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ortal\2019\ADMINISTRATIVA\PRIMER TRIMESTRE\administrativa\ART. 70\FORMA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34" i="5" l="1"/>
  <c r="G33" i="5"/>
  <c r="G29" i="5"/>
  <c r="G28" i="5"/>
  <c r="G26" i="5"/>
  <c r="G23" i="5"/>
  <c r="G22" i="5"/>
  <c r="G21" i="5"/>
  <c r="G20" i="5"/>
  <c r="G15" i="5"/>
  <c r="G13" i="5"/>
  <c r="G10" i="5"/>
  <c r="G8" i="5"/>
  <c r="G4" i="5"/>
  <c r="T39" i="1"/>
  <c r="U39" i="1" s="1"/>
  <c r="U38" i="1"/>
  <c r="U37" i="1"/>
  <c r="U36" i="1"/>
  <c r="U35" i="1"/>
  <c r="U34" i="1"/>
  <c r="U33" i="1"/>
  <c r="U32" i="1"/>
  <c r="T32" i="1"/>
  <c r="U30" i="1"/>
  <c r="U27" i="1"/>
  <c r="U26" i="1"/>
  <c r="U25" i="1"/>
  <c r="U24" i="1"/>
  <c r="U23" i="1"/>
  <c r="T23" i="1"/>
  <c r="U19" i="1"/>
  <c r="T16" i="1"/>
  <c r="U16" i="1" s="1"/>
  <c r="T15" i="1"/>
  <c r="U14" i="1"/>
  <c r="T14" i="1"/>
  <c r="U12" i="1"/>
  <c r="T12" i="1"/>
  <c r="T9" i="1"/>
</calcChain>
</file>

<file path=xl/sharedStrings.xml><?xml version="1.0" encoding="utf-8"?>
<sst xmlns="http://schemas.openxmlformats.org/spreadsheetml/2006/main" count="2357" uniqueCount="608">
  <si>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</si>
  <si>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</si>
  <si>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</si>
  <si>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</si>
  <si>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</si>
  <si>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</si>
  <si>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</si>
  <si>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</si>
  <si>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</si>
  <si>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</si>
  <si>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</si>
  <si>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</si>
  <si>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</si>
  <si>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</si>
  <si>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</si>
  <si>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</si>
  <si>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</si>
  <si>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</si>
  <si>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</si>
  <si>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</si>
  <si>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</si>
  <si>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</si>
  <si>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</si>
  <si>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</si>
  <si>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</si>
  <si>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</si>
  <si>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</si>
  <si>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</si>
  <si>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</si>
  <si>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</si>
  <si>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</si>
  <si>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</si>
  <si>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</si>
  <si>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</si>
  <si>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</si>
  <si>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</si>
  <si>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</si>
  <si>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</si>
  <si>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</si>
  <si>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</si>
  <si>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</si>
  <si>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</si>
  <si>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</si>
  <si>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</si>
  <si>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</si>
  <si>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</si>
  <si>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</si>
  <si>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</si>
  <si>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</si>
  <si>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</si>
  <si>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</si>
  <si>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</si>
  <si>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</si>
  <si>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</si>
  <si>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</si>
  <si>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</si>
  <si>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</si>
  <si>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</si>
  <si>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</si>
  <si>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</si>
  <si>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</si>
  <si>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</si>
  <si>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</si>
  <si>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</si>
  <si>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</si>
  <si>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</si>
  <si>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</si>
  <si>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</si>
  <si>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</si>
  <si>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</si>
  <si>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</si>
  <si>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</si>
  <si>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</si>
  <si>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</si>
  <si>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</si>
  <si>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</si>
  <si>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</si>
  <si>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</si>
  <si>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</si>
  <si>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</si>
  <si>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</si>
  <si>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</si>
  <si>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</si>
  <si>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</si>
  <si>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</si>
  <si>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</si>
  <si>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</si>
  <si>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</si>
  <si>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</si>
  <si>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</si>
  <si>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</si>
  <si>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</si>
  <si>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</si>
  <si>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</si>
  <si>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</si>
  <si>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</si>
  <si>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</si>
  <si>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</si>
  <si>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</si>
  <si>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</si>
  <si>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</si>
  <si>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</si>
  <si>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</si>
  <si>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</si>
  <si>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</si>
  <si>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</si>
  <si>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</si>
  <si>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</si>
  <si>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</si>
  <si>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</si>
  <si>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</si>
  <si>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</si>
  <si>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</si>
  <si>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</si>
  <si>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</si>
  <si>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</si>
  <si>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</si>
  <si>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</si>
  <si>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</si>
  <si>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</si>
  <si>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</si>
  <si>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</si>
  <si>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</si>
  <si>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</si>
  <si>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</si>
  <si>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</si>
  <si>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</si>
  <si>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</si>
  <si>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</si>
  <si>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</si>
  <si>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</si>
  <si>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</si>
  <si>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</si>
  <si>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</si>
  <si>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</si>
  <si>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</si>
  <si>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</si>
  <si>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</si>
  <si>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</si>
  <si>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</si>
  <si>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</si>
  <si>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</si>
  <si>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</si>
  <si>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</si>
  <si>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</si>
  <si>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</si>
  <si>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</si>
  <si>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</si>
  <si>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</si>
  <si>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</si>
  <si>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IBCEES-001-01-19</t>
  </si>
  <si>
    <t>De Acuerdo al Artículo 65 del Decreto 09 de Presupuesto de Egresos del Gobierno del Estado de Sonora para el ejercicio fiscal del año 2019 y el Art. 26 de la L.A.A.P.S.R.B.M de la Admon. Pub. Estatal.</t>
  </si>
  <si>
    <t>http://sevi.sonora.gob.mx/Expedientes/ExpObras.aspx?id=99781&amp;type=5</t>
  </si>
  <si>
    <t xml:space="preserve">Servicios profesionales de soporte para la supervisión, operación y configuración de los equipos del centro de datos </t>
  </si>
  <si>
    <t>JOSÉ ANTONIO</t>
  </si>
  <si>
    <t>PAYÁN</t>
  </si>
  <si>
    <t>LEYVA</t>
  </si>
  <si>
    <t>JOSÉ ANTONIO PAYÁN LEYVA</t>
  </si>
  <si>
    <t>PALA-771126-V64</t>
  </si>
  <si>
    <t>SUBDIRECCIÓN DE INFRAESTRUCTURA Y TECNOLOGÍAS DE LA INFORMACIÓN</t>
  </si>
  <si>
    <t>PESOS</t>
  </si>
  <si>
    <t>TRANSFERENCIA</t>
  </si>
  <si>
    <t>NA</t>
  </si>
  <si>
    <t>ESTATAL</t>
  </si>
  <si>
    <t>ENTREGA DE INFORME Y EVIDENCIA MENSUAL</t>
  </si>
  <si>
    <t>DIRECCIÓN DE ADMINISTRACIÓN</t>
  </si>
  <si>
    <t>Servicios profesionales</t>
  </si>
  <si>
    <t>IBCEES-002-01-19</t>
  </si>
  <si>
    <t>http://sevi.sonora.gob.mx/Expedientes/ExpObras.aspx?id=99783&amp;type=5</t>
  </si>
  <si>
    <t xml:space="preserve">Realizar con sus propios elementos económicos y humanos, el servicio de validación de los programas de becas y financiamiento </t>
  </si>
  <si>
    <t>Gisgc Grupo Integradora de Servicios GC, S.A. de C.V.</t>
  </si>
  <si>
    <t>GGI150519SW7</t>
  </si>
  <si>
    <t>DIRECCIÓN DE BECAS Y CRÉDITO</t>
  </si>
  <si>
    <t>IBCEES-003-01-19</t>
  </si>
  <si>
    <t>http://sevi.sonora.gob.mx/Expedientes/ExpObras.aspx?id=99784&amp;type=5</t>
  </si>
  <si>
    <r>
      <t>Servicios de vigilancia y seguridad en las Instalaciones ubicadas en Olivares y Paseo de la Paz número 128  colonia Valle Grande, en Hermosillo, Sonora, conforme a los requerimientos que establezca el</t>
    </r>
    <r>
      <rPr>
        <b/>
        <sz val="11"/>
        <color indexed="8"/>
        <rFont val="Arial Narrow"/>
        <family val="2"/>
      </rPr>
      <t xml:space="preserve"> Instituto</t>
    </r>
  </si>
  <si>
    <t xml:space="preserve">HÉCTOR FERNANDO </t>
  </si>
  <si>
    <t xml:space="preserve">SIFUENTES </t>
  </si>
  <si>
    <t>JARA</t>
  </si>
  <si>
    <t>HÉCTOR FERNANDO SIFUENTES JARA</t>
  </si>
  <si>
    <t>SIJH781120PL1</t>
  </si>
  <si>
    <t>BITÁCORA DIARIA</t>
  </si>
  <si>
    <t>IBCEES-004-01-19</t>
  </si>
  <si>
    <t>http://sevi.sonora.gob.mx/Expedientes/ExpObras.aspx?id=99786&amp;type=5</t>
  </si>
  <si>
    <t>Realizar para ella con sus propios elementos económicos, de equipo y humanos, el servicio de limpieza dos veces por mes de áreas verdes de edificio en el cual se encuentran instaladas las oficinas del Instituto de Becas y Crédito Educativo del Estado de Sonora</t>
  </si>
  <si>
    <t xml:space="preserve">JESÚS ARMANDO </t>
  </si>
  <si>
    <t>QUIJADA</t>
  </si>
  <si>
    <t>TERMINEL</t>
  </si>
  <si>
    <t>JESÚS ARMANDO QUIJADA TERMINEL</t>
  </si>
  <si>
    <t>QUTJ860128 LT6</t>
  </si>
  <si>
    <t>IBCEES-005-01-19</t>
  </si>
  <si>
    <t>http://sevi.sonora.gob.mx/Expedientes/ExpObras.aspx?id=99787&amp;type=5</t>
  </si>
  <si>
    <t xml:space="preserve">Arrendamiento el bien inmueble que se localiza en el local número 11-A de la Plaza Comercial máquina “501”, ubicada en Prolongación Avenida Álvaro Obregón número 1945 L-09 en la Ciudad de Nogales, Sonora, incluyendo el derecho de uso y goce gratuito del área de estacionamiento correspondiente. </t>
  </si>
  <si>
    <t xml:space="preserve">MARÍA CRISTINA </t>
  </si>
  <si>
    <t>RAMÍREZ</t>
  </si>
  <si>
    <t>SERRANO</t>
  </si>
  <si>
    <t>MARÍA CRISTINA RAMÍREZ SERRANO</t>
  </si>
  <si>
    <t>RASC470404Q75</t>
  </si>
  <si>
    <t>COORDINACIÓN EXTENSIÓN NOGALES</t>
  </si>
  <si>
    <t>IBCEES-006-01-19</t>
  </si>
  <si>
    <t>http://sevi.sonora.gob.mx/Expedientes/ExpObras.aspx?id=99790&amp;type=5</t>
  </si>
  <si>
    <t>Arrendamiento el bien inmueble que se localiza en Calle Sinaloa número 666, Sur en Cd. Obregón Sonora</t>
  </si>
  <si>
    <t>RUBÉN ANTONIO</t>
  </si>
  <si>
    <t>YBARRA</t>
  </si>
  <si>
    <t>HILTON</t>
  </si>
  <si>
    <t>RUBÉN ANTONIO YBARRA HILTON</t>
  </si>
  <si>
    <t>YAHR5602284I6</t>
  </si>
  <si>
    <t>COORDINACIÓN EXTENSIÓN SUR</t>
  </si>
  <si>
    <t>IBCEES-007-01-19</t>
  </si>
  <si>
    <t>http://sevi.sonora.gob.mx/Expedientes/ExpObras.aspx?id=99791&amp;type=5</t>
  </si>
  <si>
    <t>Servicio de limpieza de edificio en el cual se encuentran instaladas las oficinas del Instituto de Becas y Crédito Educativo del Estado de Sonora</t>
  </si>
  <si>
    <t>SERVICIOS INTEGRALES DE LIMPIEZA BARÓN VERDE S.A. DE C.V</t>
  </si>
  <si>
    <t>SIL141111UI1</t>
  </si>
  <si>
    <t>IBCEES-008-01-19</t>
  </si>
  <si>
    <t>http://sevi.sonora.gob.mx/Expedientes/ExpObras.aspx?id=99793&amp;type=5</t>
  </si>
  <si>
    <t>Servicios profesionales en materia de consultoría en administración</t>
  </si>
  <si>
    <t>MARÍA DEL CARMEN</t>
  </si>
  <si>
    <t>COTA</t>
  </si>
  <si>
    <t>MUÑOZ</t>
  </si>
  <si>
    <t>MARÍA DEL CARMEN COTA MUÑOZ</t>
  </si>
  <si>
    <t>COMC510613UJ1</t>
  </si>
  <si>
    <t>DIRECCIÓN GENERAL</t>
  </si>
  <si>
    <t>ENTREGA DE INFORME MENSUAL</t>
  </si>
  <si>
    <t>IBCEES-009-01-19</t>
  </si>
  <si>
    <t>http://sevi.sonora.gob.mx/Expedientes/ExpObras.aspx?id=99794&amp;type=5</t>
  </si>
  <si>
    <t>Servicios profesionales con el objeto de dar asesorías en materia jurídico laboral</t>
  </si>
  <si>
    <t>DESPACHO RÍOS BARRIENTOS Y ASOCIADOS ASESORÍA LEGAL EMPRESARIAL, S.C.</t>
  </si>
  <si>
    <t>RBA0208082B4</t>
  </si>
  <si>
    <t>IBCEES-010-01-19</t>
  </si>
  <si>
    <t>Servicios de recolección, manejo y disposición de residuos sólidos no peligroso y/o manejo especial</t>
  </si>
  <si>
    <t>TECMED SERVICIOS DE RECOLECCION COMERCIAL E INDUSTRIAL S.A. DE C</t>
  </si>
  <si>
    <t>TSR 080215V10</t>
  </si>
  <si>
    <t>IBCEES-011-01-19</t>
  </si>
  <si>
    <t>http://sevi.sonora.gob.mx/Expedientes/ExpObras.aspx?id=99802&amp;type=5</t>
  </si>
  <si>
    <t>Servicios de vigilancia y seguridad en las Instalaciones ubicadas en calle Sinaloa número 666 Sur colonia Centro, en Ciudad Obregón, Sonora</t>
  </si>
  <si>
    <t>IBCEES-012-01-19</t>
  </si>
  <si>
    <t>http://sevi.sonora.gob.mx/Expedientes/ExpObras.aspx?id=99803&amp;type=5</t>
  </si>
  <si>
    <t>Servicios profesionales para el manejo y mantenimiento de redes sociales</t>
  </si>
  <si>
    <t>SARAH MARÍA</t>
  </si>
  <si>
    <t>PACHECO</t>
  </si>
  <si>
    <t>GALINDO</t>
  </si>
  <si>
    <t>SARAH MARÍA PACHECO GALINDO</t>
  </si>
  <si>
    <t>PAGS900117HP8</t>
  </si>
  <si>
    <t>IBCEES-013-01-19</t>
  </si>
  <si>
    <t>http://sevi.sonora.gob.mx/Expedientes/ExpObras.aspx?id=99806&amp;type=5</t>
  </si>
  <si>
    <r>
      <t xml:space="preserve">Transmitir dos cápsulas promocionales diarias de lunes a viernes, relativos a actividades propias de </t>
    </r>
    <r>
      <rPr>
        <b/>
        <sz val="11"/>
        <color indexed="8"/>
        <rFont val="Arial"/>
        <family val="2"/>
      </rPr>
      <t>“EL INSTITUTO”</t>
    </r>
    <r>
      <rPr>
        <sz val="11"/>
        <color indexed="8"/>
        <rFont val="Arial"/>
        <family val="2"/>
      </rPr>
      <t xml:space="preserve">, con una duración no mayor de un minuto, las cuales se cambiarán conforme pierdan vigencia.  </t>
    </r>
  </si>
  <si>
    <t xml:space="preserve">RADIO SONORA </t>
  </si>
  <si>
    <t>RSO8508138I5</t>
  </si>
  <si>
    <r>
      <t xml:space="preserve">Transmisión de dos cápsulas promocionales diarias de lunes a viernes, relativos a actividades propias de </t>
    </r>
    <r>
      <rPr>
        <b/>
        <sz val="11"/>
        <color indexed="8"/>
        <rFont val="Arial"/>
        <family val="2"/>
      </rPr>
      <t>“EL INSTITUTO”</t>
    </r>
    <r>
      <rPr>
        <sz val="11"/>
        <color indexed="8"/>
        <rFont val="Arial"/>
        <family val="2"/>
      </rPr>
      <t xml:space="preserve">, con una duración no mayor de un minuto, las cuales se cambiarán conforme pierdan vigencia.  </t>
    </r>
  </si>
  <si>
    <t xml:space="preserve">ENTREGA DE INFORME MENSUAL </t>
  </si>
  <si>
    <t>IBCEES-014-01-19</t>
  </si>
  <si>
    <t>http://sevi.sonora.gob.mx/Expedientes/ExpObras.aspx?id=99808&amp;type=5</t>
  </si>
  <si>
    <t>Servicios de mantenimiento preventivo para los siguientes equipos ubicada en sus oficinas de Hermosillo, Sonora: el mantenimiento preventivo menor cuatrimestral  y correctivo, sin incluir costo de refacciones, al equipo de aire acondicionado de precisión marca LIEBERT de 3 toneladas.</t>
  </si>
  <si>
    <t>HM SISTEMAS DE ENERGÍA S.A. DE C.V.</t>
  </si>
  <si>
    <t>HMS-031015-IK8</t>
  </si>
  <si>
    <t>Servicios de mantenimiento preventivo para los  equipos ubicado en sus oficinas de Hermosillo, Sonora: el mantenimiento preventivo menor cuatrimestral  y correctivo, sin incluir costo de refacciones, al equipo de aire acondicionado de precisión marca LIEBERT de 3 toneladas.</t>
  </si>
  <si>
    <t>INFORME POR SERVICIO GENERADO</t>
  </si>
  <si>
    <t>IBCEES-015-01-19</t>
  </si>
  <si>
    <t>http://sevi.sonora.gob.mx/Expedientes/ExpObras.aspx?id=99812&amp;type=5</t>
  </si>
  <si>
    <t>Servicios para el mantenimiento preventivo de cobertura limitada de la planta de emergencia marca IGSA capacidad 50 KW ubicada en sus oficinas de Hermosillo, Sonora</t>
  </si>
  <si>
    <t>IBCEES-016-01-19</t>
  </si>
  <si>
    <t>http://sevi.sonora.gob.mx/Expedientes/ExpObras.aspx?id=99816&amp;type=5</t>
  </si>
  <si>
    <t>Servicio de administración, coordinación, evaluación, seguimiento  y supervisión de despachos externos de cobranza judicial y extrajudicial</t>
  </si>
  <si>
    <t>OPERADORA Y RECUPERADORA MÉXICO, S.A. de C.V.</t>
  </si>
  <si>
    <t>ORM080327R64</t>
  </si>
  <si>
    <t>SUBDIRECCIÓN DE CARTERA</t>
  </si>
  <si>
    <t>PROPIO</t>
  </si>
  <si>
    <t>INFORMES DE LOS SERVICIOS</t>
  </si>
  <si>
    <t>IBCEES-017-01-19</t>
  </si>
  <si>
    <t>http://sevi.sonora.gob.mx/Expedientes/ExpObras.aspx?id=99817&amp;type=5</t>
  </si>
  <si>
    <t xml:space="preserve">Servicios profesionales para agilizar, optimizar y facilitar el  procesamiento de información mediante el análisis, diseño, programación  e implementación  de sistemas de información, así como brindar soporte técnico en software y hardware (cómputo y comunicaciones). </t>
  </si>
  <si>
    <t>JAVIER ANTONIO</t>
  </si>
  <si>
    <t xml:space="preserve">HERNÁNDEZ </t>
  </si>
  <si>
    <t>LUGO</t>
  </si>
  <si>
    <t>JAVIER ANTONIO HERNÁNDEZ LUGO</t>
  </si>
  <si>
    <t>HELJ8108165G9</t>
  </si>
  <si>
    <t>IBCEES-018-01-19</t>
  </si>
  <si>
    <t>http://sevi.sonora.gob.mx/Expedientes/ExpObras.aspx?id=99818&amp;type=5</t>
  </si>
  <si>
    <t>Servicios de procesamiento de transacciones de crédito o débito, en sucursal Hermosillo.</t>
  </si>
  <si>
    <t>PSM PAYMENT SERVICES MEXICO, S.A. DE C.V</t>
  </si>
  <si>
    <t>PPS120308V78</t>
  </si>
  <si>
    <t>SUBDIRECCIÓN DE CONTABILIDAD Y FINANZAS</t>
  </si>
  <si>
    <t>ES UN CAJERO</t>
  </si>
  <si>
    <t>IBCEES-019-01-19</t>
  </si>
  <si>
    <t>http://sevi.sonora.gob.mx/Expedientes/ExpObras.aspx?id=99820&amp;type=5</t>
  </si>
  <si>
    <t>Servicios de procesamiento de transacciones de crédito o débito, en sucursal Obregón.</t>
  </si>
  <si>
    <t>IBCEES-020-01-19</t>
  </si>
  <si>
    <t>http://sevi.sonora.gob.mx/Expedientes/ExpObras.aspx?id=99822&amp;type=5</t>
  </si>
  <si>
    <t>Servicios de procesamiento de transacciones de crédito o débito, en sucursal Nogales</t>
  </si>
  <si>
    <t>IBCEES-021-01-19</t>
  </si>
  <si>
    <t>http://sevi.sonora.gob.mx/Expedientes/ExpObras.aspx?id=99823&amp;type=5</t>
  </si>
  <si>
    <t>Servicio de línea Privada MetroCarrier (Hermosillo-Cd. Obregón), Internet Simétrico 10Mbps (Hermosillo), Internet Empresarial 5/100Mbps (Cd. Obregón) y Megacable programación para  3 televisores (Hermosillo).</t>
  </si>
  <si>
    <t>TELEFONÍA POR CABLE, S.A. DE C.V</t>
  </si>
  <si>
    <t>TCA0407219T6</t>
  </si>
  <si>
    <t>IBCEES-022-01-19</t>
  </si>
  <si>
    <t>http://sevi.sonora.gob.mx/Expedientes/ExpObras.aspx?id=99828&amp;type=5</t>
  </si>
  <si>
    <t>Mantenimiento preventivo de los equipos de cómputo ubicados en sus oficinas de Cd. Obregón, Sonora</t>
  </si>
  <si>
    <t xml:space="preserve">HUMBERTO </t>
  </si>
  <si>
    <t>GONZÁLEZ</t>
  </si>
  <si>
    <t>LÓPEZ</t>
  </si>
  <si>
    <t>HUMBERTO GONZÁLEZ LÓPEZ</t>
  </si>
  <si>
    <r>
      <t>GOLH-950905-3J4</t>
    </r>
    <r>
      <rPr>
        <sz val="9"/>
        <color indexed="8"/>
        <rFont val="Calibri"/>
        <family val="2"/>
        <scheme val="minor"/>
      </rPr>
      <t xml:space="preserve"> </t>
    </r>
  </si>
  <si>
    <t>IBCEES-023-01-19</t>
  </si>
  <si>
    <t>http://sevi.sonora.gob.mx/Expedientes/ExpObras.aspx?id=99829&amp;type=5</t>
  </si>
  <si>
    <t>Servicios profesionales de asesoría para el fortalecimiento de los programas del Instituto en materia administrativa, estratégica y publicitaria</t>
  </si>
  <si>
    <t>IVÁN RAMÓN</t>
  </si>
  <si>
    <t>ACOSTA</t>
  </si>
  <si>
    <t>TORRES</t>
  </si>
  <si>
    <r>
      <t>IVÁN RAMÓN ACOSTA TORRES</t>
    </r>
    <r>
      <rPr>
        <sz val="11"/>
        <color indexed="8"/>
        <rFont val="Calibri"/>
        <family val="2"/>
        <scheme val="minor"/>
      </rPr>
      <t xml:space="preserve"> </t>
    </r>
  </si>
  <si>
    <t>AOTI721205440</t>
  </si>
  <si>
    <t>IBCEES-024-01-19</t>
  </si>
  <si>
    <t>http://sevi.sonora.gob.mx/Expedientes/ExpObras.aspx?id=99830&amp;type=5</t>
  </si>
  <si>
    <t>Servicios profesionales para agilizar, optimizar y facilitar el  procesamiento de información mediante el análisis, diseño, programación  e implementación  de sistemas de información, así como brindar soporte técnico en software y hardware (cómputo y comunicaciones).</t>
  </si>
  <si>
    <t>LUIS FELIPE</t>
  </si>
  <si>
    <t>GARCÍA</t>
  </si>
  <si>
    <t>VERDUGO</t>
  </si>
  <si>
    <t>LUIS FELIPE GARCÍA VERDUGO</t>
  </si>
  <si>
    <t>GAVL851026EH3</t>
  </si>
  <si>
    <t>IBCEES-025-01-19</t>
  </si>
  <si>
    <t>Servicio de impresión y copiado</t>
  </si>
  <si>
    <t xml:space="preserve">COPIADORAS Y SERVICIOS DE SONORA S.A. DE C.V. </t>
  </si>
  <si>
    <t>CSS9301259Q7</t>
  </si>
  <si>
    <t>EL IMPORTEQUE SE PAGA ES VARIABLE, SE INFORMA EL MONTO MÍNIMO DE IMPRESIÓN</t>
  </si>
  <si>
    <t>IBCEES-026-01-19</t>
  </si>
  <si>
    <t>http://sevi.sonora.gob.mx/Expedientes/ExpObras.aspx?id=99833&amp;type=5</t>
  </si>
  <si>
    <t>Servicios de monitorear las señales de alarma y dar mantenimiento correctivo al sistema de alarma en Coordinación Extensión Sur</t>
  </si>
  <si>
    <t>JUAN PEDRO</t>
  </si>
  <si>
    <t>HURTADO</t>
  </si>
  <si>
    <t>GÓMEZ</t>
  </si>
  <si>
    <t>JUAN PEDRO HURTADO GÓMEZ</t>
  </si>
  <si>
    <t xml:space="preserve">HUGJ700206-CS3 </t>
  </si>
  <si>
    <t>IBCEES-027-01-19</t>
  </si>
  <si>
    <t>http://sevi.sonora.gob.mx/Expedientes/ExpObras.aspx?id=99834&amp;type=5</t>
  </si>
  <si>
    <t>Servicios de monitorear las señales de alarma y dar mantenimiento correctivo al sistema de alarma en oficinas de Hermosillo, Sonora</t>
  </si>
  <si>
    <t>HECTOR FERNANDO</t>
  </si>
  <si>
    <t>IBCEES-028-01-19</t>
  </si>
  <si>
    <t>http://sevi.sonora.gob.mx/Expedientes/ExpObras.aspx?id=99835&amp;type=5</t>
  </si>
  <si>
    <t>Servicios de fumigación para coadyuvar a un correcto mantenimiento de las instalaciones ubicadas en sus oficinas de Cd. Hermosillo, Sonora</t>
  </si>
  <si>
    <t>BAHÍA TRONCO S.A. DE C.V</t>
  </si>
  <si>
    <t>BAH071008TB0</t>
  </si>
  <si>
    <t>REPORTE CUANDO REALIZA LA FUMIGACIÓN</t>
  </si>
  <si>
    <t>IBCEES-029-01-19</t>
  </si>
  <si>
    <t>http://sevi.sonora.gob.mx/Expedientes/ExpObras.aspx?id=99839&amp;type=5</t>
  </si>
  <si>
    <t>Servicios de fumigación para coadyuvar a un correcto mantenimiento de las instalaciones ubicadas en sus oficinas de Cd. Obregón, Sonora</t>
  </si>
  <si>
    <t>IBCEES-030-01-19</t>
  </si>
  <si>
    <t>http://sevi.sonora.gob.mx/Expedientes/ExpObras.aspx?id=99841&amp;type=5</t>
  </si>
  <si>
    <t xml:space="preserve">Servicio de soporte a equipo que se encuentra en el Centro de Datos del Sitio de Hermosillo </t>
  </si>
  <si>
    <t>GLOBAL VOIP DE MÉXICO S.A. DE C.V</t>
  </si>
  <si>
    <t>GVM030210PM0</t>
  </si>
  <si>
    <t>REPORTE CUANDO ASISTE A PRESTAR SERVICIO</t>
  </si>
  <si>
    <t>IBCEES-031-01-19</t>
  </si>
  <si>
    <t>http://sevi.sonora.gob.mx/Expedientes/ExpObras.aspx?id=99842&amp;type=5</t>
  </si>
  <si>
    <t xml:space="preserve">Servicio y soporte para el Sitio de Telefonía AVAYA Hermosillo y Obregón </t>
  </si>
  <si>
    <t>IBCEES-033-01-19</t>
  </si>
  <si>
    <t>http://sevi.sonora.gob.mx/Expedientes/ExpObras.aspx?id=99844&amp;type=5</t>
  </si>
  <si>
    <t xml:space="preserve">Servicio integral de mensajería y gestoría, que tendrá como beneficios mejor contacto con los acreditados, seguimiento, mejoramiento de imagen, atención, mayor otorgamiento y mayor recuperación. </t>
  </si>
  <si>
    <t>TECNIAL INGENIEROS ESPECIALIZADOS S.A. DE C.V.</t>
  </si>
  <si>
    <t>TIE170214TP0</t>
  </si>
  <si>
    <t>IBCEES-034-02-19</t>
  </si>
  <si>
    <t>http://sevi.sonora.gob.mx/Expedientes/ExpObras.aspx?id=99845&amp;type=5</t>
  </si>
  <si>
    <t>Servicios de monitoreo por alarma mediante sistema de alarma en oficinas Son Mall sito en domicilio en Blvd. Navarrete en Plaza locales L18 y 20 en la ciudad de Hermosillo en el Estado de Sonora</t>
  </si>
  <si>
    <t>SERVICIOS ADMINISTRATIVOS SOLAR S.A de C.V</t>
  </si>
  <si>
    <t>SAS830808IH3</t>
  </si>
  <si>
    <t>IN</t>
  </si>
  <si>
    <t>IBCEES-DCR-HILLO/ JUDICIAL/001/2019.</t>
  </si>
  <si>
    <t>http://sevi.sonora.gob.mx/Expedientes/ExpObras.aspx?id=99987&amp;type=5</t>
  </si>
  <si>
    <t>Gestión de cobranza judicial para la recuperación de créditos educativos otorgados,  el importe del contrato es en base a la cartera recuperada, se pagan comisiones</t>
  </si>
  <si>
    <t>MAEDRA &amp; ASOCIADOS, SC</t>
  </si>
  <si>
    <t>MAA180508AZ7</t>
  </si>
  <si>
    <t>INFORME DE GESTIÓN DE CARTERA</t>
  </si>
  <si>
    <t>EL MONTO DEL CONTRATO VARIA YA QUE SE PAGA EN BASE A LA RECUPERACIÓN SON GESTORES EXTERNOS, COMISIÓN DEL 25% EN CARTERA JUDICIAL</t>
  </si>
  <si>
    <t>IBCEES-DCR-HILLO/ JUDICIAL/002/2019.</t>
  </si>
  <si>
    <t>http://sevi.sonora.gob.mx/Expedientes/ExpObras.aspx?id=99988&amp;type=5</t>
  </si>
  <si>
    <t>ALVARO ALBERTO</t>
  </si>
  <si>
    <t xml:space="preserve">PERALTA </t>
  </si>
  <si>
    <t>GASTELUM</t>
  </si>
  <si>
    <t>ALVARO ALBERTO PERALTA GASTELUM</t>
  </si>
  <si>
    <t>PEGA671226IE7</t>
  </si>
  <si>
    <t>IBCEES-DCR-HILLO/ JUDICIAL/003/2019.</t>
  </si>
  <si>
    <t>http://sevi.sonora.gob.mx/Expedientes/ExpObras.aspx?id=99994&amp;type=5</t>
  </si>
  <si>
    <t>BRYAN ADRIAN</t>
  </si>
  <si>
    <t>CASTILLO</t>
  </si>
  <si>
    <t>CAMPOS</t>
  </si>
  <si>
    <t>BRYAN ADRIAN CASTILLO CAMPOS</t>
  </si>
  <si>
    <t>CACB730309990</t>
  </si>
  <si>
    <t xml:space="preserve"> IBCEES-DCR-OBR/ JUDICIAL/004/2019.</t>
  </si>
  <si>
    <t>http://sevi.sonora.gob.mx/Expedientes/ExpObras.aspx?id=99995&amp;type=5</t>
  </si>
  <si>
    <t>FELIPE DE JESUS</t>
  </si>
  <si>
    <t>BERRELLEZA</t>
  </si>
  <si>
    <t>DOMINGUEZ</t>
  </si>
  <si>
    <t xml:space="preserve">FELIPE DE JESUS BERRELLEZA DOMINGUEZ </t>
  </si>
  <si>
    <t>BEDF710128B38</t>
  </si>
  <si>
    <t xml:space="preserve"> IBCEES-DCR-OBR/ JUDICIAL/005/2019.</t>
  </si>
  <si>
    <t>http://sevi.sonora.gob.mx/Expedientes/ExpObras.aspx?id=99996&amp;type=5</t>
  </si>
  <si>
    <t>MIGUEL</t>
  </si>
  <si>
    <t>LEON</t>
  </si>
  <si>
    <t>PICHARDO</t>
  </si>
  <si>
    <t>MIGUEL LEON PICHARDO</t>
  </si>
  <si>
    <t>LEPM740330BJ9</t>
  </si>
  <si>
    <t xml:space="preserve"> IBCEES-DCR-OBR/ JUDICIAL/006/2019.</t>
  </si>
  <si>
    <t>http://sevi.sonora.gob.mx/Expedientes/ExpObras.aspx?id=99997&amp;type=5</t>
  </si>
  <si>
    <t>GUSTAVO</t>
  </si>
  <si>
    <t>ARMENTA</t>
  </si>
  <si>
    <t>GOMEZ</t>
  </si>
  <si>
    <t>GUSTAVO ARMENTA GÓMEZ</t>
  </si>
  <si>
    <t>AEGG770221QQA</t>
  </si>
  <si>
    <t xml:space="preserve"> IBCEES-DCR-HILLO/ JUDICIAL/007/2019.</t>
  </si>
  <si>
    <t>http://sevi.sonora.gob.mx/Expedientes/ExpObras.aspx?id=99998&amp;type=5</t>
  </si>
  <si>
    <t>JORGE LUIS</t>
  </si>
  <si>
    <t>AYON</t>
  </si>
  <si>
    <t>CRUZ</t>
  </si>
  <si>
    <t>JORGE LUIS AYÓN CRUZ</t>
  </si>
  <si>
    <t>AOCJ721003V86</t>
  </si>
  <si>
    <t xml:space="preserve"> IBCEES-DCR-HILLO/ JUDICIAL/008/2019.</t>
  </si>
  <si>
    <t>http://sevi.sonora.gob.mx/Expedientes/ExpObras.aspx?id=99999&amp;type=5</t>
  </si>
  <si>
    <t>JUAN LUIS</t>
  </si>
  <si>
    <t>VELDERRAIN</t>
  </si>
  <si>
    <t>ENRIQUEZ</t>
  </si>
  <si>
    <t>JUAN LUIS VELDERRAIN ENRIQUEZ</t>
  </si>
  <si>
    <t>VEEJ740902LQ8</t>
  </si>
  <si>
    <t xml:space="preserve"> IBCEES-DCR-OBR/ JUDICIAL/009/2019.</t>
  </si>
  <si>
    <t>http://sevi.sonora.gob.mx/Expedientes/ExpObras.aspx?id=100000&amp;type=5</t>
  </si>
  <si>
    <t>RENE OCTAVIO</t>
  </si>
  <si>
    <t>ESQUER</t>
  </si>
  <si>
    <t>VAZQUEZ</t>
  </si>
  <si>
    <t>RENE OCTAVIO ESQUER VAZQUEZ</t>
  </si>
  <si>
    <t>EUVR5701044MA</t>
  </si>
  <si>
    <t xml:space="preserve"> IBCEES-DCR-OBR/ JUDICIAL/010/2019.</t>
  </si>
  <si>
    <t>http://sevi.sonora.gob.mx/Expedientes/ExpObras.aspx?id=100001&amp;type=5</t>
  </si>
  <si>
    <t>MAYRA ALICIA</t>
  </si>
  <si>
    <t>CONTRERAS</t>
  </si>
  <si>
    <t>GARCIA</t>
  </si>
  <si>
    <t>MAYRA ALICIA CONTRERAS GARCIA</t>
  </si>
  <si>
    <t>COGM780218G37</t>
  </si>
  <si>
    <t xml:space="preserve"> IBCEES-DCR-HILLO/ JUDICIAL/011/2019.</t>
  </si>
  <si>
    <t>http://sevi.sonora.gob.mx/Expedientes/ExpObras.aspx?id=100002&amp;type=5</t>
  </si>
  <si>
    <t>FRANCISCO ADRIAN</t>
  </si>
  <si>
    <t>GALLEGOS</t>
  </si>
  <si>
    <t>GONZALEZ</t>
  </si>
  <si>
    <t>FRANCISCO ADRIAN GALLEGOS GONZALEZ</t>
  </si>
  <si>
    <t>GAGF760229QH8</t>
  </si>
  <si>
    <t xml:space="preserve"> IBCEES-DCR-OBR/ JUDICIAL/012/2019.</t>
  </si>
  <si>
    <t>http://sevi.sonora.gob.mx/Expedientes/ExpObras.aspx?id=100003&amp;type=5</t>
  </si>
  <si>
    <t>JOSE GUADALUPE</t>
  </si>
  <si>
    <t>ACUÑA</t>
  </si>
  <si>
    <t>CASTELO</t>
  </si>
  <si>
    <t>JOSE GUADALUPE ACUÑA CASTELO</t>
  </si>
  <si>
    <t>AUCG7312199D7</t>
  </si>
  <si>
    <t xml:space="preserve"> IBCEES-DCR-OBR/ JUDICIAL/013/2019.</t>
  </si>
  <si>
    <t>http://sevi.sonora.gob.mx/Expedientes/ExpObras.aspx?id=100005&amp;type=5</t>
  </si>
  <si>
    <t>CUEVAS RAMIREZ S.C.</t>
  </si>
  <si>
    <t>CRA121109LW7</t>
  </si>
  <si>
    <t xml:space="preserve"> IBCEES-DCR-OBR/ JUDICIAL/014/2019.</t>
  </si>
  <si>
    <t>http://sevi.sonora.gob.mx/Expedientes/ExpObras.aspx?id=100006&amp;type=5</t>
  </si>
  <si>
    <t>ELIZABETH</t>
  </si>
  <si>
    <t>VALENZUELA</t>
  </si>
  <si>
    <t>SANCHEZ</t>
  </si>
  <si>
    <t xml:space="preserve">ELIZABETH VALENZUELA SANCHEZ </t>
  </si>
  <si>
    <t>VASE741014RD4</t>
  </si>
  <si>
    <t xml:space="preserve"> IBCEES-DCR-OBR/ JUDICIAL/015/2019.</t>
  </si>
  <si>
    <t>http://sevi.sonora.gob.mx/Expedientes/ExpObras.aspx?id=100007&amp;type=5</t>
  </si>
  <si>
    <t>LAURA LIZETH</t>
  </si>
  <si>
    <t>LAURA LIZETH CONTRERAS GARCIA</t>
  </si>
  <si>
    <t>COGL790208V56</t>
  </si>
  <si>
    <t xml:space="preserve"> IBCEES-DCR-OBR/ JUDICIAL/016/2019.</t>
  </si>
  <si>
    <t>http://sevi.sonora.gob.mx/Expedientes/ExpObras.aspx?id=100008&amp;type=5</t>
  </si>
  <si>
    <t>ANA KARINA</t>
  </si>
  <si>
    <t xml:space="preserve">ANA KARINA SANCHEZ ARMENTA </t>
  </si>
  <si>
    <t>SAAA880927JH8</t>
  </si>
  <si>
    <t xml:space="preserve"> IBCEES-DCR-HILLO/ JUDICIAL/017/2019.</t>
  </si>
  <si>
    <t>http://sevi.sonora.gob.mx/Expedientes/ExpObras.aspx?id=100009&amp;type=5</t>
  </si>
  <si>
    <t>SLG DESPACHO JURIDICO S. DE R. L. DE C. V.</t>
  </si>
  <si>
    <t>SDJ141205478</t>
  </si>
  <si>
    <t xml:space="preserve"> IBCEES-DCR-HILLO/ JUDICIAL/018/2019.</t>
  </si>
  <si>
    <t>http://sevi.sonora.gob.mx/Expedientes/ExpObras.aspx?id=100010&amp;type=5</t>
  </si>
  <si>
    <t>CONSULTORIA JURIDICA Y EMPRESARIAL DEL NOROESTE SC</t>
  </si>
  <si>
    <t>CJE1307104H0</t>
  </si>
  <si>
    <t xml:space="preserve"> IBCEES-DCR-HILLO/ JUDICIAL/019/2019.</t>
  </si>
  <si>
    <t>http://sevi.sonora.gob.mx/Expedientes/ExpObras.aspx?id=100011&amp;type=5</t>
  </si>
  <si>
    <t>JESUS ANTONIO</t>
  </si>
  <si>
    <t>FLORES</t>
  </si>
  <si>
    <t>SAENZ</t>
  </si>
  <si>
    <t>JESUS ANTONIO FLORES SAENZ</t>
  </si>
  <si>
    <t>FOSJ790117CN5</t>
  </si>
  <si>
    <t xml:space="preserve"> IBCEES-DCR-HILLO/ JUDICIAL/020/2019.</t>
  </si>
  <si>
    <t>http://sevi.sonora.gob.mx/Expedientes/ExpObras.aspx?id=100012&amp;type=5</t>
  </si>
  <si>
    <t>ALEJANDRO ANTONIO</t>
  </si>
  <si>
    <t>SOTO</t>
  </si>
  <si>
    <t>LIZARRAGA</t>
  </si>
  <si>
    <t xml:space="preserve">ALEJANDRO ANTONIO SOTO LIZARRAGA </t>
  </si>
  <si>
    <t>SOLA770914I41</t>
  </si>
  <si>
    <t xml:space="preserve"> IBCEES-DCR-HILLO/ JUDICIAL/021/2019.</t>
  </si>
  <si>
    <t>http://sevi.sonora.gob.mx/Expedientes/ExpObras.aspx?id=100013&amp;type=5</t>
  </si>
  <si>
    <t>INTEGRADORA DE MEDIOS ENM</t>
  </si>
  <si>
    <t>IME1601154L0</t>
  </si>
  <si>
    <t xml:space="preserve"> IBCEES-DCR-HILLO/ JUDICIAL/022/2019.</t>
  </si>
  <si>
    <t>http://sevi.sonora.gob.mx/Expedientes/ExpObras.aspx?id=100014&amp;type=5</t>
  </si>
  <si>
    <t>ELEAZAR</t>
  </si>
  <si>
    <t>FONTES</t>
  </si>
  <si>
    <t>MORENO</t>
  </si>
  <si>
    <t>ELEAZAR FONTES MORENO</t>
  </si>
  <si>
    <t>FOME470723P6A</t>
  </si>
  <si>
    <t xml:space="preserve"> IBCEES-DCR-HILLO/ JUDICIAL/023/2019.</t>
  </si>
  <si>
    <t>http://sevi.sonora.gob.mx/Expedientes/ExpObras.aspx?id=100015&amp;type=5</t>
  </si>
  <si>
    <t>CORONADO</t>
  </si>
  <si>
    <t>PAREDES</t>
  </si>
  <si>
    <t xml:space="preserve">JOSE GUADALUPE CORONADO PAREDES </t>
  </si>
  <si>
    <t>COPG681212M98</t>
  </si>
  <si>
    <t xml:space="preserve"> IBCEES-DCR-HILLO/ JUDICIAL/024/2019.</t>
  </si>
  <si>
    <t>http://sevi.sonora.gob.mx/Expedientes/ExpObras.aspx?id=100016&amp;type=5</t>
  </si>
  <si>
    <t>PAULINA</t>
  </si>
  <si>
    <t>OROZCO</t>
  </si>
  <si>
    <t>PAULINA OROZCO SANCHEZ</t>
  </si>
  <si>
    <t>OOSP871215514</t>
  </si>
  <si>
    <t xml:space="preserve"> IBCEES-DCR-HILLO/ JUDICIAL/025/2019.</t>
  </si>
  <si>
    <t>http://sevi.sonora.gob.mx/Expedientes/ExpObras.aspx?id=100018&amp;type=5</t>
  </si>
  <si>
    <t>SERVICIOS JURIDICOS Y EMPRESARIALES DE CAJEME, SOCIEDAD CIVIL</t>
  </si>
  <si>
    <t>SJE150310BR3</t>
  </si>
  <si>
    <t xml:space="preserve"> IBCEES-DCR-HILLO/ JUDICIAL/026/2019.</t>
  </si>
  <si>
    <t>http://sevi.sonora.gob.mx/Expedientes/ExpObras.aspx?id=100019&amp;type=5</t>
  </si>
  <si>
    <t>WALTTER</t>
  </si>
  <si>
    <t>SALDATE</t>
  </si>
  <si>
    <t>MOLINA</t>
  </si>
  <si>
    <t xml:space="preserve">WALTTER SALDATE MOLINA               </t>
  </si>
  <si>
    <t>SAMW720421TS8</t>
  </si>
  <si>
    <t xml:space="preserve"> IBCEES-DCR-HILLO/ JUDICIAL/027/2019.</t>
  </si>
  <si>
    <t>http://sevi.sonora.gob.mx/Expedientes/ExpObras.aspx?id=100020&amp;type=5</t>
  </si>
  <si>
    <t>JUVENTINO</t>
  </si>
  <si>
    <t>FELIX</t>
  </si>
  <si>
    <t>JUVENTINO FELIX LUGO</t>
  </si>
  <si>
    <t>FELJ691121PLA</t>
  </si>
  <si>
    <t xml:space="preserve"> IBCEES-DCR-HILLO/ JUDICIAL/028/2019.</t>
  </si>
  <si>
    <t>http://sevi.sonora.gob.mx/Expedientes/ExpObras.aspx?id=100021&amp;type=5</t>
  </si>
  <si>
    <t>ASESORÍA Y CONSULTORIA LESA</t>
  </si>
  <si>
    <t>ACL190206CE9</t>
  </si>
  <si>
    <t xml:space="preserve"> IBCEES-DCR-HILLO/ JUDICIAL/029/2019.</t>
  </si>
  <si>
    <t>http://sevi.sonora.gob.mx/Expedientes/ExpObras.aspx?id=100023&amp;type=5</t>
  </si>
  <si>
    <t>JUAN ADOLFO</t>
  </si>
  <si>
    <t>OTERO</t>
  </si>
  <si>
    <t>JUAN ADOLFO OTERO CAMPOS</t>
  </si>
  <si>
    <t>OEOJ861028HWA</t>
  </si>
  <si>
    <t xml:space="preserve"> IBCEES-DCR-HILLO/EXTRAJUDICIAL/30/2019.</t>
  </si>
  <si>
    <t>http://sevi.sonora.gob.mx/Expedientes/ExpObras.aspx?id=100052&amp;type=5</t>
  </si>
  <si>
    <t>Gestión de cobranza extrajudicial para la recuperación de créditos educativos otorgados,  el importe del contrato es en base a la cartera recuperada, se pagan comisiones</t>
  </si>
  <si>
    <t xml:space="preserve"> IBCEES-DCR-HILLO/EXTRAJUDICIAL/031/2019.</t>
  </si>
  <si>
    <t>http://sevi.sonora.gob.mx/Expedientes/ExpObras.aspx?id=100053&amp;type=5</t>
  </si>
  <si>
    <t>EL MONTO DEL CONTRATO VARIA YA QUE SE PAGA EN BASE A LA RECUPERACIÓN SON GESTORES EXTERNOS,  COMISIÓN DEL 18% EN CARTERA EXTRAJUDICIAL</t>
  </si>
  <si>
    <t>IBCEES-DCR-HILLO/EXTRAJUDICIAL/032/2019.</t>
  </si>
  <si>
    <t>http://sevi.sonora.gob.mx/Expedientes/ExpObras.aspx?id=100054&amp;type=5</t>
  </si>
  <si>
    <t>CORPORATIVO DE SERVICIOS  LEGAXXI S.C</t>
  </si>
  <si>
    <t>CSL990305N21</t>
  </si>
  <si>
    <t>IBCEES-DCR-OBR/EXTRAJUDICIAL/035/2019.</t>
  </si>
  <si>
    <t>http://sevi.sonora.gob.mx/Expedientes/ExpObras.aspx?id=100055&amp;type=5</t>
  </si>
  <si>
    <t>YOLANDA MARGARITA</t>
  </si>
  <si>
    <t xml:space="preserve">YOLANDA MARGARITA ENRIQUEZ QUIJADA       </t>
  </si>
  <si>
    <t>EIQY620702CL0</t>
  </si>
  <si>
    <t xml:space="preserve"> IBCEES-DCR-HILLO/EXTRAJUDICIAL/036/2019.</t>
  </si>
  <si>
    <t>http://sevi.sonora.gob.mx/Expedientes/ExpObras.aspx?id=100057&amp;type=5</t>
  </si>
  <si>
    <t xml:space="preserve"> IBCEES-DCR-OBR/EXTRAJUDICIAL/038/2019.</t>
  </si>
  <si>
    <t>http://sevi.sonora.gob.mx/Expedientes/ExpObras.aspx?id=100058&amp;type=5</t>
  </si>
  <si>
    <t xml:space="preserve">MAYRA ALICIA CONTRERAS GARCIA </t>
  </si>
  <si>
    <t>IBCEES-DCR-HILLO/EXTRAJUDICIAL/039/2019.</t>
  </si>
  <si>
    <t>http://sevi.sonora.gob.mx/Expedientes/ExpObras.aspx?id=100059&amp;type=5</t>
  </si>
  <si>
    <t xml:space="preserve">LUIS GUSTAVO </t>
  </si>
  <si>
    <t>VICENCIO</t>
  </si>
  <si>
    <t>LUIS GUSTAVO VICENCIO MOLINA</t>
  </si>
  <si>
    <t>VIML800122Q98</t>
  </si>
  <si>
    <t>IBCEES-DCR-OBR/EXTRAJUDICIAL/040/2019</t>
  </si>
  <si>
    <t>http://sevi.sonora.gob.mx/Expedientes/ExpObras.aspx?id=100060&amp;type=5</t>
  </si>
  <si>
    <t>DOMINGO</t>
  </si>
  <si>
    <t xml:space="preserve">VELDERRAIN </t>
  </si>
  <si>
    <t>DOMINGO VELDERRAIN ENRIQUEZ</t>
  </si>
  <si>
    <t>VEED681210TW0</t>
  </si>
  <si>
    <t>IBCEES-DCR-OBR/EXTRAJUDICIAL/044/2019</t>
  </si>
  <si>
    <t xml:space="preserve"> IBCEES-DCR-HILLO/EXTRAJUDICIAL/045/2019.</t>
  </si>
  <si>
    <t>http://sevi.sonora.gob.mx/Expedientes/ExpObras.aspx?id=100062&amp;type=5</t>
  </si>
  <si>
    <t xml:space="preserve">JORGE LUIS AYON CRUZ </t>
  </si>
  <si>
    <t xml:space="preserve"> IBCEES-DCR-HILLO/EXTRAJUDICIAL/046/2019.</t>
  </si>
  <si>
    <t>http://sevi.sonora.gob.mx/Expedientes/ExpObras.aspx?id=100063&amp;type=5</t>
  </si>
  <si>
    <t xml:space="preserve"> IBCEES-DCR-OBR/ EXTRAJUDICIAL/047/2019.</t>
  </si>
  <si>
    <t>http://sevi.sonora.gob.mx/Expedientes/ExpObras.aspx?id=100064&amp;type=5</t>
  </si>
  <si>
    <t xml:space="preserve"> IBCEES-DCR-OBRR/ EXTRAJUDICIAL/048/2019.</t>
  </si>
  <si>
    <t>http://sevi.sonora.gob.mx/Expedientes/ExpObras.aspx?id=100065&amp;type=5</t>
  </si>
  <si>
    <t>ELIZABETH VALENZUELA SANCHEZ C.E.E</t>
  </si>
  <si>
    <t xml:space="preserve"> IBCEES-DCR-OBR/EXTRAJUDICIAL/049/2019.</t>
  </si>
  <si>
    <t>http://sevi.sonora.gob.mx/Expedientes/ExpObras.aspx?id=100066&amp;type=5</t>
  </si>
  <si>
    <t xml:space="preserve"> IBCEES-DCR-OBR/EXTRAJUDICIAL/050/2019.</t>
  </si>
  <si>
    <t>http://sevi.sonora.gob.mx/Expedientes/ExpObras.aspx?id=100067&amp;type=5</t>
  </si>
  <si>
    <t xml:space="preserve"> IBCEES-DCR-HILLO/EXTRAJUDICIAL/051/2019.</t>
  </si>
  <si>
    <t>http://sevi.sonora.gob.mx/Expedientes/ExpObras.aspx?id=100068&amp;type=5</t>
  </si>
  <si>
    <t xml:space="preserve"> IBCEES-DCR-HILLO/EXTRAJUDICIAL/052/2019.</t>
  </si>
  <si>
    <t>http://sevi.sonora.gob.mx/Expedientes/ExpObras.aspx?id=100070&amp;type=5</t>
  </si>
  <si>
    <t xml:space="preserve"> IBCEES-DCR-HILLO/EXTRAJUDICIAL/053/2019.</t>
  </si>
  <si>
    <t>http://sevi.sonora.gob.mx/Expedientes/ExpObras.aspx?id=100071&amp;type=5</t>
  </si>
  <si>
    <t xml:space="preserve"> IBCEES-DCR-HILLO/EXTRAJUDICIAL/054/2019.</t>
  </si>
  <si>
    <t>http://sevi.sonora.gob.mx/Expedientes/ExpObras.aspx?id=100056&amp;type=5</t>
  </si>
  <si>
    <t xml:space="preserve"> IBCEES-DCR-HILLO/EXTRAJUDICIAL/055/2019.</t>
  </si>
  <si>
    <t>http://sevi.sonora.gob.mx/Expedientes/ExpObras.aspx?id=100074&amp;type=5</t>
  </si>
  <si>
    <t xml:space="preserve"> IBCEES-DCR-HILLO/EXTRAJUDICIAL/056/2019.</t>
  </si>
  <si>
    <t>http://sevi.sonora.gob.mx/Expedientes/ExpObras.aspx?id=100075&amp;type=5</t>
  </si>
  <si>
    <t>ASESORIA Y CONSULTORIA LESA S. C.</t>
  </si>
  <si>
    <t>IBCEES-DCR-HILLO/ JUDICIAL/059/2019.</t>
  </si>
  <si>
    <t>http://sevi.sonora.gob.mx/Expedientes/ExpObras.aspx?id=100289&amp;type=5</t>
  </si>
  <si>
    <t>EL MONTO DEL CONTRATO VARIA YA QUE SE PAGA EN BASE A LA RECUPERACIÓN SON GESTORES EXTERNOS,  COMISIÓN DEL 25% EN CARTERA JUDICIAL</t>
  </si>
  <si>
    <t>IBCEES-DCR-HILLO/EXTRAJUDICIAL/060/2019</t>
  </si>
  <si>
    <t>http://sevi.sonora.gob.mx/Expedientes/ExpObras.aspx?id=100076&amp;type=5</t>
  </si>
  <si>
    <t>PROACTIVO LEGAL MEXICO S.C</t>
  </si>
  <si>
    <t>PLM070130T75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</si>
</sst>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3" borderId="0" xfId="0" applyFill="1" applyBorder="1"/>
    <xf numFmtId="14" fontId="0" fillId="0" borderId="0" xfId="0" applyNumberFormat="1"/>
    <xf numFmtId="0" fontId="0" fillId="0" borderId="0" xfId="0" applyFont="1"/>
    <xf numFmtId="0" fontId="9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vi.sonora.gob.mx/Expedientes/ExpObras.aspx?id=99794&amp;type=5" TargetMode="External"/><Relationship Id="rId18" Type="http://schemas.openxmlformats.org/officeDocument/2006/relationships/hyperlink" Target="http://sevi.sonora.gob.mx/Expedientes/ExpObras.aspx?id=99794&amp;type=5" TargetMode="External"/><Relationship Id="rId26" Type="http://schemas.openxmlformats.org/officeDocument/2006/relationships/hyperlink" Target="http://sevi.sonora.gob.mx/Expedientes/ExpObras.aspx?id=99794&amp;type=5" TargetMode="External"/><Relationship Id="rId39" Type="http://schemas.openxmlformats.org/officeDocument/2006/relationships/hyperlink" Target="http://sevi.sonora.gob.mx/Expedientes/ExpObras.aspx?id=99794&amp;type=5" TargetMode="External"/><Relationship Id="rId21" Type="http://schemas.openxmlformats.org/officeDocument/2006/relationships/hyperlink" Target="http://sevi.sonora.gob.mx/Expedientes/ExpObras.aspx?id=99794&amp;type=5" TargetMode="External"/><Relationship Id="rId34" Type="http://schemas.openxmlformats.org/officeDocument/2006/relationships/hyperlink" Target="http://sevi.sonora.gob.mx/Expedientes/ExpObras.aspx?id=99794&amp;type=5" TargetMode="External"/><Relationship Id="rId42" Type="http://schemas.openxmlformats.org/officeDocument/2006/relationships/hyperlink" Target="http://sevi.sonora.gob.mx/Expedientes/ExpObras.aspx?id=99794&amp;type=5" TargetMode="External"/><Relationship Id="rId47" Type="http://schemas.openxmlformats.org/officeDocument/2006/relationships/hyperlink" Target="http://sevi.sonora.gob.mx/Expedientes/ExpObras.aspx?id=99794&amp;type=5" TargetMode="External"/><Relationship Id="rId50" Type="http://schemas.openxmlformats.org/officeDocument/2006/relationships/hyperlink" Target="http://sevi.sonora.gob.mx/Expedientes/ExpObras.aspx?id=99794&amp;type=5" TargetMode="External"/><Relationship Id="rId55" Type="http://schemas.openxmlformats.org/officeDocument/2006/relationships/hyperlink" Target="http://sevi.sonora.gob.mx/Expedientes/ExpObras.aspx?id=99845&amp;type=5" TargetMode="External"/><Relationship Id="rId7" Type="http://schemas.openxmlformats.org/officeDocument/2006/relationships/hyperlink" Target="http://sevi.sonora.gob.mx/Expedientes/ExpObras.aspx?id=99794&amp;type=5" TargetMode="External"/><Relationship Id="rId2" Type="http://schemas.openxmlformats.org/officeDocument/2006/relationships/hyperlink" Target="http://sevi.sonora.gob.mx/Expedientes/ExpObras.aspx?id=99791&amp;type=5" TargetMode="External"/><Relationship Id="rId16" Type="http://schemas.openxmlformats.org/officeDocument/2006/relationships/hyperlink" Target="http://sevi.sonora.gob.mx/Expedientes/ExpObras.aspx?id=99794&amp;type=5" TargetMode="External"/><Relationship Id="rId20" Type="http://schemas.openxmlformats.org/officeDocument/2006/relationships/hyperlink" Target="http://sevi.sonora.gob.mx/Expedientes/ExpObras.aspx?id=99794&amp;type=5" TargetMode="External"/><Relationship Id="rId29" Type="http://schemas.openxmlformats.org/officeDocument/2006/relationships/hyperlink" Target="http://sevi.sonora.gob.mx/Expedientes/ExpObras.aspx?id=99794&amp;type=5" TargetMode="External"/><Relationship Id="rId41" Type="http://schemas.openxmlformats.org/officeDocument/2006/relationships/hyperlink" Target="http://sevi.sonora.gob.mx/Expedientes/ExpObras.aspx?id=99794&amp;type=5" TargetMode="External"/><Relationship Id="rId54" Type="http://schemas.openxmlformats.org/officeDocument/2006/relationships/hyperlink" Target="http://sevi.sonora.gob.mx/Expedientes/ExpObras.aspx?id=99794&amp;type=5" TargetMode="External"/><Relationship Id="rId62" Type="http://schemas.openxmlformats.org/officeDocument/2006/relationships/hyperlink" Target="http://sevi.sonora.gob.mx/Expedientes/ExpObras.aspx?id=100067&amp;type=5" TargetMode="External"/><Relationship Id="rId1" Type="http://schemas.openxmlformats.org/officeDocument/2006/relationships/hyperlink" Target="http://sevi.sonora.gob.mx/Expedientes/ExpObras.aspx?id=99786&amp;type=5" TargetMode="External"/><Relationship Id="rId6" Type="http://schemas.openxmlformats.org/officeDocument/2006/relationships/hyperlink" Target="http://sevi.sonora.gob.mx/Expedientes/ExpObras.aspx?id=99794&amp;type=5" TargetMode="External"/><Relationship Id="rId11" Type="http://schemas.openxmlformats.org/officeDocument/2006/relationships/hyperlink" Target="http://sevi.sonora.gob.mx/Expedientes/ExpObras.aspx?id=99794&amp;type=5" TargetMode="External"/><Relationship Id="rId24" Type="http://schemas.openxmlformats.org/officeDocument/2006/relationships/hyperlink" Target="http://sevi.sonora.gob.mx/Expedientes/ExpObras.aspx?id=99794&amp;type=5" TargetMode="External"/><Relationship Id="rId32" Type="http://schemas.openxmlformats.org/officeDocument/2006/relationships/hyperlink" Target="http://sevi.sonora.gob.mx/Expedientes/ExpObras.aspx?id=99794&amp;type=5" TargetMode="External"/><Relationship Id="rId37" Type="http://schemas.openxmlformats.org/officeDocument/2006/relationships/hyperlink" Target="http://sevi.sonora.gob.mx/Expedientes/ExpObras.aspx?id=99794&amp;type=5" TargetMode="External"/><Relationship Id="rId40" Type="http://schemas.openxmlformats.org/officeDocument/2006/relationships/hyperlink" Target="http://sevi.sonora.gob.mx/Expedientes/ExpObras.aspx?id=99794&amp;type=5" TargetMode="External"/><Relationship Id="rId45" Type="http://schemas.openxmlformats.org/officeDocument/2006/relationships/hyperlink" Target="http://sevi.sonora.gob.mx/Expedientes/ExpObras.aspx?id=99794&amp;type=5" TargetMode="External"/><Relationship Id="rId53" Type="http://schemas.openxmlformats.org/officeDocument/2006/relationships/hyperlink" Target="http://sevi.sonora.gob.mx/Expedientes/ExpObras.aspx?id=99794&amp;type=5" TargetMode="External"/><Relationship Id="rId58" Type="http://schemas.openxmlformats.org/officeDocument/2006/relationships/hyperlink" Target="http://sevi.sonora.gob.mx/Expedientes/ExpObras.aspx?id=99987&amp;type=5" TargetMode="External"/><Relationship Id="rId5" Type="http://schemas.openxmlformats.org/officeDocument/2006/relationships/hyperlink" Target="http://sevi.sonora.gob.mx/Expedientes/ExpObras.aspx?id=99793&amp;type=5" TargetMode="External"/><Relationship Id="rId15" Type="http://schemas.openxmlformats.org/officeDocument/2006/relationships/hyperlink" Target="http://sevi.sonora.gob.mx/Expedientes/ExpObras.aspx?id=99794&amp;type=5" TargetMode="External"/><Relationship Id="rId23" Type="http://schemas.openxmlformats.org/officeDocument/2006/relationships/hyperlink" Target="http://sevi.sonora.gob.mx/Expedientes/ExpObras.aspx?id=99794&amp;type=5" TargetMode="External"/><Relationship Id="rId28" Type="http://schemas.openxmlformats.org/officeDocument/2006/relationships/hyperlink" Target="http://sevi.sonora.gob.mx/Expedientes/ExpObras.aspx?id=99794&amp;type=5" TargetMode="External"/><Relationship Id="rId36" Type="http://schemas.openxmlformats.org/officeDocument/2006/relationships/hyperlink" Target="http://sevi.sonora.gob.mx/Expedientes/ExpObras.aspx?id=99794&amp;type=5" TargetMode="External"/><Relationship Id="rId49" Type="http://schemas.openxmlformats.org/officeDocument/2006/relationships/hyperlink" Target="http://sevi.sonora.gob.mx/Expedientes/ExpObras.aspx?id=99794&amp;type=5" TargetMode="External"/><Relationship Id="rId57" Type="http://schemas.openxmlformats.org/officeDocument/2006/relationships/hyperlink" Target="http://sevi.sonora.gob.mx/Expedientes/ExpObras.aspx?id=99987&amp;type=5" TargetMode="External"/><Relationship Id="rId61" Type="http://schemas.openxmlformats.org/officeDocument/2006/relationships/hyperlink" Target="http://sevi.sonora.gob.mx/Expedientes/ExpObras.aspx?id=99987&amp;type=5" TargetMode="External"/><Relationship Id="rId10" Type="http://schemas.openxmlformats.org/officeDocument/2006/relationships/hyperlink" Target="http://sevi.sonora.gob.mx/Expedientes/ExpObras.aspx?id=99794&amp;type=5" TargetMode="External"/><Relationship Id="rId19" Type="http://schemas.openxmlformats.org/officeDocument/2006/relationships/hyperlink" Target="http://sevi.sonora.gob.mx/Expedientes/ExpObras.aspx?id=99794&amp;type=5" TargetMode="External"/><Relationship Id="rId31" Type="http://schemas.openxmlformats.org/officeDocument/2006/relationships/hyperlink" Target="http://sevi.sonora.gob.mx/Expedientes/ExpObras.aspx?id=99794&amp;type=5" TargetMode="External"/><Relationship Id="rId44" Type="http://schemas.openxmlformats.org/officeDocument/2006/relationships/hyperlink" Target="http://sevi.sonora.gob.mx/Expedientes/ExpObras.aspx?id=99794&amp;type=5" TargetMode="External"/><Relationship Id="rId52" Type="http://schemas.openxmlformats.org/officeDocument/2006/relationships/hyperlink" Target="http://sevi.sonora.gob.mx/Expedientes/ExpObras.aspx?id=99794&amp;type=5" TargetMode="External"/><Relationship Id="rId60" Type="http://schemas.openxmlformats.org/officeDocument/2006/relationships/hyperlink" Target="http://sevi.sonora.gob.mx/Expedientes/ExpObras.aspx?id=99987&amp;type=5" TargetMode="External"/><Relationship Id="rId4" Type="http://schemas.openxmlformats.org/officeDocument/2006/relationships/hyperlink" Target="http://sevi.sonora.gob.mx/Expedientes/ExpObras.aspx?id=99793&amp;type=5" TargetMode="External"/><Relationship Id="rId9" Type="http://schemas.openxmlformats.org/officeDocument/2006/relationships/hyperlink" Target="http://sevi.sonora.gob.mx/Expedientes/ExpObras.aspx?id=99794&amp;type=5" TargetMode="External"/><Relationship Id="rId14" Type="http://schemas.openxmlformats.org/officeDocument/2006/relationships/hyperlink" Target="http://sevi.sonora.gob.mx/Expedientes/ExpObras.aspx?id=99794&amp;type=5" TargetMode="External"/><Relationship Id="rId22" Type="http://schemas.openxmlformats.org/officeDocument/2006/relationships/hyperlink" Target="http://sevi.sonora.gob.mx/Expedientes/ExpObras.aspx?id=99794&amp;type=5" TargetMode="External"/><Relationship Id="rId27" Type="http://schemas.openxmlformats.org/officeDocument/2006/relationships/hyperlink" Target="http://sevi.sonora.gob.mx/Expedientes/ExpObras.aspx?id=99794&amp;type=5" TargetMode="External"/><Relationship Id="rId30" Type="http://schemas.openxmlformats.org/officeDocument/2006/relationships/hyperlink" Target="http://sevi.sonora.gob.mx/Expedientes/ExpObras.aspx?id=99794&amp;type=5" TargetMode="External"/><Relationship Id="rId35" Type="http://schemas.openxmlformats.org/officeDocument/2006/relationships/hyperlink" Target="http://sevi.sonora.gob.mx/Expedientes/ExpObras.aspx?id=99794&amp;type=5" TargetMode="External"/><Relationship Id="rId43" Type="http://schemas.openxmlformats.org/officeDocument/2006/relationships/hyperlink" Target="http://sevi.sonora.gob.mx/Expedientes/ExpObras.aspx?id=99794&amp;type=5" TargetMode="External"/><Relationship Id="rId48" Type="http://schemas.openxmlformats.org/officeDocument/2006/relationships/hyperlink" Target="http://sevi.sonora.gob.mx/Expedientes/ExpObras.aspx?id=99794&amp;type=5" TargetMode="External"/><Relationship Id="rId56" Type="http://schemas.openxmlformats.org/officeDocument/2006/relationships/hyperlink" Target="http://sevi.sonora.gob.mx/Expedientes/ExpObras.aspx?id=99987&amp;type=5" TargetMode="External"/><Relationship Id="rId8" Type="http://schemas.openxmlformats.org/officeDocument/2006/relationships/hyperlink" Target="http://sevi.sonora.gob.mx/Expedientes/ExpObras.aspx?id=99794&amp;type=5" TargetMode="External"/><Relationship Id="rId51" Type="http://schemas.openxmlformats.org/officeDocument/2006/relationships/hyperlink" Target="http://sevi.sonora.gob.mx/Expedientes/ExpObras.aspx?id=99794&amp;type=5" TargetMode="External"/><Relationship Id="rId3" Type="http://schemas.openxmlformats.org/officeDocument/2006/relationships/hyperlink" Target="http://sevi.sonora.gob.mx/Expedientes/ExpObras.aspx?id=99791&amp;type=5" TargetMode="External"/><Relationship Id="rId12" Type="http://schemas.openxmlformats.org/officeDocument/2006/relationships/hyperlink" Target="http://sevi.sonora.gob.mx/Expedientes/ExpObras.aspx?id=99794&amp;type=5" TargetMode="External"/><Relationship Id="rId17" Type="http://schemas.openxmlformats.org/officeDocument/2006/relationships/hyperlink" Target="http://sevi.sonora.gob.mx/Expedientes/ExpObras.aspx?id=99794&amp;type=5" TargetMode="External"/><Relationship Id="rId25" Type="http://schemas.openxmlformats.org/officeDocument/2006/relationships/hyperlink" Target="http://sevi.sonora.gob.mx/Expedientes/ExpObras.aspx?id=99794&amp;type=5" TargetMode="External"/><Relationship Id="rId33" Type="http://schemas.openxmlformats.org/officeDocument/2006/relationships/hyperlink" Target="http://sevi.sonora.gob.mx/Expedientes/ExpObras.aspx?id=99794&amp;type=5" TargetMode="External"/><Relationship Id="rId38" Type="http://schemas.openxmlformats.org/officeDocument/2006/relationships/hyperlink" Target="http://sevi.sonora.gob.mx/Expedientes/ExpObras.aspx?id=99794&amp;type=5" TargetMode="External"/><Relationship Id="rId46" Type="http://schemas.openxmlformats.org/officeDocument/2006/relationships/hyperlink" Target="http://sevi.sonora.gob.mx/Expedientes/ExpObras.aspx?id=99794&amp;type=5" TargetMode="External"/><Relationship Id="rId59" Type="http://schemas.openxmlformats.org/officeDocument/2006/relationships/hyperlink" Target="http://sevi.sonora.gob.mx/Expedientes/ExpObras.aspx?id=99987&amp;type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tabSelected="1" topLeftCell="AK2" workbookViewId="0">
      <selection activeCell="AM8" sqref="AM8:AP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 x14ac:dyDescent="0.3">
      <c r="A8" s="3">
        <v>2019</v>
      </c>
      <c r="B8" s="4">
        <v>43466</v>
      </c>
      <c r="C8" s="4">
        <v>43555</v>
      </c>
      <c r="D8" s="3" t="s">
        <v>109</v>
      </c>
      <c r="E8" s="3" t="s">
        <v>115</v>
      </c>
      <c r="F8" s="5" t="s">
        <v>150</v>
      </c>
      <c r="G8" s="6" t="s">
        <v>151</v>
      </c>
      <c r="H8" s="3" t="s">
        <v>152</v>
      </c>
      <c r="I8" s="7" t="s">
        <v>153</v>
      </c>
      <c r="J8" s="3">
        <v>1</v>
      </c>
      <c r="K8" s="3" t="s">
        <v>154</v>
      </c>
      <c r="L8" s="3" t="s">
        <v>155</v>
      </c>
      <c r="M8" s="3" t="s">
        <v>156</v>
      </c>
      <c r="N8" s="3" t="s">
        <v>157</v>
      </c>
      <c r="O8" t="s">
        <v>158</v>
      </c>
      <c r="P8" s="3" t="s">
        <v>159</v>
      </c>
      <c r="Q8" s="3" t="s">
        <v>159</v>
      </c>
      <c r="R8" s="5" t="s">
        <v>150</v>
      </c>
      <c r="S8" s="4">
        <v>43467</v>
      </c>
      <c r="T8" s="3">
        <v>180000</v>
      </c>
      <c r="U8" s="3">
        <v>208800</v>
      </c>
      <c r="V8" s="3"/>
      <c r="W8" s="3"/>
      <c r="X8" s="3" t="s">
        <v>160</v>
      </c>
      <c r="Y8" s="3"/>
      <c r="Z8" s="3" t="s">
        <v>161</v>
      </c>
      <c r="AA8" s="7" t="s">
        <v>153</v>
      </c>
      <c r="AB8" s="3"/>
      <c r="AC8" s="4">
        <v>43467</v>
      </c>
      <c r="AD8" s="4">
        <v>43830</v>
      </c>
      <c r="AE8" s="3"/>
      <c r="AF8" s="3"/>
      <c r="AG8" s="3" t="s">
        <v>163</v>
      </c>
      <c r="AH8" s="3" t="s">
        <v>163</v>
      </c>
      <c r="AI8" s="3">
        <v>1</v>
      </c>
      <c r="AJ8" s="3" t="s">
        <v>117</v>
      </c>
      <c r="AK8" s="3">
        <v>1</v>
      </c>
      <c r="AL8" s="3" t="s">
        <v>164</v>
      </c>
      <c r="AM8" s="3"/>
      <c r="AN8" s="3"/>
      <c r="AO8" s="3"/>
      <c r="AP8" s="3"/>
      <c r="AQ8" s="3" t="s">
        <v>165</v>
      </c>
      <c r="AR8" s="4">
        <v>43556</v>
      </c>
      <c r="AS8" s="4">
        <v>43567</v>
      </c>
      <c r="AT8" t="s">
        <v>166</v>
      </c>
    </row>
    <row r="9" spans="1:46" ht="16.5" x14ac:dyDescent="0.3">
      <c r="A9" s="3">
        <v>2019</v>
      </c>
      <c r="B9" s="4">
        <v>43466</v>
      </c>
      <c r="C9" s="4">
        <v>43555</v>
      </c>
      <c r="D9" s="3" t="s">
        <v>109</v>
      </c>
      <c r="E9" s="3" t="s">
        <v>115</v>
      </c>
      <c r="F9" s="5" t="s">
        <v>167</v>
      </c>
      <c r="G9" s="6" t="s">
        <v>151</v>
      </c>
      <c r="H9" s="3" t="s">
        <v>168</v>
      </c>
      <c r="I9" s="7" t="s">
        <v>169</v>
      </c>
      <c r="J9" s="3">
        <v>2</v>
      </c>
      <c r="K9" s="3"/>
      <c r="L9" s="3"/>
      <c r="M9" s="3"/>
      <c r="N9" s="3" t="s">
        <v>170</v>
      </c>
      <c r="O9" t="s">
        <v>171</v>
      </c>
      <c r="P9" s="3" t="s">
        <v>172</v>
      </c>
      <c r="Q9" s="3" t="s">
        <v>172</v>
      </c>
      <c r="R9" s="5" t="s">
        <v>167</v>
      </c>
      <c r="S9" s="4">
        <v>43467</v>
      </c>
      <c r="T9" s="3">
        <f>38880*12</f>
        <v>466560</v>
      </c>
      <c r="U9" s="3">
        <v>541209.59999999998</v>
      </c>
      <c r="V9" s="3"/>
      <c r="W9" s="3"/>
      <c r="X9" s="3" t="s">
        <v>160</v>
      </c>
      <c r="Y9" s="3"/>
      <c r="Z9" s="3" t="s">
        <v>161</v>
      </c>
      <c r="AA9" s="7" t="s">
        <v>169</v>
      </c>
      <c r="AB9" s="3"/>
      <c r="AC9" s="4">
        <v>43467</v>
      </c>
      <c r="AD9" s="4">
        <v>43830</v>
      </c>
      <c r="AE9" s="3"/>
      <c r="AF9" s="3"/>
      <c r="AG9" s="3" t="s">
        <v>163</v>
      </c>
      <c r="AH9" s="3" t="s">
        <v>163</v>
      </c>
      <c r="AI9" s="3">
        <v>2</v>
      </c>
      <c r="AJ9" s="3" t="s">
        <v>117</v>
      </c>
      <c r="AK9" s="3">
        <v>2</v>
      </c>
      <c r="AL9" s="3" t="s">
        <v>164</v>
      </c>
      <c r="AM9" s="3"/>
      <c r="AN9" s="3"/>
      <c r="AO9" s="3"/>
      <c r="AP9" s="3"/>
      <c r="AQ9" s="3" t="s">
        <v>165</v>
      </c>
      <c r="AR9" s="4">
        <v>43556</v>
      </c>
      <c r="AS9" s="4">
        <v>43567</v>
      </c>
      <c r="AT9" t="s">
        <v>166</v>
      </c>
    </row>
    <row r="10" spans="1:46" ht="16.5" x14ac:dyDescent="0.3">
      <c r="A10" s="3">
        <v>2019</v>
      </c>
      <c r="B10" s="4">
        <v>43466</v>
      </c>
      <c r="C10" s="4">
        <v>43555</v>
      </c>
      <c r="D10" s="3" t="s">
        <v>109</v>
      </c>
      <c r="E10" s="3" t="s">
        <v>115</v>
      </c>
      <c r="F10" s="5" t="s">
        <v>173</v>
      </c>
      <c r="G10" s="6" t="s">
        <v>151</v>
      </c>
      <c r="H10" s="3" t="s">
        <v>174</v>
      </c>
      <c r="I10" s="7" t="s">
        <v>175</v>
      </c>
      <c r="J10" s="3">
        <v>3</v>
      </c>
      <c r="K10" s="3" t="s">
        <v>176</v>
      </c>
      <c r="L10" s="3" t="s">
        <v>177</v>
      </c>
      <c r="M10" s="3" t="s">
        <v>178</v>
      </c>
      <c r="N10" s="3" t="s">
        <v>179</v>
      </c>
      <c r="O10" t="s">
        <v>180</v>
      </c>
      <c r="P10" s="3" t="s">
        <v>165</v>
      </c>
      <c r="Q10" s="3" t="s">
        <v>165</v>
      </c>
      <c r="R10" s="5" t="s">
        <v>173</v>
      </c>
      <c r="S10" s="4">
        <v>43467</v>
      </c>
      <c r="T10" s="3">
        <v>264321.62</v>
      </c>
      <c r="U10" s="3">
        <v>306613.08</v>
      </c>
      <c r="V10" s="3"/>
      <c r="W10" s="3"/>
      <c r="X10" s="3" t="s">
        <v>160</v>
      </c>
      <c r="Y10" s="3"/>
      <c r="Z10" s="3" t="s">
        <v>161</v>
      </c>
      <c r="AA10" s="7" t="s">
        <v>175</v>
      </c>
      <c r="AB10" s="3"/>
      <c r="AC10" s="4">
        <v>43467</v>
      </c>
      <c r="AD10" s="4">
        <v>43830</v>
      </c>
      <c r="AE10" s="3"/>
      <c r="AF10" s="3"/>
      <c r="AG10" s="3" t="s">
        <v>163</v>
      </c>
      <c r="AH10" s="3" t="s">
        <v>163</v>
      </c>
      <c r="AI10" s="3">
        <v>3</v>
      </c>
      <c r="AJ10" s="3" t="s">
        <v>117</v>
      </c>
      <c r="AK10" s="3">
        <v>3</v>
      </c>
      <c r="AL10" s="3" t="s">
        <v>181</v>
      </c>
      <c r="AM10" s="3"/>
      <c r="AN10" s="3"/>
      <c r="AO10" s="3"/>
      <c r="AP10" s="3"/>
      <c r="AQ10" s="3" t="s">
        <v>165</v>
      </c>
      <c r="AR10" s="4">
        <v>43556</v>
      </c>
      <c r="AS10" s="4">
        <v>43567</v>
      </c>
      <c r="AT10" t="s">
        <v>166</v>
      </c>
    </row>
    <row r="11" spans="1:46" ht="16.5" x14ac:dyDescent="0.3">
      <c r="A11" s="3">
        <v>2019</v>
      </c>
      <c r="B11" s="4">
        <v>43466</v>
      </c>
      <c r="C11" s="4">
        <v>43555</v>
      </c>
      <c r="D11" s="3" t="s">
        <v>109</v>
      </c>
      <c r="E11" s="3" t="s">
        <v>115</v>
      </c>
      <c r="F11" s="5" t="s">
        <v>182</v>
      </c>
      <c r="G11" s="6" t="s">
        <v>151</v>
      </c>
      <c r="H11" s="3" t="s">
        <v>183</v>
      </c>
      <c r="I11" s="7" t="s">
        <v>184</v>
      </c>
      <c r="J11" s="3">
        <v>4</v>
      </c>
      <c r="K11" s="3" t="s">
        <v>185</v>
      </c>
      <c r="L11" s="3" t="s">
        <v>186</v>
      </c>
      <c r="M11" s="3" t="s">
        <v>187</v>
      </c>
      <c r="N11" s="3" t="s">
        <v>188</v>
      </c>
      <c r="O11" t="s">
        <v>189</v>
      </c>
      <c r="P11" s="3" t="s">
        <v>165</v>
      </c>
      <c r="Q11" s="3" t="s">
        <v>165</v>
      </c>
      <c r="R11" s="5" t="s">
        <v>182</v>
      </c>
      <c r="S11" s="4">
        <v>43467</v>
      </c>
      <c r="T11" s="3">
        <v>18000</v>
      </c>
      <c r="U11" s="3">
        <v>20880</v>
      </c>
      <c r="V11" s="3"/>
      <c r="W11" s="3"/>
      <c r="X11" s="3" t="s">
        <v>160</v>
      </c>
      <c r="Y11" s="3"/>
      <c r="Z11" s="3" t="s">
        <v>161</v>
      </c>
      <c r="AA11" s="7" t="s">
        <v>184</v>
      </c>
      <c r="AB11" s="3"/>
      <c r="AC11" s="4">
        <v>43467</v>
      </c>
      <c r="AD11" s="4">
        <v>43830</v>
      </c>
      <c r="AE11" s="3"/>
      <c r="AF11" s="3"/>
      <c r="AG11" s="3" t="s">
        <v>163</v>
      </c>
      <c r="AH11" s="3" t="s">
        <v>163</v>
      </c>
      <c r="AI11" s="3">
        <v>4</v>
      </c>
      <c r="AJ11" s="3" t="s">
        <v>117</v>
      </c>
      <c r="AK11" s="3">
        <v>4</v>
      </c>
      <c r="AL11" s="3" t="s">
        <v>162</v>
      </c>
      <c r="AM11" s="3"/>
      <c r="AN11" s="3"/>
      <c r="AO11" s="3"/>
      <c r="AP11" s="3"/>
      <c r="AQ11" s="3" t="s">
        <v>165</v>
      </c>
      <c r="AR11" s="4">
        <v>43556</v>
      </c>
      <c r="AS11" s="4">
        <v>43567</v>
      </c>
      <c r="AT11" s="8"/>
    </row>
    <row r="12" spans="1:46" ht="16.5" x14ac:dyDescent="0.3">
      <c r="A12" s="3">
        <v>2019</v>
      </c>
      <c r="B12" s="4">
        <v>43466</v>
      </c>
      <c r="C12" s="4">
        <v>43555</v>
      </c>
      <c r="D12" s="3" t="s">
        <v>109</v>
      </c>
      <c r="E12" s="3" t="s">
        <v>114</v>
      </c>
      <c r="F12" s="5" t="s">
        <v>190</v>
      </c>
      <c r="G12" s="6" t="s">
        <v>151</v>
      </c>
      <c r="H12" s="3" t="s">
        <v>191</v>
      </c>
      <c r="I12" s="7" t="s">
        <v>192</v>
      </c>
      <c r="J12" s="3">
        <v>5</v>
      </c>
      <c r="K12" s="3" t="s">
        <v>193</v>
      </c>
      <c r="L12" s="3" t="s">
        <v>194</v>
      </c>
      <c r="M12" s="3" t="s">
        <v>195</v>
      </c>
      <c r="N12" s="3" t="s">
        <v>196</v>
      </c>
      <c r="O12" t="s">
        <v>197</v>
      </c>
      <c r="P12" s="3" t="s">
        <v>198</v>
      </c>
      <c r="Q12" s="3" t="s">
        <v>198</v>
      </c>
      <c r="R12" s="5" t="s">
        <v>190</v>
      </c>
      <c r="S12" s="4">
        <v>43467</v>
      </c>
      <c r="T12" s="3">
        <f>12000*12</f>
        <v>144000</v>
      </c>
      <c r="U12" s="3">
        <f>(12000*1.08)*12</f>
        <v>155520</v>
      </c>
      <c r="V12" s="3"/>
      <c r="W12" s="3"/>
      <c r="X12" s="3" t="s">
        <v>160</v>
      </c>
      <c r="Y12" s="3"/>
      <c r="Z12" s="3" t="s">
        <v>161</v>
      </c>
      <c r="AA12" s="7" t="s">
        <v>192</v>
      </c>
      <c r="AB12" s="3"/>
      <c r="AC12" s="4">
        <v>43467</v>
      </c>
      <c r="AD12" s="4">
        <v>43830</v>
      </c>
      <c r="AE12" s="3"/>
      <c r="AF12" s="3"/>
      <c r="AG12" s="3" t="s">
        <v>163</v>
      </c>
      <c r="AH12" s="3" t="s">
        <v>163</v>
      </c>
      <c r="AI12" s="3">
        <v>5</v>
      </c>
      <c r="AJ12" s="3" t="s">
        <v>117</v>
      </c>
      <c r="AK12" s="3">
        <v>5</v>
      </c>
      <c r="AL12" s="3" t="s">
        <v>162</v>
      </c>
      <c r="AM12" s="3"/>
      <c r="AN12" s="3"/>
      <c r="AO12" s="3"/>
      <c r="AP12" s="3"/>
      <c r="AQ12" s="3" t="s">
        <v>165</v>
      </c>
      <c r="AR12" s="4">
        <v>43556</v>
      </c>
      <c r="AS12" s="4">
        <v>43567</v>
      </c>
      <c r="AT12" s="8"/>
    </row>
    <row r="13" spans="1:46" ht="16.5" x14ac:dyDescent="0.3">
      <c r="A13" s="3">
        <v>2019</v>
      </c>
      <c r="B13" s="4">
        <v>43466</v>
      </c>
      <c r="C13" s="4">
        <v>43555</v>
      </c>
      <c r="D13" s="3" t="s">
        <v>109</v>
      </c>
      <c r="E13" s="3" t="s">
        <v>114</v>
      </c>
      <c r="F13" s="5" t="s">
        <v>199</v>
      </c>
      <c r="G13" s="6" t="s">
        <v>151</v>
      </c>
      <c r="H13" s="3" t="s">
        <v>200</v>
      </c>
      <c r="I13" s="7" t="s">
        <v>201</v>
      </c>
      <c r="J13" s="3">
        <v>6</v>
      </c>
      <c r="K13" s="3" t="s">
        <v>202</v>
      </c>
      <c r="L13" s="3" t="s">
        <v>203</v>
      </c>
      <c r="M13" s="3" t="s">
        <v>204</v>
      </c>
      <c r="N13" s="3" t="s">
        <v>205</v>
      </c>
      <c r="O13" t="s">
        <v>206</v>
      </c>
      <c r="P13" s="3" t="s">
        <v>207</v>
      </c>
      <c r="Q13" s="3" t="s">
        <v>207</v>
      </c>
      <c r="R13" s="5" t="s">
        <v>199</v>
      </c>
      <c r="S13" s="4">
        <v>43467</v>
      </c>
      <c r="T13" s="3">
        <v>154491.09</v>
      </c>
      <c r="U13" s="3">
        <v>179209.66</v>
      </c>
      <c r="V13" s="3"/>
      <c r="W13" s="3"/>
      <c r="X13" s="3" t="s">
        <v>160</v>
      </c>
      <c r="Y13" s="3"/>
      <c r="Z13" s="3" t="s">
        <v>161</v>
      </c>
      <c r="AA13" s="7" t="s">
        <v>201</v>
      </c>
      <c r="AB13" s="3"/>
      <c r="AC13" s="4">
        <v>43467</v>
      </c>
      <c r="AD13" s="4">
        <v>43555</v>
      </c>
      <c r="AE13" s="3"/>
      <c r="AF13" s="3"/>
      <c r="AG13" s="3" t="s">
        <v>163</v>
      </c>
      <c r="AH13" s="3" t="s">
        <v>163</v>
      </c>
      <c r="AI13" s="3">
        <v>6</v>
      </c>
      <c r="AJ13" s="3" t="s">
        <v>117</v>
      </c>
      <c r="AK13" s="3">
        <v>6</v>
      </c>
      <c r="AL13" s="3" t="s">
        <v>162</v>
      </c>
      <c r="AM13" s="3"/>
      <c r="AN13" s="3"/>
      <c r="AO13" s="3"/>
      <c r="AP13" s="3"/>
      <c r="AQ13" s="3" t="s">
        <v>165</v>
      </c>
      <c r="AR13" s="4">
        <v>43556</v>
      </c>
      <c r="AS13" s="4">
        <v>43567</v>
      </c>
      <c r="AT13" s="3"/>
    </row>
    <row r="14" spans="1:46" ht="16.5" x14ac:dyDescent="0.3">
      <c r="A14" s="3">
        <v>2019</v>
      </c>
      <c r="B14" s="4">
        <v>43466</v>
      </c>
      <c r="C14" s="4">
        <v>43555</v>
      </c>
      <c r="D14" s="3" t="s">
        <v>109</v>
      </c>
      <c r="E14" s="3" t="s">
        <v>115</v>
      </c>
      <c r="F14" s="5" t="s">
        <v>208</v>
      </c>
      <c r="G14" s="6" t="s">
        <v>151</v>
      </c>
      <c r="H14" t="s">
        <v>209</v>
      </c>
      <c r="I14" s="7" t="s">
        <v>210</v>
      </c>
      <c r="J14" s="3">
        <v>7</v>
      </c>
      <c r="N14" s="3" t="s">
        <v>211</v>
      </c>
      <c r="O14" t="s">
        <v>212</v>
      </c>
      <c r="P14" s="3" t="s">
        <v>165</v>
      </c>
      <c r="Q14" s="3" t="s">
        <v>165</v>
      </c>
      <c r="R14" s="5" t="s">
        <v>208</v>
      </c>
      <c r="S14" s="4">
        <v>43467</v>
      </c>
      <c r="T14">
        <f>7600*12</f>
        <v>91200</v>
      </c>
      <c r="U14">
        <f>91200*1.16</f>
        <v>105791.99999999999</v>
      </c>
      <c r="X14" s="3" t="s">
        <v>160</v>
      </c>
      <c r="Z14" s="3" t="s">
        <v>161</v>
      </c>
      <c r="AA14" s="7" t="s">
        <v>210</v>
      </c>
      <c r="AB14" s="3"/>
      <c r="AC14" s="4">
        <v>43467</v>
      </c>
      <c r="AD14" s="4">
        <v>43830</v>
      </c>
      <c r="AG14" s="3" t="s">
        <v>163</v>
      </c>
      <c r="AH14" s="3" t="s">
        <v>163</v>
      </c>
      <c r="AI14" s="3">
        <v>7</v>
      </c>
      <c r="AJ14" s="3" t="s">
        <v>117</v>
      </c>
      <c r="AK14" s="3">
        <v>7</v>
      </c>
      <c r="AL14" s="3" t="s">
        <v>181</v>
      </c>
      <c r="AM14" s="3"/>
      <c r="AN14" s="3"/>
      <c r="AO14" s="3"/>
      <c r="AP14" s="3"/>
      <c r="AQ14" s="3" t="s">
        <v>165</v>
      </c>
      <c r="AR14" s="4">
        <v>43556</v>
      </c>
      <c r="AS14" s="4">
        <v>43567</v>
      </c>
    </row>
    <row r="15" spans="1:46" ht="16.5" x14ac:dyDescent="0.3">
      <c r="A15" s="3">
        <v>2019</v>
      </c>
      <c r="B15" s="4">
        <v>43466</v>
      </c>
      <c r="C15" s="4">
        <v>43555</v>
      </c>
      <c r="D15" s="3" t="s">
        <v>109</v>
      </c>
      <c r="E15" s="3" t="s">
        <v>115</v>
      </c>
      <c r="F15" s="5" t="s">
        <v>213</v>
      </c>
      <c r="G15" s="6" t="s">
        <v>151</v>
      </c>
      <c r="H15" t="s">
        <v>214</v>
      </c>
      <c r="I15" s="7" t="s">
        <v>215</v>
      </c>
      <c r="J15" s="3">
        <v>8</v>
      </c>
      <c r="K15" s="3" t="s">
        <v>216</v>
      </c>
      <c r="L15" s="3" t="s">
        <v>217</v>
      </c>
      <c r="M15" s="3" t="s">
        <v>218</v>
      </c>
      <c r="N15" s="3" t="s">
        <v>219</v>
      </c>
      <c r="O15" t="s">
        <v>220</v>
      </c>
      <c r="P15" s="3" t="s">
        <v>221</v>
      </c>
      <c r="Q15" s="3" t="s">
        <v>221</v>
      </c>
      <c r="R15" s="5" t="s">
        <v>213</v>
      </c>
      <c r="S15" s="4">
        <v>43467</v>
      </c>
      <c r="T15">
        <f>30188.68*12</f>
        <v>362264.16000000003</v>
      </c>
      <c r="U15">
        <v>420226.32</v>
      </c>
      <c r="X15" s="3" t="s">
        <v>160</v>
      </c>
      <c r="Z15" s="3" t="s">
        <v>161</v>
      </c>
      <c r="AA15" s="7" t="s">
        <v>215</v>
      </c>
      <c r="AB15" s="3"/>
      <c r="AC15" s="4">
        <v>43467</v>
      </c>
      <c r="AD15" s="4">
        <v>43830</v>
      </c>
      <c r="AG15" s="3" t="s">
        <v>163</v>
      </c>
      <c r="AH15" s="3" t="s">
        <v>163</v>
      </c>
      <c r="AI15" s="3">
        <v>8</v>
      </c>
      <c r="AJ15" s="3" t="s">
        <v>117</v>
      </c>
      <c r="AK15" s="3">
        <v>8</v>
      </c>
      <c r="AL15" s="3" t="s">
        <v>222</v>
      </c>
      <c r="AM15" s="3"/>
      <c r="AN15" s="3"/>
      <c r="AO15" s="3"/>
      <c r="AP15" s="3"/>
      <c r="AQ15" s="3" t="s">
        <v>165</v>
      </c>
      <c r="AR15" s="4">
        <v>43556</v>
      </c>
      <c r="AS15" s="4">
        <v>43567</v>
      </c>
      <c r="AT15" s="3" t="s">
        <v>166</v>
      </c>
    </row>
    <row r="16" spans="1:46" ht="16.5" x14ac:dyDescent="0.3">
      <c r="A16" s="3">
        <v>2019</v>
      </c>
      <c r="B16" s="4">
        <v>43466</v>
      </c>
      <c r="C16" s="4">
        <v>43555</v>
      </c>
      <c r="D16" s="3" t="s">
        <v>109</v>
      </c>
      <c r="E16" s="3" t="s">
        <v>115</v>
      </c>
      <c r="F16" s="5" t="s">
        <v>223</v>
      </c>
      <c r="G16" s="6" t="s">
        <v>151</v>
      </c>
      <c r="H16" t="s">
        <v>224</v>
      </c>
      <c r="I16" s="7" t="s">
        <v>225</v>
      </c>
      <c r="J16" s="3">
        <v>9</v>
      </c>
      <c r="N16" s="3" t="s">
        <v>226</v>
      </c>
      <c r="O16" t="s">
        <v>227</v>
      </c>
      <c r="P16" s="3" t="s">
        <v>165</v>
      </c>
      <c r="Q16" s="3" t="s">
        <v>165</v>
      </c>
      <c r="R16" s="5" t="s">
        <v>223</v>
      </c>
      <c r="S16" s="4">
        <v>43467</v>
      </c>
      <c r="T16">
        <f>14000*12</f>
        <v>168000</v>
      </c>
      <c r="U16">
        <f>T16*1.16</f>
        <v>194880</v>
      </c>
      <c r="X16" s="3" t="s">
        <v>160</v>
      </c>
      <c r="Z16" s="3" t="s">
        <v>161</v>
      </c>
      <c r="AA16" s="7" t="s">
        <v>225</v>
      </c>
      <c r="AB16" s="3"/>
      <c r="AC16" s="4">
        <v>43467</v>
      </c>
      <c r="AD16" s="4">
        <v>43830</v>
      </c>
      <c r="AG16" s="3" t="s">
        <v>163</v>
      </c>
      <c r="AH16" s="3" t="s">
        <v>163</v>
      </c>
      <c r="AI16" s="3">
        <v>9</v>
      </c>
      <c r="AJ16" s="3" t="s">
        <v>117</v>
      </c>
      <c r="AK16" s="3">
        <v>9</v>
      </c>
      <c r="AL16" s="3" t="s">
        <v>222</v>
      </c>
      <c r="AM16" s="3"/>
      <c r="AN16" s="3"/>
      <c r="AO16" s="3"/>
      <c r="AP16" s="3"/>
      <c r="AQ16" s="3" t="s">
        <v>165</v>
      </c>
      <c r="AR16" s="4">
        <v>43556</v>
      </c>
      <c r="AS16" s="4">
        <v>43567</v>
      </c>
      <c r="AT16" s="3" t="s">
        <v>166</v>
      </c>
    </row>
    <row r="17" spans="1:46" ht="16.5" x14ac:dyDescent="0.3">
      <c r="A17" s="3">
        <v>2019</v>
      </c>
      <c r="B17" s="4">
        <v>43466</v>
      </c>
      <c r="C17" s="4">
        <v>43555</v>
      </c>
      <c r="D17" s="3" t="s">
        <v>109</v>
      </c>
      <c r="E17" s="3" t="s">
        <v>115</v>
      </c>
      <c r="F17" s="5" t="s">
        <v>228</v>
      </c>
      <c r="G17" s="6" t="s">
        <v>151</v>
      </c>
      <c r="H17" t="s">
        <v>224</v>
      </c>
      <c r="I17" s="7" t="s">
        <v>229</v>
      </c>
      <c r="J17" s="3">
        <v>10</v>
      </c>
      <c r="N17" s="3" t="s">
        <v>230</v>
      </c>
      <c r="O17" t="s">
        <v>231</v>
      </c>
      <c r="P17" s="3" t="s">
        <v>165</v>
      </c>
      <c r="Q17" s="3" t="s">
        <v>165</v>
      </c>
      <c r="R17" s="5" t="s">
        <v>228</v>
      </c>
      <c r="S17" s="4">
        <v>43467</v>
      </c>
      <c r="T17">
        <v>21479</v>
      </c>
      <c r="U17">
        <v>24915.64</v>
      </c>
      <c r="X17" s="3" t="s">
        <v>160</v>
      </c>
      <c r="Z17" s="3" t="s">
        <v>161</v>
      </c>
      <c r="AA17" s="7" t="s">
        <v>229</v>
      </c>
      <c r="AB17" s="3"/>
      <c r="AC17" s="4">
        <v>43467</v>
      </c>
      <c r="AD17" s="4">
        <v>43830</v>
      </c>
      <c r="AG17" s="3" t="s">
        <v>163</v>
      </c>
      <c r="AH17" s="3" t="s">
        <v>163</v>
      </c>
      <c r="AI17" s="3">
        <v>10</v>
      </c>
      <c r="AJ17" s="3" t="s">
        <v>117</v>
      </c>
      <c r="AK17" s="3">
        <v>10</v>
      </c>
      <c r="AL17" s="3" t="s">
        <v>162</v>
      </c>
      <c r="AM17" s="3"/>
      <c r="AN17" s="3"/>
      <c r="AO17" s="3"/>
      <c r="AP17" s="3"/>
      <c r="AQ17" s="3" t="s">
        <v>165</v>
      </c>
      <c r="AR17" s="4">
        <v>43556</v>
      </c>
      <c r="AS17" s="4">
        <v>43567</v>
      </c>
    </row>
    <row r="18" spans="1:46" ht="16.5" x14ac:dyDescent="0.3">
      <c r="A18" s="3">
        <v>2019</v>
      </c>
      <c r="B18" s="4">
        <v>43466</v>
      </c>
      <c r="C18" s="4">
        <v>43555</v>
      </c>
      <c r="D18" s="3" t="s">
        <v>109</v>
      </c>
      <c r="E18" s="3" t="s">
        <v>115</v>
      </c>
      <c r="F18" s="5" t="s">
        <v>232</v>
      </c>
      <c r="G18" s="6" t="s">
        <v>151</v>
      </c>
      <c r="H18" t="s">
        <v>233</v>
      </c>
      <c r="I18" s="7" t="s">
        <v>234</v>
      </c>
      <c r="J18" s="3">
        <v>11</v>
      </c>
      <c r="K18" t="s">
        <v>176</v>
      </c>
      <c r="L18" t="s">
        <v>177</v>
      </c>
      <c r="M18" t="s">
        <v>178</v>
      </c>
      <c r="N18" s="3" t="s">
        <v>179</v>
      </c>
      <c r="O18" t="s">
        <v>180</v>
      </c>
      <c r="P18" s="3" t="s">
        <v>207</v>
      </c>
      <c r="Q18" s="3" t="s">
        <v>207</v>
      </c>
      <c r="R18" s="5" t="s">
        <v>232</v>
      </c>
      <c r="S18" s="4">
        <v>43467</v>
      </c>
      <c r="T18">
        <v>264321.59999999998</v>
      </c>
      <c r="U18">
        <v>306613.05</v>
      </c>
      <c r="X18" s="3" t="s">
        <v>160</v>
      </c>
      <c r="Z18" s="3" t="s">
        <v>161</v>
      </c>
      <c r="AA18" s="7" t="s">
        <v>234</v>
      </c>
      <c r="AB18" s="3"/>
      <c r="AC18" s="4">
        <v>43467</v>
      </c>
      <c r="AD18" s="4">
        <v>43830</v>
      </c>
      <c r="AG18" s="3" t="s">
        <v>163</v>
      </c>
      <c r="AH18" s="3" t="s">
        <v>163</v>
      </c>
      <c r="AI18" s="3">
        <v>11</v>
      </c>
      <c r="AJ18" s="3" t="s">
        <v>117</v>
      </c>
      <c r="AK18" s="3">
        <v>11</v>
      </c>
      <c r="AL18" s="3" t="s">
        <v>181</v>
      </c>
      <c r="AM18" s="3"/>
      <c r="AN18" s="3"/>
      <c r="AO18" s="3"/>
      <c r="AP18" s="3"/>
      <c r="AQ18" s="3" t="s">
        <v>165</v>
      </c>
      <c r="AR18" s="4">
        <v>43556</v>
      </c>
      <c r="AS18" s="4">
        <v>43567</v>
      </c>
    </row>
    <row r="19" spans="1:46" ht="16.5" x14ac:dyDescent="0.3">
      <c r="A19" s="3">
        <v>2019</v>
      </c>
      <c r="B19" s="4">
        <v>43466</v>
      </c>
      <c r="C19" s="4">
        <v>43555</v>
      </c>
      <c r="D19" s="3" t="s">
        <v>109</v>
      </c>
      <c r="E19" s="3" t="s">
        <v>115</v>
      </c>
      <c r="F19" s="5" t="s">
        <v>235</v>
      </c>
      <c r="G19" s="6" t="s">
        <v>151</v>
      </c>
      <c r="H19" t="s">
        <v>236</v>
      </c>
      <c r="I19" s="7" t="s">
        <v>237</v>
      </c>
      <c r="J19" s="3">
        <v>12</v>
      </c>
      <c r="K19" t="s">
        <v>238</v>
      </c>
      <c r="L19" t="s">
        <v>239</v>
      </c>
      <c r="M19" t="s">
        <v>240</v>
      </c>
      <c r="N19" s="3" t="s">
        <v>241</v>
      </c>
      <c r="O19" t="s">
        <v>242</v>
      </c>
      <c r="P19" s="3" t="s">
        <v>172</v>
      </c>
      <c r="Q19" s="3" t="s">
        <v>172</v>
      </c>
      <c r="R19" s="5" t="s">
        <v>235</v>
      </c>
      <c r="S19" s="4">
        <v>43467</v>
      </c>
      <c r="T19">
        <v>90000</v>
      </c>
      <c r="U19">
        <f>T19*1.16</f>
        <v>104400</v>
      </c>
      <c r="X19" s="3" t="s">
        <v>160</v>
      </c>
      <c r="Z19" s="3" t="s">
        <v>161</v>
      </c>
      <c r="AA19" s="7" t="s">
        <v>237</v>
      </c>
      <c r="AB19" s="3"/>
      <c r="AC19" s="4">
        <v>43467</v>
      </c>
      <c r="AD19" s="9">
        <v>43524</v>
      </c>
      <c r="AG19" s="3" t="s">
        <v>163</v>
      </c>
      <c r="AH19" s="3" t="s">
        <v>163</v>
      </c>
      <c r="AI19" s="3">
        <v>12</v>
      </c>
      <c r="AJ19" s="3" t="s">
        <v>117</v>
      </c>
      <c r="AK19" s="3">
        <v>12</v>
      </c>
      <c r="AL19" s="3" t="s">
        <v>222</v>
      </c>
      <c r="AM19" s="3"/>
      <c r="AN19" s="3"/>
      <c r="AO19" s="3"/>
      <c r="AP19" s="3"/>
      <c r="AQ19" s="3" t="s">
        <v>165</v>
      </c>
      <c r="AR19" s="4">
        <v>43556</v>
      </c>
      <c r="AS19" s="4">
        <v>43567</v>
      </c>
    </row>
    <row r="20" spans="1:46" ht="16.5" x14ac:dyDescent="0.3">
      <c r="A20" s="3">
        <v>2019</v>
      </c>
      <c r="B20" s="4">
        <v>43466</v>
      </c>
      <c r="C20" s="4">
        <v>43555</v>
      </c>
      <c r="D20" s="3" t="s">
        <v>109</v>
      </c>
      <c r="E20" s="3" t="s">
        <v>115</v>
      </c>
      <c r="F20" s="5" t="s">
        <v>243</v>
      </c>
      <c r="G20" s="6" t="s">
        <v>151</v>
      </c>
      <c r="H20" t="s">
        <v>244</v>
      </c>
      <c r="I20" s="7" t="s">
        <v>245</v>
      </c>
      <c r="J20" s="3">
        <v>13</v>
      </c>
      <c r="N20" s="3" t="s">
        <v>246</v>
      </c>
      <c r="O20" t="s">
        <v>247</v>
      </c>
      <c r="P20" s="3" t="s">
        <v>172</v>
      </c>
      <c r="Q20" s="3" t="s">
        <v>172</v>
      </c>
      <c r="R20" s="5" t="s">
        <v>243</v>
      </c>
      <c r="S20" s="4">
        <v>43467</v>
      </c>
      <c r="T20">
        <v>240000</v>
      </c>
      <c r="U20">
        <v>240000</v>
      </c>
      <c r="X20" s="3" t="s">
        <v>160</v>
      </c>
      <c r="Z20" s="3" t="s">
        <v>161</v>
      </c>
      <c r="AA20" s="7" t="s">
        <v>248</v>
      </c>
      <c r="AB20" s="3"/>
      <c r="AC20" s="4">
        <v>43467</v>
      </c>
      <c r="AD20" s="4">
        <v>43830</v>
      </c>
      <c r="AG20" s="3" t="s">
        <v>163</v>
      </c>
      <c r="AH20" s="3" t="s">
        <v>163</v>
      </c>
      <c r="AI20" s="3">
        <v>13</v>
      </c>
      <c r="AJ20" s="3" t="s">
        <v>117</v>
      </c>
      <c r="AK20" s="3">
        <v>13</v>
      </c>
      <c r="AL20" s="3" t="s">
        <v>249</v>
      </c>
      <c r="AM20" s="3"/>
      <c r="AN20" s="3"/>
      <c r="AO20" s="3"/>
      <c r="AP20" s="3"/>
      <c r="AQ20" s="3" t="s">
        <v>165</v>
      </c>
      <c r="AR20" s="4">
        <v>43556</v>
      </c>
      <c r="AS20" s="4">
        <v>43567</v>
      </c>
    </row>
    <row r="21" spans="1:46" ht="16.5" x14ac:dyDescent="0.3">
      <c r="A21" s="3">
        <v>2019</v>
      </c>
      <c r="B21" s="4">
        <v>43466</v>
      </c>
      <c r="C21" s="4">
        <v>43555</v>
      </c>
      <c r="D21" s="3" t="s">
        <v>109</v>
      </c>
      <c r="E21" s="3" t="s">
        <v>115</v>
      </c>
      <c r="F21" s="5" t="s">
        <v>250</v>
      </c>
      <c r="G21" s="6" t="s">
        <v>151</v>
      </c>
      <c r="H21" t="s">
        <v>251</v>
      </c>
      <c r="I21" s="7" t="s">
        <v>252</v>
      </c>
      <c r="J21" s="3">
        <v>14</v>
      </c>
      <c r="N21" s="3" t="s">
        <v>253</v>
      </c>
      <c r="O21" t="s">
        <v>254</v>
      </c>
      <c r="P21" s="3" t="s">
        <v>159</v>
      </c>
      <c r="Q21" s="3" t="s">
        <v>159</v>
      </c>
      <c r="R21" s="5" t="s">
        <v>250</v>
      </c>
      <c r="S21" s="4">
        <v>43467</v>
      </c>
      <c r="T21">
        <v>31714.98</v>
      </c>
      <c r="U21">
        <v>36789.370000000003</v>
      </c>
      <c r="X21" s="3" t="s">
        <v>160</v>
      </c>
      <c r="Z21" s="3" t="s">
        <v>161</v>
      </c>
      <c r="AA21" s="7" t="s">
        <v>255</v>
      </c>
      <c r="AB21" s="3"/>
      <c r="AC21" s="4">
        <v>43467</v>
      </c>
      <c r="AD21" s="4">
        <v>43830</v>
      </c>
      <c r="AG21" s="3" t="s">
        <v>163</v>
      </c>
      <c r="AH21" s="3" t="s">
        <v>163</v>
      </c>
      <c r="AI21" s="3">
        <v>14</v>
      </c>
      <c r="AJ21" s="3" t="s">
        <v>117</v>
      </c>
      <c r="AK21" s="3">
        <v>14</v>
      </c>
      <c r="AL21" s="3" t="s">
        <v>256</v>
      </c>
      <c r="AM21" s="3"/>
      <c r="AN21" s="3"/>
      <c r="AO21" s="3"/>
      <c r="AP21" s="3"/>
      <c r="AQ21" s="3" t="s">
        <v>165</v>
      </c>
      <c r="AR21" s="4">
        <v>43556</v>
      </c>
      <c r="AS21" s="4">
        <v>43567</v>
      </c>
    </row>
    <row r="22" spans="1:46" ht="16.5" x14ac:dyDescent="0.3">
      <c r="A22" s="3">
        <v>2019</v>
      </c>
      <c r="B22" s="4">
        <v>43466</v>
      </c>
      <c r="C22" s="4">
        <v>43555</v>
      </c>
      <c r="D22" s="3" t="s">
        <v>109</v>
      </c>
      <c r="E22" s="3" t="s">
        <v>115</v>
      </c>
      <c r="F22" s="5" t="s">
        <v>257</v>
      </c>
      <c r="G22" s="6" t="s">
        <v>151</v>
      </c>
      <c r="H22" t="s">
        <v>258</v>
      </c>
      <c r="I22" s="7" t="s">
        <v>259</v>
      </c>
      <c r="J22" s="3">
        <v>15</v>
      </c>
      <c r="N22" s="3" t="s">
        <v>253</v>
      </c>
      <c r="O22" t="s">
        <v>254</v>
      </c>
      <c r="P22" s="3" t="s">
        <v>159</v>
      </c>
      <c r="Q22" s="3" t="s">
        <v>159</v>
      </c>
      <c r="R22" s="5" t="s">
        <v>257</v>
      </c>
      <c r="S22" s="4">
        <v>43467</v>
      </c>
      <c r="T22">
        <v>47407.89</v>
      </c>
      <c r="U22">
        <v>54993.25</v>
      </c>
      <c r="X22" s="3" t="s">
        <v>160</v>
      </c>
      <c r="Z22" s="3" t="s">
        <v>161</v>
      </c>
      <c r="AA22" s="7" t="s">
        <v>259</v>
      </c>
      <c r="AB22" s="3"/>
      <c r="AC22" s="4">
        <v>43467</v>
      </c>
      <c r="AD22" s="4">
        <v>43830</v>
      </c>
      <c r="AG22" s="3" t="s">
        <v>163</v>
      </c>
      <c r="AH22" s="3" t="s">
        <v>163</v>
      </c>
      <c r="AI22" s="3">
        <v>15</v>
      </c>
      <c r="AJ22" s="3" t="s">
        <v>117</v>
      </c>
      <c r="AK22" s="3">
        <v>15</v>
      </c>
      <c r="AL22" s="3" t="s">
        <v>256</v>
      </c>
      <c r="AM22" s="3"/>
      <c r="AN22" s="3"/>
      <c r="AO22" s="3"/>
      <c r="AP22" s="3"/>
      <c r="AQ22" s="3" t="s">
        <v>165</v>
      </c>
      <c r="AR22" s="4">
        <v>43556</v>
      </c>
      <c r="AS22" s="4">
        <v>43567</v>
      </c>
    </row>
    <row r="23" spans="1:46" ht="16.5" x14ac:dyDescent="0.3">
      <c r="A23" s="3">
        <v>2019</v>
      </c>
      <c r="B23" s="4">
        <v>43466</v>
      </c>
      <c r="C23" s="4">
        <v>43555</v>
      </c>
      <c r="D23" s="3" t="s">
        <v>109</v>
      </c>
      <c r="E23" s="3" t="s">
        <v>115</v>
      </c>
      <c r="F23" s="5" t="s">
        <v>260</v>
      </c>
      <c r="G23" s="6" t="s">
        <v>151</v>
      </c>
      <c r="H23" t="s">
        <v>261</v>
      </c>
      <c r="I23" s="7" t="s">
        <v>262</v>
      </c>
      <c r="J23" s="3">
        <v>16</v>
      </c>
      <c r="N23" s="3" t="s">
        <v>263</v>
      </c>
      <c r="O23" t="s">
        <v>264</v>
      </c>
      <c r="P23" s="3" t="s">
        <v>265</v>
      </c>
      <c r="Q23" s="3" t="s">
        <v>265</v>
      </c>
      <c r="R23" s="5" t="s">
        <v>260</v>
      </c>
      <c r="S23" s="4">
        <v>43467</v>
      </c>
      <c r="T23">
        <f>450000*12</f>
        <v>5400000</v>
      </c>
      <c r="U23">
        <f>T23*1.16</f>
        <v>6264000</v>
      </c>
      <c r="X23" s="3" t="s">
        <v>160</v>
      </c>
      <c r="Z23" s="3" t="s">
        <v>161</v>
      </c>
      <c r="AA23" s="7" t="s">
        <v>262</v>
      </c>
      <c r="AB23" s="3"/>
      <c r="AC23" s="4">
        <v>43467</v>
      </c>
      <c r="AD23" s="4">
        <v>43830</v>
      </c>
      <c r="AG23" s="3" t="s">
        <v>266</v>
      </c>
      <c r="AH23" s="3" t="s">
        <v>266</v>
      </c>
      <c r="AI23" s="3">
        <v>16</v>
      </c>
      <c r="AJ23" s="3" t="s">
        <v>117</v>
      </c>
      <c r="AK23" s="3">
        <v>16</v>
      </c>
      <c r="AL23" s="3" t="s">
        <v>267</v>
      </c>
      <c r="AM23" s="3"/>
      <c r="AN23" s="3"/>
      <c r="AO23" s="3"/>
      <c r="AP23" s="3"/>
      <c r="AQ23" s="3" t="s">
        <v>165</v>
      </c>
      <c r="AR23" s="4">
        <v>43556</v>
      </c>
      <c r="AS23" s="4">
        <v>43567</v>
      </c>
    </row>
    <row r="24" spans="1:46" ht="16.5" x14ac:dyDescent="0.3">
      <c r="A24" s="3">
        <v>2019</v>
      </c>
      <c r="B24" s="4">
        <v>43466</v>
      </c>
      <c r="C24" s="4">
        <v>43555</v>
      </c>
      <c r="D24" s="3" t="s">
        <v>109</v>
      </c>
      <c r="E24" s="3" t="s">
        <v>115</v>
      </c>
      <c r="F24" s="5" t="s">
        <v>268</v>
      </c>
      <c r="G24" s="6" t="s">
        <v>151</v>
      </c>
      <c r="H24" t="s">
        <v>269</v>
      </c>
      <c r="I24" s="7" t="s">
        <v>270</v>
      </c>
      <c r="J24" s="3">
        <v>17</v>
      </c>
      <c r="K24" t="s">
        <v>271</v>
      </c>
      <c r="L24" t="s">
        <v>272</v>
      </c>
      <c r="M24" t="s">
        <v>273</v>
      </c>
      <c r="N24" s="3" t="s">
        <v>274</v>
      </c>
      <c r="O24" t="s">
        <v>275</v>
      </c>
      <c r="P24" s="3" t="s">
        <v>159</v>
      </c>
      <c r="Q24" s="3" t="s">
        <v>159</v>
      </c>
      <c r="R24" s="5" t="s">
        <v>268</v>
      </c>
      <c r="S24" s="4">
        <v>43467</v>
      </c>
      <c r="T24">
        <v>216000</v>
      </c>
      <c r="U24">
        <f>216000*1.16</f>
        <v>250559.99999999997</v>
      </c>
      <c r="X24" s="3" t="s">
        <v>160</v>
      </c>
      <c r="Z24" s="3" t="s">
        <v>161</v>
      </c>
      <c r="AA24" s="7" t="s">
        <v>270</v>
      </c>
      <c r="AB24" s="3"/>
      <c r="AC24" s="4">
        <v>43467</v>
      </c>
      <c r="AD24" s="4">
        <v>43830</v>
      </c>
      <c r="AG24" s="3" t="s">
        <v>163</v>
      </c>
      <c r="AH24" s="3" t="s">
        <v>163</v>
      </c>
      <c r="AI24" s="3">
        <v>17</v>
      </c>
      <c r="AJ24" s="3" t="s">
        <v>117</v>
      </c>
      <c r="AK24" s="3">
        <v>17</v>
      </c>
      <c r="AL24" s="3" t="s">
        <v>164</v>
      </c>
      <c r="AM24" s="3"/>
      <c r="AN24" s="3"/>
      <c r="AO24" s="3"/>
      <c r="AP24" s="3"/>
      <c r="AQ24" s="3" t="s">
        <v>165</v>
      </c>
      <c r="AR24" s="4">
        <v>43556</v>
      </c>
      <c r="AS24" s="4">
        <v>43567</v>
      </c>
      <c r="AT24" s="3" t="s">
        <v>166</v>
      </c>
    </row>
    <row r="25" spans="1:46" ht="16.5" x14ac:dyDescent="0.3">
      <c r="A25" s="3">
        <v>2019</v>
      </c>
      <c r="B25" s="4">
        <v>43466</v>
      </c>
      <c r="C25" s="4">
        <v>43555</v>
      </c>
      <c r="D25" s="3" t="s">
        <v>109</v>
      </c>
      <c r="E25" s="3" t="s">
        <v>115</v>
      </c>
      <c r="F25" s="5" t="s">
        <v>276</v>
      </c>
      <c r="G25" s="6" t="s">
        <v>151</v>
      </c>
      <c r="H25" t="s">
        <v>277</v>
      </c>
      <c r="I25" s="7" t="s">
        <v>278</v>
      </c>
      <c r="J25" s="3">
        <v>18</v>
      </c>
      <c r="N25" s="3" t="s">
        <v>279</v>
      </c>
      <c r="O25" t="s">
        <v>280</v>
      </c>
      <c r="P25" s="3" t="s">
        <v>281</v>
      </c>
      <c r="Q25" s="3" t="s">
        <v>281</v>
      </c>
      <c r="R25" s="5" t="s">
        <v>276</v>
      </c>
      <c r="S25" s="4">
        <v>43467</v>
      </c>
      <c r="T25">
        <v>19200</v>
      </c>
      <c r="U25">
        <f>19200*1.16</f>
        <v>22272</v>
      </c>
      <c r="X25" s="3" t="s">
        <v>160</v>
      </c>
      <c r="Z25" s="3" t="s">
        <v>161</v>
      </c>
      <c r="AA25" s="7" t="s">
        <v>278</v>
      </c>
      <c r="AB25" s="3"/>
      <c r="AC25" s="4">
        <v>43467</v>
      </c>
      <c r="AD25" s="4">
        <v>43830</v>
      </c>
      <c r="AG25" s="3" t="s">
        <v>163</v>
      </c>
      <c r="AH25" s="3" t="s">
        <v>163</v>
      </c>
      <c r="AI25" s="3">
        <v>18</v>
      </c>
      <c r="AJ25" s="3" t="s">
        <v>117</v>
      </c>
      <c r="AK25" s="3">
        <v>18</v>
      </c>
      <c r="AL25" s="3" t="s">
        <v>162</v>
      </c>
      <c r="AM25" s="3"/>
      <c r="AN25" s="3"/>
      <c r="AO25" s="3"/>
      <c r="AP25" s="3"/>
      <c r="AQ25" s="3" t="s">
        <v>165</v>
      </c>
      <c r="AR25" s="4">
        <v>43556</v>
      </c>
      <c r="AS25" s="4">
        <v>43567</v>
      </c>
      <c r="AT25" s="3" t="s">
        <v>282</v>
      </c>
    </row>
    <row r="26" spans="1:46" ht="16.5" x14ac:dyDescent="0.3">
      <c r="A26" s="3">
        <v>2019</v>
      </c>
      <c r="B26" s="4">
        <v>43466</v>
      </c>
      <c r="C26" s="4">
        <v>43555</v>
      </c>
      <c r="D26" s="3" t="s">
        <v>109</v>
      </c>
      <c r="E26" s="3" t="s">
        <v>115</v>
      </c>
      <c r="F26" s="5" t="s">
        <v>283</v>
      </c>
      <c r="G26" s="6" t="s">
        <v>151</v>
      </c>
      <c r="H26" t="s">
        <v>284</v>
      </c>
      <c r="I26" s="7" t="s">
        <v>285</v>
      </c>
      <c r="J26" s="3">
        <v>19</v>
      </c>
      <c r="N26" s="3" t="s">
        <v>279</v>
      </c>
      <c r="O26" t="s">
        <v>280</v>
      </c>
      <c r="P26" s="3" t="s">
        <v>207</v>
      </c>
      <c r="Q26" s="3" t="s">
        <v>207</v>
      </c>
      <c r="R26" s="5" t="s">
        <v>283</v>
      </c>
      <c r="S26" s="4">
        <v>43467</v>
      </c>
      <c r="T26">
        <v>19200</v>
      </c>
      <c r="U26">
        <f>19200*1.16</f>
        <v>22272</v>
      </c>
      <c r="X26" s="3" t="s">
        <v>160</v>
      </c>
      <c r="Z26" s="3" t="s">
        <v>161</v>
      </c>
      <c r="AA26" s="7" t="s">
        <v>285</v>
      </c>
      <c r="AB26" s="3"/>
      <c r="AC26" s="4">
        <v>43467</v>
      </c>
      <c r="AD26" s="4">
        <v>43830</v>
      </c>
      <c r="AG26" s="3" t="s">
        <v>163</v>
      </c>
      <c r="AH26" s="3" t="s">
        <v>163</v>
      </c>
      <c r="AI26" s="3">
        <v>19</v>
      </c>
      <c r="AJ26" s="3" t="s">
        <v>117</v>
      </c>
      <c r="AK26" s="3">
        <v>19</v>
      </c>
      <c r="AL26" s="3" t="s">
        <v>162</v>
      </c>
      <c r="AM26" s="3"/>
      <c r="AN26" s="3"/>
      <c r="AO26" s="3"/>
      <c r="AP26" s="3"/>
      <c r="AQ26" s="3" t="s">
        <v>165</v>
      </c>
      <c r="AR26" s="4">
        <v>43556</v>
      </c>
      <c r="AS26" s="4">
        <v>43567</v>
      </c>
      <c r="AT26" s="3" t="s">
        <v>282</v>
      </c>
    </row>
    <row r="27" spans="1:46" ht="16.5" x14ac:dyDescent="0.3">
      <c r="A27" s="3">
        <v>2019</v>
      </c>
      <c r="B27" s="4">
        <v>43466</v>
      </c>
      <c r="C27" s="4">
        <v>43555</v>
      </c>
      <c r="D27" s="3" t="s">
        <v>109</v>
      </c>
      <c r="E27" s="3" t="s">
        <v>115</v>
      </c>
      <c r="F27" s="5" t="s">
        <v>286</v>
      </c>
      <c r="G27" s="6" t="s">
        <v>151</v>
      </c>
      <c r="H27" t="s">
        <v>287</v>
      </c>
      <c r="I27" s="7" t="s">
        <v>288</v>
      </c>
      <c r="J27" s="3">
        <v>20</v>
      </c>
      <c r="N27" s="3" t="s">
        <v>279</v>
      </c>
      <c r="O27" t="s">
        <v>280</v>
      </c>
      <c r="P27" s="3" t="s">
        <v>198</v>
      </c>
      <c r="Q27" s="3" t="s">
        <v>198</v>
      </c>
      <c r="R27" s="5" t="s">
        <v>286</v>
      </c>
      <c r="S27" s="4">
        <v>43467</v>
      </c>
      <c r="T27">
        <v>19200</v>
      </c>
      <c r="U27">
        <f>19200*1.16</f>
        <v>22272</v>
      </c>
      <c r="X27" s="3" t="s">
        <v>160</v>
      </c>
      <c r="Z27" s="3" t="s">
        <v>161</v>
      </c>
      <c r="AA27" s="7" t="s">
        <v>288</v>
      </c>
      <c r="AB27" s="3"/>
      <c r="AC27" s="4">
        <v>43467</v>
      </c>
      <c r="AD27" s="4">
        <v>43830</v>
      </c>
      <c r="AG27" s="3" t="s">
        <v>163</v>
      </c>
      <c r="AH27" s="3" t="s">
        <v>163</v>
      </c>
      <c r="AI27" s="3">
        <v>20</v>
      </c>
      <c r="AJ27" s="3" t="s">
        <v>117</v>
      </c>
      <c r="AK27" s="3">
        <v>20</v>
      </c>
      <c r="AL27" s="3" t="s">
        <v>162</v>
      </c>
      <c r="AM27" s="3"/>
      <c r="AN27" s="3"/>
      <c r="AO27" s="3"/>
      <c r="AP27" s="3"/>
      <c r="AQ27" s="3" t="s">
        <v>165</v>
      </c>
      <c r="AR27" s="4">
        <v>43556</v>
      </c>
      <c r="AS27" s="4">
        <v>43567</v>
      </c>
      <c r="AT27" s="3" t="s">
        <v>282</v>
      </c>
    </row>
    <row r="28" spans="1:46" ht="16.5" x14ac:dyDescent="0.3">
      <c r="A28" s="3">
        <v>2019</v>
      </c>
      <c r="B28" s="4">
        <v>43466</v>
      </c>
      <c r="C28" s="4">
        <v>43555</v>
      </c>
      <c r="D28" s="3" t="s">
        <v>109</v>
      </c>
      <c r="E28" s="3" t="s">
        <v>115</v>
      </c>
      <c r="F28" s="5" t="s">
        <v>289</v>
      </c>
      <c r="G28" s="6" t="s">
        <v>151</v>
      </c>
      <c r="H28" t="s">
        <v>290</v>
      </c>
      <c r="I28" s="7" t="s">
        <v>291</v>
      </c>
      <c r="J28" s="3">
        <v>21</v>
      </c>
      <c r="N28" s="3" t="s">
        <v>292</v>
      </c>
      <c r="O28" t="s">
        <v>293</v>
      </c>
      <c r="P28" s="3" t="s">
        <v>159</v>
      </c>
      <c r="Q28" s="3" t="s">
        <v>159</v>
      </c>
      <c r="R28" s="5" t="s">
        <v>289</v>
      </c>
      <c r="S28" s="4">
        <v>43467</v>
      </c>
      <c r="T28">
        <v>318807</v>
      </c>
      <c r="U28">
        <v>369816.12</v>
      </c>
      <c r="X28" s="3" t="s">
        <v>160</v>
      </c>
      <c r="Z28" s="3" t="s">
        <v>161</v>
      </c>
      <c r="AA28" s="7" t="s">
        <v>291</v>
      </c>
      <c r="AB28" s="3"/>
      <c r="AC28" s="4">
        <v>43467</v>
      </c>
      <c r="AD28" s="4">
        <v>43830</v>
      </c>
      <c r="AG28" s="3" t="s">
        <v>163</v>
      </c>
      <c r="AH28" s="3" t="s">
        <v>163</v>
      </c>
      <c r="AI28" s="3">
        <v>21</v>
      </c>
      <c r="AJ28" s="3" t="s">
        <v>117</v>
      </c>
      <c r="AK28" s="3">
        <v>21</v>
      </c>
      <c r="AL28" s="3" t="s">
        <v>162</v>
      </c>
      <c r="AM28" s="3"/>
      <c r="AN28" s="3"/>
      <c r="AO28" s="3"/>
      <c r="AP28" s="3"/>
      <c r="AQ28" s="3" t="s">
        <v>165</v>
      </c>
      <c r="AR28" s="4">
        <v>43556</v>
      </c>
      <c r="AS28" s="4">
        <v>43567</v>
      </c>
    </row>
    <row r="29" spans="1:46" ht="16.5" x14ac:dyDescent="0.3">
      <c r="A29" s="3">
        <v>2019</v>
      </c>
      <c r="B29" s="4">
        <v>43466</v>
      </c>
      <c r="C29" s="4">
        <v>43555</v>
      </c>
      <c r="D29" s="3" t="s">
        <v>109</v>
      </c>
      <c r="E29" s="3" t="s">
        <v>115</v>
      </c>
      <c r="F29" s="5" t="s">
        <v>294</v>
      </c>
      <c r="G29" s="6" t="s">
        <v>151</v>
      </c>
      <c r="H29" t="s">
        <v>295</v>
      </c>
      <c r="I29" s="7" t="s">
        <v>296</v>
      </c>
      <c r="J29" s="3">
        <v>22</v>
      </c>
      <c r="K29" t="s">
        <v>297</v>
      </c>
      <c r="L29" t="s">
        <v>298</v>
      </c>
      <c r="M29" t="s">
        <v>299</v>
      </c>
      <c r="N29" s="3" t="s">
        <v>300</v>
      </c>
      <c r="O29" t="s">
        <v>301</v>
      </c>
      <c r="P29" s="3" t="s">
        <v>159</v>
      </c>
      <c r="Q29" s="3" t="s">
        <v>159</v>
      </c>
      <c r="R29" s="5" t="s">
        <v>294</v>
      </c>
      <c r="S29" s="4">
        <v>43467</v>
      </c>
      <c r="T29">
        <v>144000</v>
      </c>
      <c r="U29">
        <v>167040</v>
      </c>
      <c r="X29" s="3" t="s">
        <v>160</v>
      </c>
      <c r="Z29" s="3" t="s">
        <v>161</v>
      </c>
      <c r="AA29" s="7" t="s">
        <v>296</v>
      </c>
      <c r="AB29" s="3"/>
      <c r="AC29" s="4">
        <v>43467</v>
      </c>
      <c r="AD29" s="4">
        <v>43830</v>
      </c>
      <c r="AG29" s="3" t="s">
        <v>163</v>
      </c>
      <c r="AH29" s="3" t="s">
        <v>163</v>
      </c>
      <c r="AI29" s="3">
        <v>22</v>
      </c>
      <c r="AJ29" s="3" t="s">
        <v>117</v>
      </c>
      <c r="AK29" s="3">
        <v>22</v>
      </c>
      <c r="AL29" s="3" t="s">
        <v>222</v>
      </c>
      <c r="AM29" s="3"/>
      <c r="AN29" s="3"/>
      <c r="AO29" s="3"/>
      <c r="AP29" s="3"/>
      <c r="AQ29" s="3" t="s">
        <v>165</v>
      </c>
      <c r="AR29" s="4">
        <v>43556</v>
      </c>
      <c r="AS29" s="4">
        <v>43567</v>
      </c>
    </row>
    <row r="30" spans="1:46" ht="16.5" x14ac:dyDescent="0.3">
      <c r="A30" s="3">
        <v>2019</v>
      </c>
      <c r="B30" s="4">
        <v>43466</v>
      </c>
      <c r="C30" s="4">
        <v>43555</v>
      </c>
      <c r="D30" s="3" t="s">
        <v>109</v>
      </c>
      <c r="E30" s="3" t="s">
        <v>115</v>
      </c>
      <c r="F30" s="5" t="s">
        <v>302</v>
      </c>
      <c r="G30" s="6" t="s">
        <v>151</v>
      </c>
      <c r="H30" t="s">
        <v>303</v>
      </c>
      <c r="I30" s="7" t="s">
        <v>304</v>
      </c>
      <c r="J30" s="3">
        <v>23</v>
      </c>
      <c r="K30" t="s">
        <v>305</v>
      </c>
      <c r="L30" t="s">
        <v>306</v>
      </c>
      <c r="M30" t="s">
        <v>307</v>
      </c>
      <c r="N30" s="10" t="s">
        <v>308</v>
      </c>
      <c r="O30" t="s">
        <v>309</v>
      </c>
      <c r="P30" s="3" t="s">
        <v>165</v>
      </c>
      <c r="Q30" s="3" t="s">
        <v>165</v>
      </c>
      <c r="R30" s="5" t="s">
        <v>302</v>
      </c>
      <c r="S30" s="4">
        <v>43467</v>
      </c>
      <c r="T30">
        <v>252000</v>
      </c>
      <c r="U30">
        <f>252000*1.16</f>
        <v>292320</v>
      </c>
      <c r="X30" s="3" t="s">
        <v>160</v>
      </c>
      <c r="Z30" s="3" t="s">
        <v>161</v>
      </c>
      <c r="AA30" s="7" t="s">
        <v>304</v>
      </c>
      <c r="AB30" s="3"/>
      <c r="AC30" s="4">
        <v>43467</v>
      </c>
      <c r="AD30" s="4">
        <v>43830</v>
      </c>
      <c r="AG30" s="3" t="s">
        <v>163</v>
      </c>
      <c r="AH30" s="3" t="s">
        <v>163</v>
      </c>
      <c r="AI30" s="3">
        <v>23</v>
      </c>
      <c r="AJ30" s="3" t="s">
        <v>117</v>
      </c>
      <c r="AK30" s="3">
        <v>23</v>
      </c>
      <c r="AL30" s="3" t="s">
        <v>164</v>
      </c>
      <c r="AM30" s="3"/>
      <c r="AN30" s="3"/>
      <c r="AO30" s="3"/>
      <c r="AP30" s="3"/>
      <c r="AQ30" s="3" t="s">
        <v>165</v>
      </c>
      <c r="AR30" s="4">
        <v>43556</v>
      </c>
      <c r="AS30" s="4">
        <v>43567</v>
      </c>
    </row>
    <row r="31" spans="1:46" ht="16.5" x14ac:dyDescent="0.3">
      <c r="A31" s="3">
        <v>2019</v>
      </c>
      <c r="B31" s="4">
        <v>43466</v>
      </c>
      <c r="C31" s="4">
        <v>43555</v>
      </c>
      <c r="D31" s="3" t="s">
        <v>109</v>
      </c>
      <c r="E31" s="3" t="s">
        <v>115</v>
      </c>
      <c r="F31" s="5" t="s">
        <v>310</v>
      </c>
      <c r="G31" s="6" t="s">
        <v>151</v>
      </c>
      <c r="H31" t="s">
        <v>311</v>
      </c>
      <c r="I31" s="7" t="s">
        <v>312</v>
      </c>
      <c r="J31" s="3">
        <v>24</v>
      </c>
      <c r="K31" t="s">
        <v>313</v>
      </c>
      <c r="L31" t="s">
        <v>314</v>
      </c>
      <c r="M31" t="s">
        <v>315</v>
      </c>
      <c r="N31" s="3" t="s">
        <v>316</v>
      </c>
      <c r="O31" s="10" t="s">
        <v>317</v>
      </c>
      <c r="P31" s="3" t="s">
        <v>159</v>
      </c>
      <c r="Q31" s="3" t="s">
        <v>159</v>
      </c>
      <c r="R31" s="5" t="s">
        <v>310</v>
      </c>
      <c r="S31" s="4">
        <v>43467</v>
      </c>
      <c r="T31">
        <v>180000</v>
      </c>
      <c r="U31">
        <v>208800</v>
      </c>
      <c r="X31" s="3" t="s">
        <v>160</v>
      </c>
      <c r="Z31" s="3" t="s">
        <v>161</v>
      </c>
      <c r="AA31" s="7" t="s">
        <v>312</v>
      </c>
      <c r="AB31" s="3"/>
      <c r="AC31" s="4">
        <v>43467</v>
      </c>
      <c r="AD31" s="4">
        <v>43830</v>
      </c>
      <c r="AG31" s="3" t="s">
        <v>163</v>
      </c>
      <c r="AH31" s="3" t="s">
        <v>163</v>
      </c>
      <c r="AI31" s="3">
        <v>24</v>
      </c>
      <c r="AJ31" s="3" t="s">
        <v>117</v>
      </c>
      <c r="AK31" s="3">
        <v>24</v>
      </c>
      <c r="AL31" s="3" t="s">
        <v>164</v>
      </c>
      <c r="AM31" s="3"/>
      <c r="AN31" s="3"/>
      <c r="AO31" s="3"/>
      <c r="AP31" s="3"/>
      <c r="AQ31" s="3" t="s">
        <v>165</v>
      </c>
      <c r="AR31" s="4">
        <v>43556</v>
      </c>
      <c r="AS31" s="4">
        <v>43567</v>
      </c>
      <c r="AT31" s="3" t="s">
        <v>166</v>
      </c>
    </row>
    <row r="32" spans="1:46" ht="16.5" x14ac:dyDescent="0.3">
      <c r="A32" s="3">
        <v>2019</v>
      </c>
      <c r="B32" s="4">
        <v>43466</v>
      </c>
      <c r="C32" s="4">
        <v>43555</v>
      </c>
      <c r="D32" s="3" t="s">
        <v>109</v>
      </c>
      <c r="E32" s="3" t="s">
        <v>115</v>
      </c>
      <c r="F32" s="5" t="s">
        <v>318</v>
      </c>
      <c r="G32" s="6" t="s">
        <v>151</v>
      </c>
      <c r="H32" t="s">
        <v>311</v>
      </c>
      <c r="I32" s="7" t="s">
        <v>319</v>
      </c>
      <c r="J32" s="3">
        <v>25</v>
      </c>
      <c r="N32" s="3" t="s">
        <v>320</v>
      </c>
      <c r="O32" s="10" t="s">
        <v>321</v>
      </c>
      <c r="P32" s="3" t="s">
        <v>165</v>
      </c>
      <c r="Q32" s="3" t="s">
        <v>165</v>
      </c>
      <c r="R32" s="5" t="s">
        <v>318</v>
      </c>
      <c r="S32" s="4">
        <v>43467</v>
      </c>
      <c r="T32">
        <f>6600*12</f>
        <v>79200</v>
      </c>
      <c r="U32">
        <f>79200*1.16</f>
        <v>91872</v>
      </c>
      <c r="X32" s="3" t="s">
        <v>160</v>
      </c>
      <c r="Z32" s="3" t="s">
        <v>161</v>
      </c>
      <c r="AA32" s="7" t="s">
        <v>319</v>
      </c>
      <c r="AB32" s="3"/>
      <c r="AC32" s="9">
        <v>43515</v>
      </c>
      <c r="AD32" s="4">
        <v>43830</v>
      </c>
      <c r="AG32" s="3" t="s">
        <v>163</v>
      </c>
      <c r="AH32" s="3" t="s">
        <v>163</v>
      </c>
      <c r="AI32" s="3">
        <v>25</v>
      </c>
      <c r="AJ32" s="3" t="s">
        <v>117</v>
      </c>
      <c r="AK32" s="3">
        <v>25</v>
      </c>
      <c r="AL32" s="3" t="s">
        <v>162</v>
      </c>
      <c r="AM32" s="3"/>
      <c r="AN32" s="3"/>
      <c r="AO32" s="3"/>
      <c r="AP32" s="3"/>
      <c r="AQ32" s="3" t="s">
        <v>165</v>
      </c>
      <c r="AR32" s="4">
        <v>43556</v>
      </c>
      <c r="AS32" s="4">
        <v>43567</v>
      </c>
      <c r="AT32" t="s">
        <v>322</v>
      </c>
    </row>
    <row r="33" spans="1:46" ht="16.5" x14ac:dyDescent="0.3">
      <c r="A33" s="3">
        <v>2019</v>
      </c>
      <c r="B33" s="4">
        <v>43466</v>
      </c>
      <c r="C33" s="4">
        <v>43555</v>
      </c>
      <c r="D33" s="3" t="s">
        <v>109</v>
      </c>
      <c r="E33" s="3" t="s">
        <v>115</v>
      </c>
      <c r="F33" s="5" t="s">
        <v>323</v>
      </c>
      <c r="G33" s="6" t="s">
        <v>151</v>
      </c>
      <c r="H33" t="s">
        <v>324</v>
      </c>
      <c r="I33" s="7" t="s">
        <v>325</v>
      </c>
      <c r="J33" s="3">
        <v>26</v>
      </c>
      <c r="K33" t="s">
        <v>326</v>
      </c>
      <c r="L33" t="s">
        <v>327</v>
      </c>
      <c r="M33" t="s">
        <v>328</v>
      </c>
      <c r="N33" s="3" t="s">
        <v>329</v>
      </c>
      <c r="O33" s="10" t="s">
        <v>330</v>
      </c>
      <c r="P33" s="3" t="s">
        <v>207</v>
      </c>
      <c r="Q33" s="3" t="s">
        <v>207</v>
      </c>
      <c r="R33" s="5" t="s">
        <v>323</v>
      </c>
      <c r="S33" s="4">
        <v>43467</v>
      </c>
      <c r="T33">
        <v>3500</v>
      </c>
      <c r="U33">
        <f>3500*1.16</f>
        <v>4059.9999999999995</v>
      </c>
      <c r="X33" s="3" t="s">
        <v>160</v>
      </c>
      <c r="Z33" s="3" t="s">
        <v>161</v>
      </c>
      <c r="AA33" s="7" t="s">
        <v>325</v>
      </c>
      <c r="AB33" s="3"/>
      <c r="AC33" s="4">
        <v>43467</v>
      </c>
      <c r="AD33" s="4">
        <v>43830</v>
      </c>
      <c r="AG33" s="3" t="s">
        <v>163</v>
      </c>
      <c r="AH33" s="3" t="s">
        <v>163</v>
      </c>
      <c r="AI33" s="3">
        <v>26</v>
      </c>
      <c r="AJ33" s="3" t="s">
        <v>117</v>
      </c>
      <c r="AK33" s="3">
        <v>26</v>
      </c>
      <c r="AL33" s="3" t="s">
        <v>162</v>
      </c>
      <c r="AM33" s="3"/>
      <c r="AN33" s="3"/>
      <c r="AO33" s="3"/>
      <c r="AP33" s="3"/>
      <c r="AQ33" s="3" t="s">
        <v>165</v>
      </c>
      <c r="AR33" s="4">
        <v>43556</v>
      </c>
      <c r="AS33" s="4">
        <v>43567</v>
      </c>
    </row>
    <row r="34" spans="1:46" ht="16.5" x14ac:dyDescent="0.3">
      <c r="A34" s="3">
        <v>2019</v>
      </c>
      <c r="B34" s="4">
        <v>43466</v>
      </c>
      <c r="C34" s="4">
        <v>43555</v>
      </c>
      <c r="D34" s="3" t="s">
        <v>109</v>
      </c>
      <c r="E34" s="3" t="s">
        <v>115</v>
      </c>
      <c r="F34" s="5" t="s">
        <v>331</v>
      </c>
      <c r="G34" s="6" t="s">
        <v>151</v>
      </c>
      <c r="H34" t="s">
        <v>332</v>
      </c>
      <c r="I34" s="7" t="s">
        <v>333</v>
      </c>
      <c r="J34" s="3">
        <v>27</v>
      </c>
      <c r="K34" t="s">
        <v>334</v>
      </c>
      <c r="L34" t="s">
        <v>177</v>
      </c>
      <c r="M34" t="s">
        <v>178</v>
      </c>
      <c r="N34" s="3" t="s">
        <v>179</v>
      </c>
      <c r="O34" t="s">
        <v>180</v>
      </c>
      <c r="P34" s="3" t="s">
        <v>165</v>
      </c>
      <c r="Q34" s="3" t="s">
        <v>165</v>
      </c>
      <c r="R34" s="5" t="s">
        <v>331</v>
      </c>
      <c r="S34" s="4">
        <v>43467</v>
      </c>
      <c r="T34">
        <v>10000</v>
      </c>
      <c r="U34">
        <f>T34*1.16</f>
        <v>11600</v>
      </c>
      <c r="X34" s="3" t="s">
        <v>160</v>
      </c>
      <c r="Z34" s="3" t="s">
        <v>161</v>
      </c>
      <c r="AA34" s="7" t="s">
        <v>333</v>
      </c>
      <c r="AB34" s="3"/>
      <c r="AC34" s="4">
        <v>43467</v>
      </c>
      <c r="AD34" s="9">
        <v>43830</v>
      </c>
      <c r="AG34" s="3" t="s">
        <v>163</v>
      </c>
      <c r="AH34" s="3" t="s">
        <v>163</v>
      </c>
      <c r="AI34" s="3">
        <v>27</v>
      </c>
      <c r="AJ34" s="3" t="s">
        <v>117</v>
      </c>
      <c r="AK34" s="3">
        <v>27</v>
      </c>
      <c r="AL34" s="3" t="s">
        <v>162</v>
      </c>
      <c r="AM34" s="3"/>
      <c r="AN34" s="3"/>
      <c r="AO34" s="3"/>
      <c r="AP34" s="3"/>
      <c r="AQ34" s="3" t="s">
        <v>165</v>
      </c>
      <c r="AR34" s="4">
        <v>43556</v>
      </c>
      <c r="AS34" s="4">
        <v>43567</v>
      </c>
    </row>
    <row r="35" spans="1:46" ht="16.5" x14ac:dyDescent="0.3">
      <c r="A35" s="3">
        <v>2019</v>
      </c>
      <c r="B35" s="4">
        <v>43466</v>
      </c>
      <c r="C35" s="4">
        <v>43555</v>
      </c>
      <c r="D35" s="3" t="s">
        <v>109</v>
      </c>
      <c r="E35" s="3" t="s">
        <v>115</v>
      </c>
      <c r="F35" s="5" t="s">
        <v>335</v>
      </c>
      <c r="G35" s="6" t="s">
        <v>151</v>
      </c>
      <c r="H35" t="s">
        <v>336</v>
      </c>
      <c r="I35" s="7" t="s">
        <v>337</v>
      </c>
      <c r="J35" s="3">
        <v>28</v>
      </c>
      <c r="N35" s="3" t="s">
        <v>338</v>
      </c>
      <c r="O35" t="s">
        <v>339</v>
      </c>
      <c r="P35" s="3" t="s">
        <v>165</v>
      </c>
      <c r="Q35" s="3" t="s">
        <v>165</v>
      </c>
      <c r="R35" s="5" t="s">
        <v>335</v>
      </c>
      <c r="S35" s="4">
        <v>43467</v>
      </c>
      <c r="T35">
        <v>24100</v>
      </c>
      <c r="U35">
        <f>T35*1.16</f>
        <v>27955.999999999996</v>
      </c>
      <c r="X35" s="3" t="s">
        <v>160</v>
      </c>
      <c r="Z35" s="3" t="s">
        <v>161</v>
      </c>
      <c r="AA35" s="7" t="s">
        <v>337</v>
      </c>
      <c r="AB35" s="3"/>
      <c r="AC35" s="4">
        <v>43467</v>
      </c>
      <c r="AD35" s="9">
        <v>43830</v>
      </c>
      <c r="AG35" s="3" t="s">
        <v>163</v>
      </c>
      <c r="AH35" s="3" t="s">
        <v>163</v>
      </c>
      <c r="AI35" s="3">
        <v>28</v>
      </c>
      <c r="AJ35" s="3" t="s">
        <v>117</v>
      </c>
      <c r="AK35" s="3">
        <v>28</v>
      </c>
      <c r="AL35" s="3" t="s">
        <v>340</v>
      </c>
      <c r="AM35" s="3"/>
      <c r="AN35" s="3"/>
      <c r="AO35" s="3"/>
      <c r="AP35" s="3"/>
      <c r="AQ35" s="3" t="s">
        <v>165</v>
      </c>
      <c r="AR35" s="4">
        <v>43556</v>
      </c>
      <c r="AS35" s="4">
        <v>43567</v>
      </c>
    </row>
    <row r="36" spans="1:46" ht="16.5" x14ac:dyDescent="0.3">
      <c r="A36" s="3">
        <v>2019</v>
      </c>
      <c r="B36" s="4">
        <v>43466</v>
      </c>
      <c r="C36" s="4">
        <v>43555</v>
      </c>
      <c r="D36" s="3" t="s">
        <v>109</v>
      </c>
      <c r="E36" s="3" t="s">
        <v>115</v>
      </c>
      <c r="F36" s="5" t="s">
        <v>341</v>
      </c>
      <c r="G36" s="6" t="s">
        <v>151</v>
      </c>
      <c r="H36" t="s">
        <v>342</v>
      </c>
      <c r="I36" s="7" t="s">
        <v>343</v>
      </c>
      <c r="J36" s="3">
        <v>29</v>
      </c>
      <c r="N36" s="3" t="s">
        <v>338</v>
      </c>
      <c r="O36" t="s">
        <v>339</v>
      </c>
      <c r="P36" s="3" t="s">
        <v>207</v>
      </c>
      <c r="Q36" s="3" t="s">
        <v>207</v>
      </c>
      <c r="R36" s="5" t="s">
        <v>341</v>
      </c>
      <c r="S36" s="4">
        <v>43467</v>
      </c>
      <c r="T36">
        <v>21600</v>
      </c>
      <c r="U36">
        <f>T36*1.16</f>
        <v>25056</v>
      </c>
      <c r="X36" s="3" t="s">
        <v>160</v>
      </c>
      <c r="Z36" s="3" t="s">
        <v>161</v>
      </c>
      <c r="AA36" s="7" t="s">
        <v>343</v>
      </c>
      <c r="AB36" s="3"/>
      <c r="AC36" s="4">
        <v>43467</v>
      </c>
      <c r="AD36" s="9">
        <v>43830</v>
      </c>
      <c r="AG36" s="3" t="s">
        <v>163</v>
      </c>
      <c r="AH36" s="3" t="s">
        <v>163</v>
      </c>
      <c r="AI36" s="3">
        <v>29</v>
      </c>
      <c r="AJ36" s="3" t="s">
        <v>117</v>
      </c>
      <c r="AK36" s="3">
        <v>29</v>
      </c>
      <c r="AL36" s="3" t="s">
        <v>340</v>
      </c>
      <c r="AM36" s="3"/>
      <c r="AN36" s="3"/>
      <c r="AO36" s="3"/>
      <c r="AP36" s="3"/>
      <c r="AQ36" s="3" t="s">
        <v>165</v>
      </c>
      <c r="AR36" s="4">
        <v>43556</v>
      </c>
      <c r="AS36" s="4">
        <v>43567</v>
      </c>
    </row>
    <row r="37" spans="1:46" ht="16.5" x14ac:dyDescent="0.3">
      <c r="A37" s="3">
        <v>2019</v>
      </c>
      <c r="B37" s="4">
        <v>43466</v>
      </c>
      <c r="C37" s="4">
        <v>43555</v>
      </c>
      <c r="D37" s="3" t="s">
        <v>109</v>
      </c>
      <c r="E37" s="3" t="s">
        <v>115</v>
      </c>
      <c r="F37" s="5" t="s">
        <v>344</v>
      </c>
      <c r="G37" s="6" t="s">
        <v>151</v>
      </c>
      <c r="H37" t="s">
        <v>345</v>
      </c>
      <c r="I37" s="7" t="s">
        <v>346</v>
      </c>
      <c r="J37" s="3">
        <v>30</v>
      </c>
      <c r="N37" s="3" t="s">
        <v>347</v>
      </c>
      <c r="O37" t="s">
        <v>348</v>
      </c>
      <c r="P37" s="3" t="s">
        <v>159</v>
      </c>
      <c r="Q37" s="3" t="s">
        <v>159</v>
      </c>
      <c r="R37" s="5" t="s">
        <v>344</v>
      </c>
      <c r="S37" s="9">
        <v>43551</v>
      </c>
      <c r="T37">
        <v>263500</v>
      </c>
      <c r="U37">
        <f>263500*1.16</f>
        <v>305660</v>
      </c>
      <c r="X37" s="3" t="s">
        <v>160</v>
      </c>
      <c r="Z37" s="3" t="s">
        <v>161</v>
      </c>
      <c r="AA37" s="7" t="s">
        <v>346</v>
      </c>
      <c r="AB37" s="3"/>
      <c r="AC37" s="9">
        <v>43551</v>
      </c>
      <c r="AD37" s="9">
        <v>43830</v>
      </c>
      <c r="AG37" s="3" t="s">
        <v>163</v>
      </c>
      <c r="AH37" s="3" t="s">
        <v>163</v>
      </c>
      <c r="AI37" s="3">
        <v>30</v>
      </c>
      <c r="AJ37" s="3" t="s">
        <v>117</v>
      </c>
      <c r="AK37" s="3">
        <v>30</v>
      </c>
      <c r="AL37" s="3" t="s">
        <v>349</v>
      </c>
      <c r="AM37" s="3"/>
      <c r="AN37" s="3"/>
      <c r="AO37" s="3"/>
      <c r="AP37" s="3"/>
      <c r="AQ37" s="3" t="s">
        <v>165</v>
      </c>
      <c r="AR37" s="4">
        <v>43556</v>
      </c>
      <c r="AS37" s="4">
        <v>43567</v>
      </c>
    </row>
    <row r="38" spans="1:46" ht="16.5" x14ac:dyDescent="0.3">
      <c r="A38" s="3">
        <v>2019</v>
      </c>
      <c r="B38" s="4">
        <v>43466</v>
      </c>
      <c r="C38" s="4">
        <v>43555</v>
      </c>
      <c r="D38" s="3" t="s">
        <v>109</v>
      </c>
      <c r="E38" s="3" t="s">
        <v>115</v>
      </c>
      <c r="F38" s="5" t="s">
        <v>350</v>
      </c>
      <c r="G38" s="6" t="s">
        <v>151</v>
      </c>
      <c r="H38" t="s">
        <v>351</v>
      </c>
      <c r="I38" s="7" t="s">
        <v>352</v>
      </c>
      <c r="J38" s="3">
        <v>31</v>
      </c>
      <c r="N38" s="3" t="s">
        <v>347</v>
      </c>
      <c r="O38" t="s">
        <v>348</v>
      </c>
      <c r="P38" s="3" t="s">
        <v>159</v>
      </c>
      <c r="Q38" s="3" t="s">
        <v>159</v>
      </c>
      <c r="R38" s="5" t="s">
        <v>350</v>
      </c>
      <c r="S38" s="9">
        <v>43551</v>
      </c>
      <c r="T38">
        <v>263500</v>
      </c>
      <c r="U38">
        <f>263500*1.16</f>
        <v>305660</v>
      </c>
      <c r="X38" s="3" t="s">
        <v>160</v>
      </c>
      <c r="Z38" s="3" t="s">
        <v>161</v>
      </c>
      <c r="AA38" s="7" t="s">
        <v>352</v>
      </c>
      <c r="AB38" s="3"/>
      <c r="AC38" s="9">
        <v>43551</v>
      </c>
      <c r="AD38" s="9">
        <v>43830</v>
      </c>
      <c r="AG38" s="3" t="s">
        <v>163</v>
      </c>
      <c r="AH38" s="3" t="s">
        <v>163</v>
      </c>
      <c r="AI38" s="3">
        <v>31</v>
      </c>
      <c r="AJ38" s="3" t="s">
        <v>117</v>
      </c>
      <c r="AK38" s="3">
        <v>31</v>
      </c>
      <c r="AL38" s="3" t="s">
        <v>349</v>
      </c>
      <c r="AM38" s="3"/>
      <c r="AN38" s="3"/>
      <c r="AO38" s="3"/>
      <c r="AP38" s="3"/>
      <c r="AQ38" s="3" t="s">
        <v>165</v>
      </c>
      <c r="AR38" s="4">
        <v>43556</v>
      </c>
      <c r="AS38" s="4">
        <v>43567</v>
      </c>
    </row>
    <row r="39" spans="1:46" ht="16.5" x14ac:dyDescent="0.3">
      <c r="A39" s="3">
        <v>2019</v>
      </c>
      <c r="B39" s="4">
        <v>43466</v>
      </c>
      <c r="C39" s="4">
        <v>43555</v>
      </c>
      <c r="D39" s="3" t="s">
        <v>109</v>
      </c>
      <c r="E39" s="3" t="s">
        <v>115</v>
      </c>
      <c r="F39" s="5" t="s">
        <v>353</v>
      </c>
      <c r="G39" s="6" t="s">
        <v>151</v>
      </c>
      <c r="H39" t="s">
        <v>354</v>
      </c>
      <c r="I39" s="7" t="s">
        <v>355</v>
      </c>
      <c r="J39" s="3">
        <v>32</v>
      </c>
      <c r="N39" s="3" t="s">
        <v>356</v>
      </c>
      <c r="O39" t="s">
        <v>357</v>
      </c>
      <c r="P39" s="3" t="s">
        <v>265</v>
      </c>
      <c r="Q39" s="3" t="s">
        <v>265</v>
      </c>
      <c r="R39" s="5" t="s">
        <v>353</v>
      </c>
      <c r="S39" s="4">
        <v>43467</v>
      </c>
      <c r="T39">
        <f>50000*12</f>
        <v>600000</v>
      </c>
      <c r="U39">
        <f>T39*1.16</f>
        <v>696000</v>
      </c>
      <c r="X39" s="3" t="s">
        <v>160</v>
      </c>
      <c r="Z39" s="3" t="s">
        <v>161</v>
      </c>
      <c r="AA39" s="7" t="s">
        <v>355</v>
      </c>
      <c r="AB39" s="3"/>
      <c r="AC39" s="4">
        <v>43467</v>
      </c>
      <c r="AD39" s="9">
        <v>43830</v>
      </c>
      <c r="AG39" s="3" t="s">
        <v>266</v>
      </c>
      <c r="AH39" s="3" t="s">
        <v>266</v>
      </c>
      <c r="AI39" s="3">
        <v>32</v>
      </c>
      <c r="AJ39" s="3" t="s">
        <v>117</v>
      </c>
      <c r="AK39" s="3">
        <v>32</v>
      </c>
      <c r="AL39" s="3" t="s">
        <v>162</v>
      </c>
      <c r="AM39" s="3"/>
      <c r="AN39" s="3"/>
      <c r="AO39" s="3"/>
      <c r="AP39" s="3"/>
      <c r="AQ39" s="3" t="s">
        <v>165</v>
      </c>
      <c r="AR39" s="4">
        <v>43556</v>
      </c>
      <c r="AS39" s="4">
        <v>43567</v>
      </c>
    </row>
    <row r="40" spans="1:46" ht="16.5" x14ac:dyDescent="0.3">
      <c r="A40" s="3">
        <v>2019</v>
      </c>
      <c r="B40" s="4">
        <v>43466</v>
      </c>
      <c r="C40" s="4">
        <v>43555</v>
      </c>
      <c r="D40" s="3" t="s">
        <v>109</v>
      </c>
      <c r="E40" s="3" t="s">
        <v>115</v>
      </c>
      <c r="F40" s="5" t="s">
        <v>358</v>
      </c>
      <c r="G40" s="6" t="s">
        <v>151</v>
      </c>
      <c r="H40" s="11" t="s">
        <v>359</v>
      </c>
      <c r="I40" s="7" t="s">
        <v>360</v>
      </c>
      <c r="J40" s="3">
        <v>33</v>
      </c>
      <c r="N40" s="3" t="s">
        <v>361</v>
      </c>
      <c r="O40" t="s">
        <v>362</v>
      </c>
      <c r="P40" s="3" t="s">
        <v>165</v>
      </c>
      <c r="Q40" s="3" t="s">
        <v>165</v>
      </c>
      <c r="R40" s="5" t="s">
        <v>358</v>
      </c>
      <c r="S40" s="9">
        <v>43506</v>
      </c>
      <c r="T40">
        <v>7325</v>
      </c>
      <c r="U40">
        <v>8497</v>
      </c>
      <c r="X40" s="3" t="s">
        <v>160</v>
      </c>
      <c r="Z40" s="3" t="s">
        <v>161</v>
      </c>
      <c r="AA40" s="7" t="s">
        <v>360</v>
      </c>
      <c r="AB40" s="3"/>
      <c r="AC40" s="9">
        <v>43506</v>
      </c>
      <c r="AD40" s="9">
        <v>43830</v>
      </c>
      <c r="AG40" s="3" t="s">
        <v>163</v>
      </c>
      <c r="AH40" s="3" t="s">
        <v>163</v>
      </c>
      <c r="AI40" s="3">
        <v>33</v>
      </c>
      <c r="AJ40" s="3" t="s">
        <v>117</v>
      </c>
      <c r="AK40" s="3">
        <v>33</v>
      </c>
      <c r="AL40" s="3" t="s">
        <v>363</v>
      </c>
      <c r="AM40" s="3"/>
      <c r="AN40" s="3"/>
      <c r="AO40" s="3"/>
      <c r="AP40" s="3"/>
      <c r="AQ40" s="3" t="s">
        <v>165</v>
      </c>
      <c r="AR40" s="4">
        <v>43556</v>
      </c>
      <c r="AS40" s="4">
        <v>43567</v>
      </c>
    </row>
    <row r="41" spans="1:46" ht="16.5" x14ac:dyDescent="0.3">
      <c r="A41" s="3">
        <v>2019</v>
      </c>
      <c r="B41" s="4">
        <v>43466</v>
      </c>
      <c r="C41" s="4">
        <v>43555</v>
      </c>
      <c r="D41" s="3" t="s">
        <v>109</v>
      </c>
      <c r="E41" s="3" t="s">
        <v>115</v>
      </c>
      <c r="F41" s="5" t="s">
        <v>364</v>
      </c>
      <c r="G41" s="6" t="s">
        <v>151</v>
      </c>
      <c r="H41" t="s">
        <v>365</v>
      </c>
      <c r="I41" s="7" t="s">
        <v>366</v>
      </c>
      <c r="J41" s="3">
        <v>34</v>
      </c>
      <c r="N41" t="s">
        <v>367</v>
      </c>
      <c r="O41" t="s">
        <v>368</v>
      </c>
      <c r="P41" s="3" t="s">
        <v>265</v>
      </c>
      <c r="Q41" s="3" t="s">
        <v>265</v>
      </c>
      <c r="R41" s="5" t="s">
        <v>364</v>
      </c>
      <c r="S41" s="9">
        <v>43472</v>
      </c>
      <c r="T41">
        <v>0</v>
      </c>
      <c r="U41">
        <v>0</v>
      </c>
      <c r="X41" s="3" t="s">
        <v>160</v>
      </c>
      <c r="Z41" s="3" t="s">
        <v>161</v>
      </c>
      <c r="AA41" s="7" t="s">
        <v>366</v>
      </c>
      <c r="AB41" s="3"/>
      <c r="AC41" s="9">
        <v>43472</v>
      </c>
      <c r="AD41" s="9">
        <v>43830</v>
      </c>
      <c r="AG41" s="3" t="s">
        <v>266</v>
      </c>
      <c r="AH41" s="3" t="s">
        <v>266</v>
      </c>
      <c r="AI41" s="3">
        <v>34</v>
      </c>
      <c r="AJ41" s="3" t="s">
        <v>117</v>
      </c>
      <c r="AK41" s="3">
        <v>34</v>
      </c>
      <c r="AL41" s="3" t="s">
        <v>369</v>
      </c>
      <c r="AM41" s="3"/>
      <c r="AN41" s="3"/>
      <c r="AO41" s="3"/>
      <c r="AP41" s="3"/>
      <c r="AQ41" s="3" t="s">
        <v>165</v>
      </c>
      <c r="AR41" s="4">
        <v>43556</v>
      </c>
      <c r="AS41" s="4">
        <v>43567</v>
      </c>
      <c r="AT41" s="3" t="s">
        <v>370</v>
      </c>
    </row>
    <row r="42" spans="1:46" ht="16.5" x14ac:dyDescent="0.3">
      <c r="A42" s="3">
        <v>2019</v>
      </c>
      <c r="B42" s="4">
        <v>43466</v>
      </c>
      <c r="C42" s="4">
        <v>43555</v>
      </c>
      <c r="D42" s="3" t="s">
        <v>109</v>
      </c>
      <c r="E42" s="3" t="s">
        <v>115</v>
      </c>
      <c r="F42" s="5" t="s">
        <v>371</v>
      </c>
      <c r="G42" s="6" t="s">
        <v>151</v>
      </c>
      <c r="H42" t="s">
        <v>372</v>
      </c>
      <c r="I42" s="7" t="s">
        <v>366</v>
      </c>
      <c r="J42" s="3">
        <v>35</v>
      </c>
      <c r="K42" t="s">
        <v>373</v>
      </c>
      <c r="L42" t="s">
        <v>374</v>
      </c>
      <c r="M42" t="s">
        <v>375</v>
      </c>
      <c r="N42" t="s">
        <v>376</v>
      </c>
      <c r="O42" t="s">
        <v>377</v>
      </c>
      <c r="P42" s="3" t="s">
        <v>265</v>
      </c>
      <c r="Q42" s="3" t="s">
        <v>265</v>
      </c>
      <c r="R42" s="5" t="s">
        <v>371</v>
      </c>
      <c r="S42" s="9">
        <v>43472</v>
      </c>
      <c r="T42">
        <v>0</v>
      </c>
      <c r="U42">
        <v>0</v>
      </c>
      <c r="X42" s="3" t="s">
        <v>160</v>
      </c>
      <c r="Z42" s="3" t="s">
        <v>161</v>
      </c>
      <c r="AA42" s="7" t="s">
        <v>366</v>
      </c>
      <c r="AB42" s="3"/>
      <c r="AC42" s="9">
        <v>43472</v>
      </c>
      <c r="AD42" s="9">
        <v>43830</v>
      </c>
      <c r="AG42" s="3" t="s">
        <v>266</v>
      </c>
      <c r="AH42" s="3" t="s">
        <v>266</v>
      </c>
      <c r="AI42" s="3">
        <v>35</v>
      </c>
      <c r="AJ42" s="3" t="s">
        <v>117</v>
      </c>
      <c r="AK42" s="3">
        <v>35</v>
      </c>
      <c r="AL42" s="3" t="s">
        <v>369</v>
      </c>
      <c r="AM42" s="3"/>
      <c r="AN42" s="3"/>
      <c r="AO42" s="3"/>
      <c r="AP42" s="3"/>
      <c r="AQ42" s="3" t="s">
        <v>165</v>
      </c>
      <c r="AR42" s="4">
        <v>43556</v>
      </c>
      <c r="AS42" s="4">
        <v>43567</v>
      </c>
      <c r="AT42" s="3" t="s">
        <v>370</v>
      </c>
    </row>
    <row r="43" spans="1:46" ht="16.5" x14ac:dyDescent="0.3">
      <c r="A43" s="3">
        <v>2019</v>
      </c>
      <c r="B43" s="4">
        <v>43466</v>
      </c>
      <c r="C43" s="4">
        <v>43555</v>
      </c>
      <c r="D43" s="3" t="s">
        <v>109</v>
      </c>
      <c r="E43" s="3" t="s">
        <v>115</v>
      </c>
      <c r="F43" s="5" t="s">
        <v>378</v>
      </c>
      <c r="G43" s="6" t="s">
        <v>151</v>
      </c>
      <c r="H43" t="s">
        <v>379</v>
      </c>
      <c r="I43" s="7" t="s">
        <v>366</v>
      </c>
      <c r="J43" s="3">
        <v>36</v>
      </c>
      <c r="K43" t="s">
        <v>380</v>
      </c>
      <c r="L43" t="s">
        <v>381</v>
      </c>
      <c r="M43" t="s">
        <v>382</v>
      </c>
      <c r="N43" t="s">
        <v>383</v>
      </c>
      <c r="O43" t="s">
        <v>384</v>
      </c>
      <c r="P43" s="3" t="s">
        <v>265</v>
      </c>
      <c r="Q43" s="3" t="s">
        <v>265</v>
      </c>
      <c r="R43" s="5" t="s">
        <v>378</v>
      </c>
      <c r="S43" s="9">
        <v>43472</v>
      </c>
      <c r="T43">
        <v>0</v>
      </c>
      <c r="U43">
        <v>0</v>
      </c>
      <c r="X43" s="3" t="s">
        <v>160</v>
      </c>
      <c r="Z43" s="3" t="s">
        <v>161</v>
      </c>
      <c r="AA43" s="7" t="s">
        <v>366</v>
      </c>
      <c r="AB43" s="3"/>
      <c r="AC43" s="9">
        <v>43472</v>
      </c>
      <c r="AD43" s="9">
        <v>43830</v>
      </c>
      <c r="AG43" s="3" t="s">
        <v>266</v>
      </c>
      <c r="AH43" s="3" t="s">
        <v>266</v>
      </c>
      <c r="AI43" s="3">
        <v>36</v>
      </c>
      <c r="AJ43" s="3" t="s">
        <v>117</v>
      </c>
      <c r="AK43" s="3">
        <v>36</v>
      </c>
      <c r="AL43" s="3" t="s">
        <v>369</v>
      </c>
      <c r="AM43" s="3"/>
      <c r="AN43" s="3"/>
      <c r="AO43" s="3"/>
      <c r="AP43" s="3"/>
      <c r="AQ43" s="3" t="s">
        <v>165</v>
      </c>
      <c r="AR43" s="4">
        <v>43556</v>
      </c>
      <c r="AS43" s="4">
        <v>43567</v>
      </c>
      <c r="AT43" s="3" t="s">
        <v>370</v>
      </c>
    </row>
    <row r="44" spans="1:46" ht="16.5" x14ac:dyDescent="0.3">
      <c r="A44" s="3">
        <v>2019</v>
      </c>
      <c r="B44" s="4">
        <v>43466</v>
      </c>
      <c r="C44" s="4">
        <v>43555</v>
      </c>
      <c r="D44" s="3" t="s">
        <v>109</v>
      </c>
      <c r="E44" s="3" t="s">
        <v>115</v>
      </c>
      <c r="F44" s="5" t="s">
        <v>385</v>
      </c>
      <c r="G44" s="6" t="s">
        <v>151</v>
      </c>
      <c r="H44" t="s">
        <v>386</v>
      </c>
      <c r="I44" s="7" t="s">
        <v>366</v>
      </c>
      <c r="J44" s="3">
        <v>37</v>
      </c>
      <c r="K44" t="s">
        <v>387</v>
      </c>
      <c r="L44" t="s">
        <v>388</v>
      </c>
      <c r="M44" t="s">
        <v>389</v>
      </c>
      <c r="N44" t="s">
        <v>390</v>
      </c>
      <c r="O44" t="s">
        <v>391</v>
      </c>
      <c r="P44" s="3" t="s">
        <v>265</v>
      </c>
      <c r="Q44" s="3" t="s">
        <v>265</v>
      </c>
      <c r="R44" s="5" t="s">
        <v>385</v>
      </c>
      <c r="S44" s="9">
        <v>43472</v>
      </c>
      <c r="T44">
        <v>0</v>
      </c>
      <c r="U44">
        <v>0</v>
      </c>
      <c r="X44" s="3" t="s">
        <v>160</v>
      </c>
      <c r="Z44" s="3" t="s">
        <v>161</v>
      </c>
      <c r="AA44" s="7" t="s">
        <v>366</v>
      </c>
      <c r="AB44" s="3"/>
      <c r="AC44" s="9">
        <v>43472</v>
      </c>
      <c r="AD44" s="9">
        <v>43830</v>
      </c>
      <c r="AG44" s="3" t="s">
        <v>266</v>
      </c>
      <c r="AH44" s="3" t="s">
        <v>266</v>
      </c>
      <c r="AI44" s="3">
        <v>37</v>
      </c>
      <c r="AJ44" s="3" t="s">
        <v>117</v>
      </c>
      <c r="AK44" s="3">
        <v>37</v>
      </c>
      <c r="AL44" s="3" t="s">
        <v>369</v>
      </c>
      <c r="AM44" s="3"/>
      <c r="AN44" s="3"/>
      <c r="AO44" s="3"/>
      <c r="AP44" s="3"/>
      <c r="AQ44" s="3" t="s">
        <v>165</v>
      </c>
      <c r="AR44" s="4">
        <v>43556</v>
      </c>
      <c r="AS44" s="4">
        <v>43567</v>
      </c>
      <c r="AT44" s="3" t="s">
        <v>370</v>
      </c>
    </row>
    <row r="45" spans="1:46" ht="16.5" x14ac:dyDescent="0.3">
      <c r="A45" s="3">
        <v>2019</v>
      </c>
      <c r="B45" s="4">
        <v>43466</v>
      </c>
      <c r="C45" s="4">
        <v>43555</v>
      </c>
      <c r="D45" s="3" t="s">
        <v>109</v>
      </c>
      <c r="E45" s="3" t="s">
        <v>115</v>
      </c>
      <c r="F45" s="5" t="s">
        <v>392</v>
      </c>
      <c r="G45" s="6" t="s">
        <v>151</v>
      </c>
      <c r="H45" t="s">
        <v>393</v>
      </c>
      <c r="I45" s="7" t="s">
        <v>366</v>
      </c>
      <c r="J45" s="3">
        <v>38</v>
      </c>
      <c r="K45" t="s">
        <v>394</v>
      </c>
      <c r="L45" t="s">
        <v>395</v>
      </c>
      <c r="M45" t="s">
        <v>396</v>
      </c>
      <c r="N45" t="s">
        <v>397</v>
      </c>
      <c r="O45" t="s">
        <v>398</v>
      </c>
      <c r="P45" s="3" t="s">
        <v>265</v>
      </c>
      <c r="Q45" s="3" t="s">
        <v>265</v>
      </c>
      <c r="R45" s="5" t="s">
        <v>392</v>
      </c>
      <c r="S45" s="9">
        <v>43472</v>
      </c>
      <c r="T45">
        <v>0</v>
      </c>
      <c r="U45">
        <v>0</v>
      </c>
      <c r="X45" s="3" t="s">
        <v>160</v>
      </c>
      <c r="Z45" s="3" t="s">
        <v>161</v>
      </c>
      <c r="AA45" s="7" t="s">
        <v>366</v>
      </c>
      <c r="AB45" s="3"/>
      <c r="AC45" s="9">
        <v>43472</v>
      </c>
      <c r="AD45" s="9">
        <v>43830</v>
      </c>
      <c r="AG45" s="3" t="s">
        <v>266</v>
      </c>
      <c r="AH45" s="3" t="s">
        <v>266</v>
      </c>
      <c r="AI45" s="3">
        <v>38</v>
      </c>
      <c r="AJ45" s="3" t="s">
        <v>117</v>
      </c>
      <c r="AK45" s="3">
        <v>38</v>
      </c>
      <c r="AL45" s="3" t="s">
        <v>369</v>
      </c>
      <c r="AM45" s="3"/>
      <c r="AN45" s="3"/>
      <c r="AO45" s="3"/>
      <c r="AP45" s="3"/>
      <c r="AQ45" s="3" t="s">
        <v>165</v>
      </c>
      <c r="AR45" s="4">
        <v>43556</v>
      </c>
      <c r="AS45" s="4">
        <v>43567</v>
      </c>
      <c r="AT45" s="3" t="s">
        <v>370</v>
      </c>
    </row>
    <row r="46" spans="1:46" ht="16.5" x14ac:dyDescent="0.3">
      <c r="A46" s="3">
        <v>2019</v>
      </c>
      <c r="B46" s="4">
        <v>43466</v>
      </c>
      <c r="C46" s="4">
        <v>43555</v>
      </c>
      <c r="D46" s="3" t="s">
        <v>109</v>
      </c>
      <c r="E46" s="3" t="s">
        <v>115</v>
      </c>
      <c r="F46" s="5" t="s">
        <v>399</v>
      </c>
      <c r="G46" s="6" t="s">
        <v>151</v>
      </c>
      <c r="H46" t="s">
        <v>400</v>
      </c>
      <c r="I46" s="7" t="s">
        <v>366</v>
      </c>
      <c r="J46" s="3">
        <v>39</v>
      </c>
      <c r="K46" t="s">
        <v>401</v>
      </c>
      <c r="L46" t="s">
        <v>402</v>
      </c>
      <c r="M46" t="s">
        <v>403</v>
      </c>
      <c r="N46" t="s">
        <v>404</v>
      </c>
      <c r="O46" t="s">
        <v>405</v>
      </c>
      <c r="P46" s="3" t="s">
        <v>265</v>
      </c>
      <c r="Q46" s="3" t="s">
        <v>265</v>
      </c>
      <c r="R46" s="5" t="s">
        <v>399</v>
      </c>
      <c r="S46" s="9">
        <v>43472</v>
      </c>
      <c r="T46">
        <v>0</v>
      </c>
      <c r="U46">
        <v>0</v>
      </c>
      <c r="X46" s="3" t="s">
        <v>160</v>
      </c>
      <c r="Z46" s="3" t="s">
        <v>161</v>
      </c>
      <c r="AA46" s="7" t="s">
        <v>366</v>
      </c>
      <c r="AB46" s="3"/>
      <c r="AC46" s="9">
        <v>43472</v>
      </c>
      <c r="AD46" s="9">
        <v>43830</v>
      </c>
      <c r="AG46" s="3" t="s">
        <v>266</v>
      </c>
      <c r="AH46" s="3" t="s">
        <v>266</v>
      </c>
      <c r="AI46" s="3">
        <v>39</v>
      </c>
      <c r="AJ46" s="3" t="s">
        <v>117</v>
      </c>
      <c r="AK46" s="3">
        <v>39</v>
      </c>
      <c r="AL46" s="3" t="s">
        <v>369</v>
      </c>
      <c r="AM46" s="3"/>
      <c r="AN46" s="3"/>
      <c r="AO46" s="3"/>
      <c r="AP46" s="3"/>
      <c r="AQ46" s="3" t="s">
        <v>165</v>
      </c>
      <c r="AR46" s="4">
        <v>43556</v>
      </c>
      <c r="AS46" s="4">
        <v>43567</v>
      </c>
      <c r="AT46" s="3" t="s">
        <v>370</v>
      </c>
    </row>
    <row r="47" spans="1:46" ht="16.5" x14ac:dyDescent="0.3">
      <c r="A47" s="3">
        <v>2019</v>
      </c>
      <c r="B47" s="4">
        <v>43466</v>
      </c>
      <c r="C47" s="4">
        <v>43555</v>
      </c>
      <c r="D47" s="3" t="s">
        <v>109</v>
      </c>
      <c r="E47" s="3" t="s">
        <v>115</v>
      </c>
      <c r="F47" s="5" t="s">
        <v>406</v>
      </c>
      <c r="G47" s="6" t="s">
        <v>151</v>
      </c>
      <c r="H47" t="s">
        <v>407</v>
      </c>
      <c r="I47" s="7" t="s">
        <v>366</v>
      </c>
      <c r="J47" s="3">
        <v>40</v>
      </c>
      <c r="K47" t="s">
        <v>408</v>
      </c>
      <c r="L47" t="s">
        <v>409</v>
      </c>
      <c r="M47" t="s">
        <v>410</v>
      </c>
      <c r="N47" t="s">
        <v>411</v>
      </c>
      <c r="O47" t="s">
        <v>412</v>
      </c>
      <c r="P47" s="3" t="s">
        <v>265</v>
      </c>
      <c r="Q47" s="3" t="s">
        <v>265</v>
      </c>
      <c r="R47" s="5" t="s">
        <v>406</v>
      </c>
      <c r="S47" s="9">
        <v>43472</v>
      </c>
      <c r="T47">
        <v>0</v>
      </c>
      <c r="U47">
        <v>0</v>
      </c>
      <c r="X47" s="3" t="s">
        <v>160</v>
      </c>
      <c r="Z47" s="3" t="s">
        <v>161</v>
      </c>
      <c r="AA47" s="7" t="s">
        <v>366</v>
      </c>
      <c r="AB47" s="3"/>
      <c r="AC47" s="9">
        <v>43472</v>
      </c>
      <c r="AD47" s="9">
        <v>43830</v>
      </c>
      <c r="AG47" s="3" t="s">
        <v>266</v>
      </c>
      <c r="AH47" s="3" t="s">
        <v>266</v>
      </c>
      <c r="AI47" s="3">
        <v>40</v>
      </c>
      <c r="AJ47" s="3" t="s">
        <v>117</v>
      </c>
      <c r="AK47" s="3">
        <v>40</v>
      </c>
      <c r="AL47" s="3" t="s">
        <v>369</v>
      </c>
      <c r="AM47" s="3"/>
      <c r="AN47" s="3"/>
      <c r="AO47" s="3"/>
      <c r="AP47" s="3"/>
      <c r="AQ47" s="3" t="s">
        <v>165</v>
      </c>
      <c r="AR47" s="4">
        <v>43556</v>
      </c>
      <c r="AS47" s="4">
        <v>43567</v>
      </c>
      <c r="AT47" s="3" t="s">
        <v>370</v>
      </c>
    </row>
    <row r="48" spans="1:46" ht="16.5" x14ac:dyDescent="0.3">
      <c r="A48" s="3">
        <v>2019</v>
      </c>
      <c r="B48" s="4">
        <v>43466</v>
      </c>
      <c r="C48" s="4">
        <v>43555</v>
      </c>
      <c r="D48" s="3" t="s">
        <v>109</v>
      </c>
      <c r="E48" s="3" t="s">
        <v>115</v>
      </c>
      <c r="F48" s="5" t="s">
        <v>413</v>
      </c>
      <c r="G48" s="6" t="s">
        <v>151</v>
      </c>
      <c r="H48" t="s">
        <v>414</v>
      </c>
      <c r="I48" s="7" t="s">
        <v>366</v>
      </c>
      <c r="J48" s="3">
        <v>41</v>
      </c>
      <c r="K48" t="s">
        <v>415</v>
      </c>
      <c r="L48" t="s">
        <v>416</v>
      </c>
      <c r="M48" t="s">
        <v>417</v>
      </c>
      <c r="N48" t="s">
        <v>418</v>
      </c>
      <c r="O48" t="s">
        <v>419</v>
      </c>
      <c r="P48" s="3" t="s">
        <v>265</v>
      </c>
      <c r="Q48" s="3" t="s">
        <v>265</v>
      </c>
      <c r="R48" s="5" t="s">
        <v>413</v>
      </c>
      <c r="S48" s="9">
        <v>43472</v>
      </c>
      <c r="T48">
        <v>0</v>
      </c>
      <c r="U48">
        <v>0</v>
      </c>
      <c r="X48" s="3" t="s">
        <v>160</v>
      </c>
      <c r="Z48" s="3" t="s">
        <v>161</v>
      </c>
      <c r="AA48" s="7" t="s">
        <v>366</v>
      </c>
      <c r="AB48" s="3"/>
      <c r="AC48" s="9">
        <v>43472</v>
      </c>
      <c r="AD48" s="9">
        <v>43830</v>
      </c>
      <c r="AG48" s="3" t="s">
        <v>266</v>
      </c>
      <c r="AH48" s="3" t="s">
        <v>266</v>
      </c>
      <c r="AI48" s="3">
        <v>41</v>
      </c>
      <c r="AJ48" s="3" t="s">
        <v>117</v>
      </c>
      <c r="AK48" s="3">
        <v>41</v>
      </c>
      <c r="AL48" s="3" t="s">
        <v>369</v>
      </c>
      <c r="AM48" s="3"/>
      <c r="AN48" s="3"/>
      <c r="AO48" s="3"/>
      <c r="AP48" s="3"/>
      <c r="AQ48" s="3" t="s">
        <v>165</v>
      </c>
      <c r="AR48" s="4">
        <v>43556</v>
      </c>
      <c r="AS48" s="4">
        <v>43567</v>
      </c>
      <c r="AT48" s="3" t="s">
        <v>370</v>
      </c>
    </row>
    <row r="49" spans="1:46" ht="16.5" x14ac:dyDescent="0.3">
      <c r="A49" s="3">
        <v>2019</v>
      </c>
      <c r="B49" s="4">
        <v>43466</v>
      </c>
      <c r="C49" s="4">
        <v>43555</v>
      </c>
      <c r="D49" s="3" t="s">
        <v>109</v>
      </c>
      <c r="E49" s="3" t="s">
        <v>115</v>
      </c>
      <c r="F49" s="5" t="s">
        <v>420</v>
      </c>
      <c r="G49" s="6" t="s">
        <v>151</v>
      </c>
      <c r="H49" t="s">
        <v>421</v>
      </c>
      <c r="I49" s="7" t="s">
        <v>366</v>
      </c>
      <c r="J49" s="3">
        <v>42</v>
      </c>
      <c r="K49" t="s">
        <v>422</v>
      </c>
      <c r="L49" t="s">
        <v>423</v>
      </c>
      <c r="M49" t="s">
        <v>424</v>
      </c>
      <c r="N49" t="s">
        <v>425</v>
      </c>
      <c r="O49" t="s">
        <v>426</v>
      </c>
      <c r="P49" s="3" t="s">
        <v>265</v>
      </c>
      <c r="Q49" s="3" t="s">
        <v>265</v>
      </c>
      <c r="R49" s="5" t="s">
        <v>420</v>
      </c>
      <c r="S49" s="9">
        <v>43472</v>
      </c>
      <c r="T49">
        <v>0</v>
      </c>
      <c r="U49">
        <v>0</v>
      </c>
      <c r="X49" s="3" t="s">
        <v>160</v>
      </c>
      <c r="Z49" s="3" t="s">
        <v>161</v>
      </c>
      <c r="AA49" s="7" t="s">
        <v>366</v>
      </c>
      <c r="AB49" s="3"/>
      <c r="AC49" s="9">
        <v>43472</v>
      </c>
      <c r="AD49" s="9">
        <v>43830</v>
      </c>
      <c r="AG49" s="3" t="s">
        <v>266</v>
      </c>
      <c r="AH49" s="3" t="s">
        <v>266</v>
      </c>
      <c r="AI49" s="3">
        <v>42</v>
      </c>
      <c r="AJ49" s="3" t="s">
        <v>117</v>
      </c>
      <c r="AK49" s="3">
        <v>42</v>
      </c>
      <c r="AL49" s="3" t="s">
        <v>369</v>
      </c>
      <c r="AM49" s="3"/>
      <c r="AN49" s="3"/>
      <c r="AO49" s="3"/>
      <c r="AP49" s="3"/>
      <c r="AQ49" s="3" t="s">
        <v>165</v>
      </c>
      <c r="AR49" s="4">
        <v>43556</v>
      </c>
      <c r="AS49" s="4">
        <v>43567</v>
      </c>
      <c r="AT49" s="3" t="s">
        <v>370</v>
      </c>
    </row>
    <row r="50" spans="1:46" ht="16.5" x14ac:dyDescent="0.3">
      <c r="A50" s="3">
        <v>2019</v>
      </c>
      <c r="B50" s="4">
        <v>43466</v>
      </c>
      <c r="C50" s="4">
        <v>43555</v>
      </c>
      <c r="D50" s="3" t="s">
        <v>109</v>
      </c>
      <c r="E50" s="3" t="s">
        <v>115</v>
      </c>
      <c r="F50" s="5" t="s">
        <v>427</v>
      </c>
      <c r="G50" s="6" t="s">
        <v>151</v>
      </c>
      <c r="H50" t="s">
        <v>428</v>
      </c>
      <c r="I50" s="7" t="s">
        <v>366</v>
      </c>
      <c r="J50" s="3">
        <v>43</v>
      </c>
      <c r="K50" t="s">
        <v>429</v>
      </c>
      <c r="L50" t="s">
        <v>430</v>
      </c>
      <c r="M50" t="s">
        <v>431</v>
      </c>
      <c r="N50" t="s">
        <v>432</v>
      </c>
      <c r="O50" t="s">
        <v>433</v>
      </c>
      <c r="P50" s="3" t="s">
        <v>265</v>
      </c>
      <c r="Q50" s="3" t="s">
        <v>265</v>
      </c>
      <c r="R50" s="5" t="s">
        <v>427</v>
      </c>
      <c r="S50" s="9">
        <v>43472</v>
      </c>
      <c r="T50">
        <v>0</v>
      </c>
      <c r="U50">
        <v>0</v>
      </c>
      <c r="X50" s="3" t="s">
        <v>160</v>
      </c>
      <c r="Z50" s="3" t="s">
        <v>161</v>
      </c>
      <c r="AA50" s="7" t="s">
        <v>366</v>
      </c>
      <c r="AB50" s="3"/>
      <c r="AC50" s="9">
        <v>43472</v>
      </c>
      <c r="AD50" s="9">
        <v>43830</v>
      </c>
      <c r="AG50" s="3" t="s">
        <v>266</v>
      </c>
      <c r="AH50" s="3" t="s">
        <v>266</v>
      </c>
      <c r="AI50" s="3">
        <v>43</v>
      </c>
      <c r="AJ50" s="3" t="s">
        <v>117</v>
      </c>
      <c r="AK50" s="3">
        <v>43</v>
      </c>
      <c r="AL50" s="3" t="s">
        <v>369</v>
      </c>
      <c r="AM50" s="3"/>
      <c r="AN50" s="3"/>
      <c r="AO50" s="3"/>
      <c r="AP50" s="3"/>
      <c r="AQ50" s="3" t="s">
        <v>165</v>
      </c>
      <c r="AR50" s="4">
        <v>43556</v>
      </c>
      <c r="AS50" s="4">
        <v>43567</v>
      </c>
      <c r="AT50" s="3" t="s">
        <v>370</v>
      </c>
    </row>
    <row r="51" spans="1:46" ht="16.5" x14ac:dyDescent="0.3">
      <c r="A51" s="3">
        <v>2019</v>
      </c>
      <c r="B51" s="4">
        <v>43466</v>
      </c>
      <c r="C51" s="4">
        <v>43555</v>
      </c>
      <c r="D51" s="3" t="s">
        <v>109</v>
      </c>
      <c r="E51" s="3" t="s">
        <v>115</v>
      </c>
      <c r="F51" s="5" t="s">
        <v>434</v>
      </c>
      <c r="G51" s="6" t="s">
        <v>151</v>
      </c>
      <c r="H51" t="s">
        <v>435</v>
      </c>
      <c r="I51" s="7" t="s">
        <v>366</v>
      </c>
      <c r="J51" s="3">
        <v>44</v>
      </c>
      <c r="K51" t="s">
        <v>436</v>
      </c>
      <c r="L51" t="s">
        <v>437</v>
      </c>
      <c r="M51" t="s">
        <v>438</v>
      </c>
      <c r="N51" t="s">
        <v>439</v>
      </c>
      <c r="O51" t="s">
        <v>440</v>
      </c>
      <c r="P51" s="3" t="s">
        <v>265</v>
      </c>
      <c r="Q51" s="3" t="s">
        <v>265</v>
      </c>
      <c r="R51" s="5" t="s">
        <v>434</v>
      </c>
      <c r="S51" s="9">
        <v>43472</v>
      </c>
      <c r="T51">
        <v>0</v>
      </c>
      <c r="U51">
        <v>0</v>
      </c>
      <c r="X51" s="3" t="s">
        <v>160</v>
      </c>
      <c r="Z51" s="3" t="s">
        <v>161</v>
      </c>
      <c r="AA51" s="7" t="s">
        <v>366</v>
      </c>
      <c r="AB51" s="3"/>
      <c r="AC51" s="9">
        <v>43472</v>
      </c>
      <c r="AD51" s="9">
        <v>43830</v>
      </c>
      <c r="AG51" s="3" t="s">
        <v>266</v>
      </c>
      <c r="AH51" s="3" t="s">
        <v>266</v>
      </c>
      <c r="AI51" s="3">
        <v>44</v>
      </c>
      <c r="AJ51" s="3" t="s">
        <v>117</v>
      </c>
      <c r="AK51" s="3">
        <v>44</v>
      </c>
      <c r="AL51" s="3" t="s">
        <v>369</v>
      </c>
      <c r="AM51" s="3"/>
      <c r="AN51" s="3"/>
      <c r="AO51" s="3"/>
      <c r="AP51" s="3"/>
      <c r="AQ51" s="3" t="s">
        <v>165</v>
      </c>
      <c r="AR51" s="4">
        <v>43556</v>
      </c>
      <c r="AS51" s="4">
        <v>43567</v>
      </c>
      <c r="AT51" s="3" t="s">
        <v>370</v>
      </c>
    </row>
    <row r="52" spans="1:46" ht="16.5" x14ac:dyDescent="0.3">
      <c r="A52" s="3">
        <v>2019</v>
      </c>
      <c r="B52" s="4">
        <v>43466</v>
      </c>
      <c r="C52" s="4">
        <v>43555</v>
      </c>
      <c r="D52" s="3" t="s">
        <v>109</v>
      </c>
      <c r="E52" s="3" t="s">
        <v>115</v>
      </c>
      <c r="F52" s="5" t="s">
        <v>441</v>
      </c>
      <c r="G52" s="6" t="s">
        <v>151</v>
      </c>
      <c r="H52" t="s">
        <v>442</v>
      </c>
      <c r="I52" s="7" t="s">
        <v>366</v>
      </c>
      <c r="J52" s="3">
        <v>45</v>
      </c>
      <c r="K52" t="s">
        <v>443</v>
      </c>
      <c r="L52" t="s">
        <v>444</v>
      </c>
      <c r="M52" t="s">
        <v>445</v>
      </c>
      <c r="N52" t="s">
        <v>446</v>
      </c>
      <c r="O52" t="s">
        <v>447</v>
      </c>
      <c r="P52" s="3" t="s">
        <v>265</v>
      </c>
      <c r="Q52" s="3" t="s">
        <v>265</v>
      </c>
      <c r="R52" s="5" t="s">
        <v>441</v>
      </c>
      <c r="S52" s="9">
        <v>43472</v>
      </c>
      <c r="T52">
        <v>0</v>
      </c>
      <c r="U52">
        <v>0</v>
      </c>
      <c r="X52" s="3" t="s">
        <v>160</v>
      </c>
      <c r="Z52" s="3" t="s">
        <v>161</v>
      </c>
      <c r="AA52" s="7" t="s">
        <v>366</v>
      </c>
      <c r="AB52" s="3"/>
      <c r="AC52" s="9">
        <v>43472</v>
      </c>
      <c r="AD52" s="9">
        <v>43830</v>
      </c>
      <c r="AG52" s="3" t="s">
        <v>266</v>
      </c>
      <c r="AH52" s="3" t="s">
        <v>266</v>
      </c>
      <c r="AI52" s="3">
        <v>45</v>
      </c>
      <c r="AJ52" s="3" t="s">
        <v>117</v>
      </c>
      <c r="AK52" s="3">
        <v>45</v>
      </c>
      <c r="AL52" s="3" t="s">
        <v>369</v>
      </c>
      <c r="AM52" s="3"/>
      <c r="AN52" s="3"/>
      <c r="AO52" s="3"/>
      <c r="AP52" s="3"/>
      <c r="AQ52" s="3" t="s">
        <v>165</v>
      </c>
      <c r="AR52" s="4">
        <v>43556</v>
      </c>
      <c r="AS52" s="4">
        <v>43567</v>
      </c>
      <c r="AT52" s="3" t="s">
        <v>370</v>
      </c>
    </row>
    <row r="53" spans="1:46" ht="16.5" x14ac:dyDescent="0.3">
      <c r="A53" s="3">
        <v>2019</v>
      </c>
      <c r="B53" s="4">
        <v>43466</v>
      </c>
      <c r="C53" s="4">
        <v>43555</v>
      </c>
      <c r="D53" s="3" t="s">
        <v>109</v>
      </c>
      <c r="E53" s="3" t="s">
        <v>115</v>
      </c>
      <c r="F53" s="5" t="s">
        <v>448</v>
      </c>
      <c r="G53" s="6" t="s">
        <v>151</v>
      </c>
      <c r="H53" t="s">
        <v>449</v>
      </c>
      <c r="I53" s="7" t="s">
        <v>366</v>
      </c>
      <c r="J53" s="3">
        <v>46</v>
      </c>
      <c r="N53" t="s">
        <v>450</v>
      </c>
      <c r="O53" t="s">
        <v>451</v>
      </c>
      <c r="P53" s="3" t="s">
        <v>265</v>
      </c>
      <c r="Q53" s="3" t="s">
        <v>265</v>
      </c>
      <c r="R53" s="5" t="s">
        <v>448</v>
      </c>
      <c r="S53" s="9">
        <v>43472</v>
      </c>
      <c r="T53">
        <v>0</v>
      </c>
      <c r="U53">
        <v>0</v>
      </c>
      <c r="X53" s="3" t="s">
        <v>160</v>
      </c>
      <c r="Z53" s="3" t="s">
        <v>161</v>
      </c>
      <c r="AA53" s="7" t="s">
        <v>366</v>
      </c>
      <c r="AB53" s="3"/>
      <c r="AC53" s="9">
        <v>43472</v>
      </c>
      <c r="AD53" s="9">
        <v>43830</v>
      </c>
      <c r="AG53" s="3" t="s">
        <v>266</v>
      </c>
      <c r="AH53" s="3" t="s">
        <v>266</v>
      </c>
      <c r="AI53" s="3">
        <v>46</v>
      </c>
      <c r="AJ53" s="3" t="s">
        <v>117</v>
      </c>
      <c r="AK53" s="3">
        <v>46</v>
      </c>
      <c r="AL53" s="3" t="s">
        <v>369</v>
      </c>
      <c r="AM53" s="3"/>
      <c r="AN53" s="3"/>
      <c r="AO53" s="3"/>
      <c r="AP53" s="3"/>
      <c r="AQ53" s="3" t="s">
        <v>165</v>
      </c>
      <c r="AR53" s="4">
        <v>43556</v>
      </c>
      <c r="AS53" s="4">
        <v>43567</v>
      </c>
      <c r="AT53" s="3" t="s">
        <v>370</v>
      </c>
    </row>
    <row r="54" spans="1:46" ht="16.5" x14ac:dyDescent="0.3">
      <c r="A54" s="3">
        <v>2019</v>
      </c>
      <c r="B54" s="4">
        <v>43466</v>
      </c>
      <c r="C54" s="4">
        <v>43555</v>
      </c>
      <c r="D54" s="3" t="s">
        <v>109</v>
      </c>
      <c r="E54" s="3" t="s">
        <v>115</v>
      </c>
      <c r="F54" s="5" t="s">
        <v>452</v>
      </c>
      <c r="G54" s="6" t="s">
        <v>151</v>
      </c>
      <c r="H54" t="s">
        <v>453</v>
      </c>
      <c r="I54" s="7" t="s">
        <v>366</v>
      </c>
      <c r="J54" s="3">
        <v>47</v>
      </c>
      <c r="K54" t="s">
        <v>454</v>
      </c>
      <c r="L54" t="s">
        <v>455</v>
      </c>
      <c r="M54" t="s">
        <v>456</v>
      </c>
      <c r="N54" t="s">
        <v>457</v>
      </c>
      <c r="O54" t="s">
        <v>458</v>
      </c>
      <c r="P54" s="3" t="s">
        <v>265</v>
      </c>
      <c r="Q54" s="3" t="s">
        <v>265</v>
      </c>
      <c r="R54" s="5" t="s">
        <v>452</v>
      </c>
      <c r="S54" s="9">
        <v>43472</v>
      </c>
      <c r="T54">
        <v>0</v>
      </c>
      <c r="U54">
        <v>0</v>
      </c>
      <c r="X54" s="3" t="s">
        <v>160</v>
      </c>
      <c r="Z54" s="3" t="s">
        <v>161</v>
      </c>
      <c r="AA54" s="7" t="s">
        <v>366</v>
      </c>
      <c r="AB54" s="3"/>
      <c r="AC54" s="9">
        <v>43472</v>
      </c>
      <c r="AD54" s="9">
        <v>43830</v>
      </c>
      <c r="AG54" s="3" t="s">
        <v>266</v>
      </c>
      <c r="AH54" s="3" t="s">
        <v>266</v>
      </c>
      <c r="AI54" s="3">
        <v>47</v>
      </c>
      <c r="AJ54" s="3" t="s">
        <v>117</v>
      </c>
      <c r="AK54" s="3">
        <v>47</v>
      </c>
      <c r="AL54" s="3" t="s">
        <v>369</v>
      </c>
      <c r="AM54" s="3"/>
      <c r="AN54" s="3"/>
      <c r="AO54" s="3"/>
      <c r="AP54" s="3"/>
      <c r="AQ54" s="3" t="s">
        <v>165</v>
      </c>
      <c r="AR54" s="4">
        <v>43556</v>
      </c>
      <c r="AS54" s="4">
        <v>43567</v>
      </c>
      <c r="AT54" s="3" t="s">
        <v>370</v>
      </c>
    </row>
    <row r="55" spans="1:46" ht="16.5" x14ac:dyDescent="0.3">
      <c r="A55" s="3">
        <v>2019</v>
      </c>
      <c r="B55" s="4">
        <v>43466</v>
      </c>
      <c r="C55" s="4">
        <v>43555</v>
      </c>
      <c r="D55" s="3" t="s">
        <v>109</v>
      </c>
      <c r="E55" s="3" t="s">
        <v>115</v>
      </c>
      <c r="F55" s="5" t="s">
        <v>459</v>
      </c>
      <c r="G55" s="6" t="s">
        <v>151</v>
      </c>
      <c r="H55" t="s">
        <v>460</v>
      </c>
      <c r="I55" s="7" t="s">
        <v>366</v>
      </c>
      <c r="J55" s="3">
        <v>48</v>
      </c>
      <c r="K55" t="s">
        <v>461</v>
      </c>
      <c r="L55" t="s">
        <v>430</v>
      </c>
      <c r="M55" t="s">
        <v>431</v>
      </c>
      <c r="N55" t="s">
        <v>462</v>
      </c>
      <c r="O55" t="s">
        <v>463</v>
      </c>
      <c r="P55" s="3" t="s">
        <v>265</v>
      </c>
      <c r="Q55" s="3" t="s">
        <v>265</v>
      </c>
      <c r="R55" s="5" t="s">
        <v>459</v>
      </c>
      <c r="S55" s="9">
        <v>43472</v>
      </c>
      <c r="T55">
        <v>0</v>
      </c>
      <c r="U55">
        <v>0</v>
      </c>
      <c r="X55" s="3" t="s">
        <v>160</v>
      </c>
      <c r="Z55" s="3" t="s">
        <v>161</v>
      </c>
      <c r="AA55" s="7" t="s">
        <v>366</v>
      </c>
      <c r="AB55" s="3"/>
      <c r="AC55" s="9">
        <v>43472</v>
      </c>
      <c r="AD55" s="9">
        <v>43830</v>
      </c>
      <c r="AG55" s="3" t="s">
        <v>266</v>
      </c>
      <c r="AH55" s="3" t="s">
        <v>266</v>
      </c>
      <c r="AI55" s="3">
        <v>48</v>
      </c>
      <c r="AJ55" s="3" t="s">
        <v>117</v>
      </c>
      <c r="AK55" s="3">
        <v>48</v>
      </c>
      <c r="AL55" s="3" t="s">
        <v>369</v>
      </c>
      <c r="AM55" s="3"/>
      <c r="AN55" s="3"/>
      <c r="AO55" s="3"/>
      <c r="AP55" s="3"/>
      <c r="AQ55" s="3" t="s">
        <v>165</v>
      </c>
      <c r="AR55" s="4">
        <v>43556</v>
      </c>
      <c r="AS55" s="4">
        <v>43567</v>
      </c>
      <c r="AT55" s="3" t="s">
        <v>370</v>
      </c>
    </row>
    <row r="56" spans="1:46" ht="16.5" x14ac:dyDescent="0.3">
      <c r="A56" s="3">
        <v>2019</v>
      </c>
      <c r="B56" s="4">
        <v>43466</v>
      </c>
      <c r="C56" s="4">
        <v>43555</v>
      </c>
      <c r="D56" s="3" t="s">
        <v>109</v>
      </c>
      <c r="E56" s="3" t="s">
        <v>115</v>
      </c>
      <c r="F56" s="5" t="s">
        <v>464</v>
      </c>
      <c r="G56" s="6" t="s">
        <v>151</v>
      </c>
      <c r="H56" t="s">
        <v>465</v>
      </c>
      <c r="I56" s="7" t="s">
        <v>366</v>
      </c>
      <c r="J56" s="3">
        <v>49</v>
      </c>
      <c r="K56" t="s">
        <v>466</v>
      </c>
      <c r="L56" t="s">
        <v>456</v>
      </c>
      <c r="M56" t="s">
        <v>402</v>
      </c>
      <c r="N56" t="s">
        <v>467</v>
      </c>
      <c r="O56" t="s">
        <v>468</v>
      </c>
      <c r="P56" s="3" t="s">
        <v>265</v>
      </c>
      <c r="Q56" s="3" t="s">
        <v>265</v>
      </c>
      <c r="R56" s="5" t="s">
        <v>464</v>
      </c>
      <c r="S56" s="9">
        <v>43472</v>
      </c>
      <c r="T56">
        <v>0</v>
      </c>
      <c r="U56">
        <v>0</v>
      </c>
      <c r="X56" s="3" t="s">
        <v>160</v>
      </c>
      <c r="Z56" s="3" t="s">
        <v>161</v>
      </c>
      <c r="AA56" s="7" t="s">
        <v>366</v>
      </c>
      <c r="AB56" s="3"/>
      <c r="AC56" s="9">
        <v>43472</v>
      </c>
      <c r="AD56" s="9">
        <v>43830</v>
      </c>
      <c r="AG56" s="3" t="s">
        <v>266</v>
      </c>
      <c r="AH56" s="3" t="s">
        <v>266</v>
      </c>
      <c r="AI56" s="3">
        <v>49</v>
      </c>
      <c r="AJ56" s="3" t="s">
        <v>117</v>
      </c>
      <c r="AK56" s="3">
        <v>49</v>
      </c>
      <c r="AL56" s="3" t="s">
        <v>369</v>
      </c>
      <c r="AM56" s="3"/>
      <c r="AN56" s="3"/>
      <c r="AO56" s="3"/>
      <c r="AP56" s="3"/>
      <c r="AQ56" s="3" t="s">
        <v>165</v>
      </c>
      <c r="AR56" s="4">
        <v>43556</v>
      </c>
      <c r="AS56" s="4">
        <v>43567</v>
      </c>
      <c r="AT56" s="3" t="s">
        <v>370</v>
      </c>
    </row>
    <row r="57" spans="1:46" ht="16.5" x14ac:dyDescent="0.3">
      <c r="A57" s="3">
        <v>2019</v>
      </c>
      <c r="B57" s="4">
        <v>43466</v>
      </c>
      <c r="C57" s="4">
        <v>43555</v>
      </c>
      <c r="D57" s="3" t="s">
        <v>109</v>
      </c>
      <c r="E57" s="3" t="s">
        <v>115</v>
      </c>
      <c r="F57" s="5" t="s">
        <v>469</v>
      </c>
      <c r="G57" s="6" t="s">
        <v>151</v>
      </c>
      <c r="H57" t="s">
        <v>470</v>
      </c>
      <c r="I57" s="7" t="s">
        <v>366</v>
      </c>
      <c r="J57" s="3">
        <v>50</v>
      </c>
      <c r="N57" t="s">
        <v>471</v>
      </c>
      <c r="O57" t="s">
        <v>472</v>
      </c>
      <c r="P57" s="3" t="s">
        <v>265</v>
      </c>
      <c r="Q57" s="3" t="s">
        <v>265</v>
      </c>
      <c r="R57" s="5" t="s">
        <v>469</v>
      </c>
      <c r="S57" s="9">
        <v>43472</v>
      </c>
      <c r="T57">
        <v>0</v>
      </c>
      <c r="U57">
        <v>0</v>
      </c>
      <c r="X57" s="3" t="s">
        <v>160</v>
      </c>
      <c r="Z57" s="3" t="s">
        <v>161</v>
      </c>
      <c r="AA57" s="7" t="s">
        <v>366</v>
      </c>
      <c r="AB57" s="3"/>
      <c r="AC57" s="9">
        <v>43472</v>
      </c>
      <c r="AD57" s="9">
        <v>43830</v>
      </c>
      <c r="AG57" s="3" t="s">
        <v>266</v>
      </c>
      <c r="AH57" s="3" t="s">
        <v>266</v>
      </c>
      <c r="AI57" s="3">
        <v>50</v>
      </c>
      <c r="AJ57" s="3" t="s">
        <v>117</v>
      </c>
      <c r="AK57" s="3">
        <v>50</v>
      </c>
      <c r="AL57" s="3" t="s">
        <v>369</v>
      </c>
      <c r="AM57" s="3"/>
      <c r="AN57" s="3"/>
      <c r="AO57" s="3"/>
      <c r="AP57" s="3"/>
      <c r="AQ57" s="3" t="s">
        <v>165</v>
      </c>
      <c r="AR57" s="4">
        <v>43556</v>
      </c>
      <c r="AS57" s="4">
        <v>43567</v>
      </c>
      <c r="AT57" s="3" t="s">
        <v>370</v>
      </c>
    </row>
    <row r="58" spans="1:46" ht="16.5" x14ac:dyDescent="0.3">
      <c r="A58" s="3">
        <v>2019</v>
      </c>
      <c r="B58" s="4">
        <v>43466</v>
      </c>
      <c r="C58" s="4">
        <v>43555</v>
      </c>
      <c r="D58" s="3" t="s">
        <v>109</v>
      </c>
      <c r="E58" s="3" t="s">
        <v>115</v>
      </c>
      <c r="F58" s="5" t="s">
        <v>473</v>
      </c>
      <c r="G58" s="6" t="s">
        <v>151</v>
      </c>
      <c r="H58" t="s">
        <v>474</v>
      </c>
      <c r="I58" s="7" t="s">
        <v>366</v>
      </c>
      <c r="J58" s="3">
        <v>51</v>
      </c>
      <c r="N58" t="s">
        <v>475</v>
      </c>
      <c r="O58" t="s">
        <v>476</v>
      </c>
      <c r="P58" s="3" t="s">
        <v>265</v>
      </c>
      <c r="Q58" s="3" t="s">
        <v>265</v>
      </c>
      <c r="R58" s="5" t="s">
        <v>473</v>
      </c>
      <c r="S58" s="9">
        <v>43472</v>
      </c>
      <c r="T58">
        <v>0</v>
      </c>
      <c r="U58">
        <v>0</v>
      </c>
      <c r="X58" s="3" t="s">
        <v>160</v>
      </c>
      <c r="Z58" s="3" t="s">
        <v>161</v>
      </c>
      <c r="AA58" s="7" t="s">
        <v>366</v>
      </c>
      <c r="AB58" s="3"/>
      <c r="AC58" s="9">
        <v>43472</v>
      </c>
      <c r="AD58" s="9">
        <v>43830</v>
      </c>
      <c r="AG58" s="3" t="s">
        <v>266</v>
      </c>
      <c r="AH58" s="3" t="s">
        <v>266</v>
      </c>
      <c r="AI58" s="3">
        <v>51</v>
      </c>
      <c r="AJ58" s="3" t="s">
        <v>117</v>
      </c>
      <c r="AK58" s="3">
        <v>51</v>
      </c>
      <c r="AL58" s="3" t="s">
        <v>369</v>
      </c>
      <c r="AM58" s="3"/>
      <c r="AN58" s="3"/>
      <c r="AO58" s="3"/>
      <c r="AP58" s="3"/>
      <c r="AQ58" s="3" t="s">
        <v>165</v>
      </c>
      <c r="AR58" s="4">
        <v>43556</v>
      </c>
      <c r="AS58" s="4">
        <v>43567</v>
      </c>
      <c r="AT58" s="3" t="s">
        <v>370</v>
      </c>
    </row>
    <row r="59" spans="1:46" ht="16.5" x14ac:dyDescent="0.3">
      <c r="A59" s="3">
        <v>2019</v>
      </c>
      <c r="B59" s="4">
        <v>43466</v>
      </c>
      <c r="C59" s="4">
        <v>43555</v>
      </c>
      <c r="D59" s="3" t="s">
        <v>109</v>
      </c>
      <c r="E59" s="3" t="s">
        <v>115</v>
      </c>
      <c r="F59" s="5" t="s">
        <v>477</v>
      </c>
      <c r="G59" s="6" t="s">
        <v>151</v>
      </c>
      <c r="H59" t="s">
        <v>478</v>
      </c>
      <c r="I59" s="7" t="s">
        <v>366</v>
      </c>
      <c r="J59" s="3">
        <v>52</v>
      </c>
      <c r="K59" t="s">
        <v>479</v>
      </c>
      <c r="L59" t="s">
        <v>480</v>
      </c>
      <c r="M59" t="s">
        <v>481</v>
      </c>
      <c r="N59" t="s">
        <v>482</v>
      </c>
      <c r="O59" t="s">
        <v>483</v>
      </c>
      <c r="P59" s="3" t="s">
        <v>265</v>
      </c>
      <c r="Q59" s="3" t="s">
        <v>265</v>
      </c>
      <c r="R59" s="5" t="s">
        <v>477</v>
      </c>
      <c r="S59" s="9">
        <v>43472</v>
      </c>
      <c r="T59">
        <v>0</v>
      </c>
      <c r="U59">
        <v>0</v>
      </c>
      <c r="X59" s="3" t="s">
        <v>160</v>
      </c>
      <c r="Z59" s="3" t="s">
        <v>161</v>
      </c>
      <c r="AA59" s="7" t="s">
        <v>366</v>
      </c>
      <c r="AB59" s="3"/>
      <c r="AC59" s="9">
        <v>43472</v>
      </c>
      <c r="AD59" s="9">
        <v>43830</v>
      </c>
      <c r="AG59" s="3" t="s">
        <v>266</v>
      </c>
      <c r="AH59" s="3" t="s">
        <v>266</v>
      </c>
      <c r="AI59" s="3">
        <v>52</v>
      </c>
      <c r="AJ59" s="3" t="s">
        <v>117</v>
      </c>
      <c r="AK59" s="3">
        <v>52</v>
      </c>
      <c r="AL59" s="3" t="s">
        <v>369</v>
      </c>
      <c r="AM59" s="3"/>
      <c r="AN59" s="3"/>
      <c r="AO59" s="3"/>
      <c r="AP59" s="3"/>
      <c r="AQ59" s="3" t="s">
        <v>165</v>
      </c>
      <c r="AR59" s="4">
        <v>43556</v>
      </c>
      <c r="AS59" s="4">
        <v>43567</v>
      </c>
      <c r="AT59" s="3" t="s">
        <v>370</v>
      </c>
    </row>
    <row r="60" spans="1:46" ht="16.5" x14ac:dyDescent="0.3">
      <c r="A60" s="3">
        <v>2019</v>
      </c>
      <c r="B60" s="4">
        <v>43466</v>
      </c>
      <c r="C60" s="4">
        <v>43555</v>
      </c>
      <c r="D60" s="3" t="s">
        <v>109</v>
      </c>
      <c r="E60" s="3" t="s">
        <v>115</v>
      </c>
      <c r="F60" s="5" t="s">
        <v>484</v>
      </c>
      <c r="G60" s="6" t="s">
        <v>151</v>
      </c>
      <c r="H60" t="s">
        <v>485</v>
      </c>
      <c r="I60" s="7" t="s">
        <v>366</v>
      </c>
      <c r="J60" s="3">
        <v>53</v>
      </c>
      <c r="K60" t="s">
        <v>486</v>
      </c>
      <c r="L60" t="s">
        <v>487</v>
      </c>
      <c r="M60" t="s">
        <v>488</v>
      </c>
      <c r="N60" t="s">
        <v>489</v>
      </c>
      <c r="O60" t="s">
        <v>490</v>
      </c>
      <c r="P60" s="3" t="s">
        <v>265</v>
      </c>
      <c r="Q60" s="3" t="s">
        <v>265</v>
      </c>
      <c r="R60" s="5" t="s">
        <v>484</v>
      </c>
      <c r="S60" s="9">
        <v>43472</v>
      </c>
      <c r="T60">
        <v>0</v>
      </c>
      <c r="U60">
        <v>0</v>
      </c>
      <c r="X60" s="3" t="s">
        <v>160</v>
      </c>
      <c r="Z60" s="3" t="s">
        <v>161</v>
      </c>
      <c r="AA60" s="7" t="s">
        <v>366</v>
      </c>
      <c r="AB60" s="3"/>
      <c r="AC60" s="9">
        <v>43472</v>
      </c>
      <c r="AD60" s="9">
        <v>43830</v>
      </c>
      <c r="AG60" s="3" t="s">
        <v>266</v>
      </c>
      <c r="AH60" s="3" t="s">
        <v>266</v>
      </c>
      <c r="AI60" s="3">
        <v>53</v>
      </c>
      <c r="AJ60" s="3" t="s">
        <v>117</v>
      </c>
      <c r="AK60" s="3">
        <v>53</v>
      </c>
      <c r="AL60" s="3" t="s">
        <v>369</v>
      </c>
      <c r="AM60" s="3"/>
      <c r="AN60" s="3"/>
      <c r="AO60" s="3"/>
      <c r="AP60" s="3"/>
      <c r="AQ60" s="3" t="s">
        <v>165</v>
      </c>
      <c r="AR60" s="4">
        <v>43556</v>
      </c>
      <c r="AS60" s="4">
        <v>43567</v>
      </c>
      <c r="AT60" s="3" t="s">
        <v>370</v>
      </c>
    </row>
    <row r="61" spans="1:46" ht="16.5" x14ac:dyDescent="0.3">
      <c r="A61" s="3">
        <v>2019</v>
      </c>
      <c r="B61" s="4">
        <v>43466</v>
      </c>
      <c r="C61" s="4">
        <v>43555</v>
      </c>
      <c r="D61" s="3" t="s">
        <v>109</v>
      </c>
      <c r="E61" s="3" t="s">
        <v>115</v>
      </c>
      <c r="F61" s="5" t="s">
        <v>491</v>
      </c>
      <c r="G61" s="6" t="s">
        <v>151</v>
      </c>
      <c r="H61" t="s">
        <v>492</v>
      </c>
      <c r="I61" s="7" t="s">
        <v>366</v>
      </c>
      <c r="J61" s="3">
        <v>54</v>
      </c>
      <c r="N61" t="s">
        <v>493</v>
      </c>
      <c r="O61" t="s">
        <v>494</v>
      </c>
      <c r="P61" s="3" t="s">
        <v>265</v>
      </c>
      <c r="Q61" s="3" t="s">
        <v>265</v>
      </c>
      <c r="R61" s="5" t="s">
        <v>491</v>
      </c>
      <c r="S61" s="9">
        <v>43472</v>
      </c>
      <c r="T61">
        <v>0</v>
      </c>
      <c r="U61">
        <v>0</v>
      </c>
      <c r="X61" s="3" t="s">
        <v>160</v>
      </c>
      <c r="Z61" s="3" t="s">
        <v>161</v>
      </c>
      <c r="AA61" s="7" t="s">
        <v>366</v>
      </c>
      <c r="AB61" s="3"/>
      <c r="AC61" s="9">
        <v>43472</v>
      </c>
      <c r="AD61" s="9">
        <v>43830</v>
      </c>
      <c r="AG61" s="3" t="s">
        <v>266</v>
      </c>
      <c r="AH61" s="3" t="s">
        <v>266</v>
      </c>
      <c r="AI61" s="3">
        <v>54</v>
      </c>
      <c r="AJ61" s="3" t="s">
        <v>117</v>
      </c>
      <c r="AK61" s="3">
        <v>54</v>
      </c>
      <c r="AL61" s="3" t="s">
        <v>369</v>
      </c>
      <c r="AM61" s="3"/>
      <c r="AN61" s="3"/>
      <c r="AO61" s="3"/>
      <c r="AP61" s="3"/>
      <c r="AQ61" s="3" t="s">
        <v>165</v>
      </c>
      <c r="AR61" s="4">
        <v>43556</v>
      </c>
      <c r="AS61" s="4">
        <v>43567</v>
      </c>
      <c r="AT61" s="3" t="s">
        <v>370</v>
      </c>
    </row>
    <row r="62" spans="1:46" ht="16.5" x14ac:dyDescent="0.3">
      <c r="A62" s="3">
        <v>2019</v>
      </c>
      <c r="B62" s="4">
        <v>43466</v>
      </c>
      <c r="C62" s="4">
        <v>43555</v>
      </c>
      <c r="D62" s="3" t="s">
        <v>109</v>
      </c>
      <c r="E62" s="3" t="s">
        <v>115</v>
      </c>
      <c r="F62" s="5" t="s">
        <v>495</v>
      </c>
      <c r="G62" s="6" t="s">
        <v>151</v>
      </c>
      <c r="H62" t="s">
        <v>496</v>
      </c>
      <c r="I62" s="7" t="s">
        <v>366</v>
      </c>
      <c r="J62" s="3">
        <v>55</v>
      </c>
      <c r="K62" t="s">
        <v>497</v>
      </c>
      <c r="L62" t="s">
        <v>498</v>
      </c>
      <c r="M62" t="s">
        <v>499</v>
      </c>
      <c r="N62" t="s">
        <v>500</v>
      </c>
      <c r="O62" t="s">
        <v>501</v>
      </c>
      <c r="P62" s="3" t="s">
        <v>265</v>
      </c>
      <c r="Q62" s="3" t="s">
        <v>265</v>
      </c>
      <c r="R62" s="5" t="s">
        <v>495</v>
      </c>
      <c r="S62" s="9">
        <v>43472</v>
      </c>
      <c r="T62">
        <v>0</v>
      </c>
      <c r="U62">
        <v>0</v>
      </c>
      <c r="X62" s="3" t="s">
        <v>160</v>
      </c>
      <c r="Z62" s="3" t="s">
        <v>161</v>
      </c>
      <c r="AA62" s="7" t="s">
        <v>366</v>
      </c>
      <c r="AB62" s="3"/>
      <c r="AC62" s="9">
        <v>43472</v>
      </c>
      <c r="AD62" s="9">
        <v>43830</v>
      </c>
      <c r="AG62" s="3" t="s">
        <v>266</v>
      </c>
      <c r="AH62" s="3" t="s">
        <v>266</v>
      </c>
      <c r="AI62" s="3">
        <v>55</v>
      </c>
      <c r="AJ62" s="3" t="s">
        <v>117</v>
      </c>
      <c r="AK62" s="3">
        <v>55</v>
      </c>
      <c r="AL62" s="3" t="s">
        <v>369</v>
      </c>
      <c r="AM62" s="3"/>
      <c r="AN62" s="3"/>
      <c r="AO62" s="3"/>
      <c r="AP62" s="3"/>
      <c r="AQ62" s="3" t="s">
        <v>165</v>
      </c>
      <c r="AR62" s="4">
        <v>43556</v>
      </c>
      <c r="AS62" s="4">
        <v>43567</v>
      </c>
      <c r="AT62" s="3" t="s">
        <v>370</v>
      </c>
    </row>
    <row r="63" spans="1:46" ht="16.5" x14ac:dyDescent="0.3">
      <c r="A63" s="3">
        <v>2019</v>
      </c>
      <c r="B63" s="4">
        <v>43466</v>
      </c>
      <c r="C63" s="4">
        <v>43555</v>
      </c>
      <c r="D63" s="3" t="s">
        <v>109</v>
      </c>
      <c r="E63" s="3" t="s">
        <v>115</v>
      </c>
      <c r="F63" s="5" t="s">
        <v>502</v>
      </c>
      <c r="G63" s="6" t="s">
        <v>151</v>
      </c>
      <c r="H63" t="s">
        <v>503</v>
      </c>
      <c r="I63" s="7" t="s">
        <v>366</v>
      </c>
      <c r="J63" s="3">
        <v>56</v>
      </c>
      <c r="K63" t="s">
        <v>443</v>
      </c>
      <c r="L63" t="s">
        <v>504</v>
      </c>
      <c r="M63" t="s">
        <v>505</v>
      </c>
      <c r="N63" t="s">
        <v>506</v>
      </c>
      <c r="O63" t="s">
        <v>507</v>
      </c>
      <c r="P63" s="3" t="s">
        <v>265</v>
      </c>
      <c r="Q63" s="3" t="s">
        <v>265</v>
      </c>
      <c r="R63" s="5" t="s">
        <v>502</v>
      </c>
      <c r="S63" s="9">
        <v>43472</v>
      </c>
      <c r="T63">
        <v>0</v>
      </c>
      <c r="U63">
        <v>0</v>
      </c>
      <c r="X63" s="3" t="s">
        <v>160</v>
      </c>
      <c r="Z63" s="3" t="s">
        <v>161</v>
      </c>
      <c r="AA63" s="7" t="s">
        <v>366</v>
      </c>
      <c r="AB63" s="3"/>
      <c r="AC63" s="9">
        <v>43472</v>
      </c>
      <c r="AD63" s="9">
        <v>43830</v>
      </c>
      <c r="AG63" s="3" t="s">
        <v>266</v>
      </c>
      <c r="AH63" s="3" t="s">
        <v>266</v>
      </c>
      <c r="AI63" s="3">
        <v>56</v>
      </c>
      <c r="AJ63" s="3" t="s">
        <v>117</v>
      </c>
      <c r="AK63" s="3">
        <v>56</v>
      </c>
      <c r="AL63" s="3" t="s">
        <v>369</v>
      </c>
      <c r="AM63" s="3"/>
      <c r="AN63" s="3"/>
      <c r="AO63" s="3"/>
      <c r="AP63" s="3"/>
      <c r="AQ63" s="3" t="s">
        <v>165</v>
      </c>
      <c r="AR63" s="4">
        <v>43556</v>
      </c>
      <c r="AS63" s="4">
        <v>43567</v>
      </c>
      <c r="AT63" s="3" t="s">
        <v>370</v>
      </c>
    </row>
    <row r="64" spans="1:46" ht="16.5" x14ac:dyDescent="0.3">
      <c r="A64" s="3">
        <v>2019</v>
      </c>
      <c r="B64" s="4">
        <v>43466</v>
      </c>
      <c r="C64" s="4">
        <v>43555</v>
      </c>
      <c r="D64" s="3" t="s">
        <v>109</v>
      </c>
      <c r="E64" s="3" t="s">
        <v>115</v>
      </c>
      <c r="F64" s="5" t="s">
        <v>508</v>
      </c>
      <c r="G64" s="6" t="s">
        <v>151</v>
      </c>
      <c r="H64" t="s">
        <v>509</v>
      </c>
      <c r="I64" s="7" t="s">
        <v>366</v>
      </c>
      <c r="J64" s="3">
        <v>57</v>
      </c>
      <c r="K64" t="s">
        <v>510</v>
      </c>
      <c r="L64" t="s">
        <v>511</v>
      </c>
      <c r="M64" t="s">
        <v>456</v>
      </c>
      <c r="N64" t="s">
        <v>512</v>
      </c>
      <c r="O64" t="s">
        <v>513</v>
      </c>
      <c r="P64" s="3" t="s">
        <v>265</v>
      </c>
      <c r="Q64" s="3" t="s">
        <v>265</v>
      </c>
      <c r="R64" s="5" t="s">
        <v>508</v>
      </c>
      <c r="S64" s="9">
        <v>43472</v>
      </c>
      <c r="T64">
        <v>0</v>
      </c>
      <c r="U64">
        <v>0</v>
      </c>
      <c r="X64" s="3" t="s">
        <v>160</v>
      </c>
      <c r="Z64" s="3" t="s">
        <v>161</v>
      </c>
      <c r="AA64" s="7" t="s">
        <v>366</v>
      </c>
      <c r="AB64" s="3"/>
      <c r="AC64" s="9">
        <v>43472</v>
      </c>
      <c r="AD64" s="9">
        <v>43830</v>
      </c>
      <c r="AG64" s="3" t="s">
        <v>266</v>
      </c>
      <c r="AH64" s="3" t="s">
        <v>266</v>
      </c>
      <c r="AI64" s="3">
        <v>57</v>
      </c>
      <c r="AJ64" s="3" t="s">
        <v>117</v>
      </c>
      <c r="AK64" s="3">
        <v>57</v>
      </c>
      <c r="AL64" s="3" t="s">
        <v>369</v>
      </c>
      <c r="AM64" s="3"/>
      <c r="AN64" s="3"/>
      <c r="AO64" s="3"/>
      <c r="AP64" s="3"/>
      <c r="AQ64" s="3" t="s">
        <v>165</v>
      </c>
      <c r="AR64" s="4">
        <v>43556</v>
      </c>
      <c r="AS64" s="4">
        <v>43567</v>
      </c>
      <c r="AT64" s="3" t="s">
        <v>370</v>
      </c>
    </row>
    <row r="65" spans="1:46" ht="16.5" x14ac:dyDescent="0.3">
      <c r="A65" s="3">
        <v>2019</v>
      </c>
      <c r="B65" s="4">
        <v>43466</v>
      </c>
      <c r="C65" s="4">
        <v>43555</v>
      </c>
      <c r="D65" s="3" t="s">
        <v>109</v>
      </c>
      <c r="E65" s="3" t="s">
        <v>115</v>
      </c>
      <c r="F65" s="5" t="s">
        <v>514</v>
      </c>
      <c r="G65" s="6" t="s">
        <v>151</v>
      </c>
      <c r="H65" t="s">
        <v>515</v>
      </c>
      <c r="I65" s="7" t="s">
        <v>366</v>
      </c>
      <c r="J65" s="3">
        <v>58</v>
      </c>
      <c r="N65" t="s">
        <v>516</v>
      </c>
      <c r="O65" t="s">
        <v>517</v>
      </c>
      <c r="P65" s="3" t="s">
        <v>265</v>
      </c>
      <c r="Q65" s="3" t="s">
        <v>265</v>
      </c>
      <c r="R65" s="5" t="s">
        <v>514</v>
      </c>
      <c r="S65" s="9">
        <v>43472</v>
      </c>
      <c r="T65">
        <v>0</v>
      </c>
      <c r="U65">
        <v>0</v>
      </c>
      <c r="X65" s="3" t="s">
        <v>160</v>
      </c>
      <c r="Z65" s="3" t="s">
        <v>161</v>
      </c>
      <c r="AA65" s="7" t="s">
        <v>366</v>
      </c>
      <c r="AB65" s="3"/>
      <c r="AC65" s="9">
        <v>43472</v>
      </c>
      <c r="AD65" s="9">
        <v>43830</v>
      </c>
      <c r="AG65" s="3" t="s">
        <v>266</v>
      </c>
      <c r="AH65" s="3" t="s">
        <v>266</v>
      </c>
      <c r="AI65" s="3">
        <v>58</v>
      </c>
      <c r="AJ65" s="3" t="s">
        <v>117</v>
      </c>
      <c r="AK65" s="3">
        <v>58</v>
      </c>
      <c r="AL65" s="3" t="s">
        <v>369</v>
      </c>
      <c r="AM65" s="3"/>
      <c r="AN65" s="3"/>
      <c r="AO65" s="3"/>
      <c r="AP65" s="3"/>
      <c r="AQ65" s="3" t="s">
        <v>165</v>
      </c>
      <c r="AR65" s="4">
        <v>43556</v>
      </c>
      <c r="AS65" s="4">
        <v>43567</v>
      </c>
      <c r="AT65" s="3" t="s">
        <v>370</v>
      </c>
    </row>
    <row r="66" spans="1:46" ht="16.5" x14ac:dyDescent="0.3">
      <c r="A66" s="3">
        <v>2019</v>
      </c>
      <c r="B66" s="4">
        <v>43466</v>
      </c>
      <c r="C66" s="4">
        <v>43555</v>
      </c>
      <c r="D66" s="3" t="s">
        <v>109</v>
      </c>
      <c r="E66" s="3" t="s">
        <v>115</v>
      </c>
      <c r="F66" s="5" t="s">
        <v>518</v>
      </c>
      <c r="G66" s="6" t="s">
        <v>151</v>
      </c>
      <c r="H66" t="s">
        <v>519</v>
      </c>
      <c r="I66" s="7" t="s">
        <v>366</v>
      </c>
      <c r="J66" s="3">
        <v>59</v>
      </c>
      <c r="K66" t="s">
        <v>520</v>
      </c>
      <c r="L66" t="s">
        <v>521</v>
      </c>
      <c r="M66" t="s">
        <v>522</v>
      </c>
      <c r="N66" t="s">
        <v>523</v>
      </c>
      <c r="O66" t="s">
        <v>524</v>
      </c>
      <c r="P66" s="3" t="s">
        <v>265</v>
      </c>
      <c r="Q66" s="3" t="s">
        <v>265</v>
      </c>
      <c r="R66" s="5" t="s">
        <v>518</v>
      </c>
      <c r="S66" s="9">
        <v>43472</v>
      </c>
      <c r="T66">
        <v>0</v>
      </c>
      <c r="U66">
        <v>0</v>
      </c>
      <c r="X66" s="3" t="s">
        <v>160</v>
      </c>
      <c r="Z66" s="3" t="s">
        <v>161</v>
      </c>
      <c r="AA66" s="7" t="s">
        <v>366</v>
      </c>
      <c r="AB66" s="3"/>
      <c r="AC66" s="9">
        <v>43472</v>
      </c>
      <c r="AD66" s="9">
        <v>43830</v>
      </c>
      <c r="AG66" s="3" t="s">
        <v>266</v>
      </c>
      <c r="AH66" s="3" t="s">
        <v>266</v>
      </c>
      <c r="AI66" s="3">
        <v>59</v>
      </c>
      <c r="AJ66" s="3" t="s">
        <v>117</v>
      </c>
      <c r="AK66" s="3">
        <v>59</v>
      </c>
      <c r="AL66" s="3" t="s">
        <v>369</v>
      </c>
      <c r="AM66" s="3"/>
      <c r="AN66" s="3"/>
      <c r="AO66" s="3"/>
      <c r="AP66" s="3"/>
      <c r="AQ66" s="3" t="s">
        <v>165</v>
      </c>
      <c r="AR66" s="4">
        <v>43556</v>
      </c>
      <c r="AS66" s="4">
        <v>43567</v>
      </c>
      <c r="AT66" s="3" t="s">
        <v>370</v>
      </c>
    </row>
    <row r="67" spans="1:46" ht="16.5" x14ac:dyDescent="0.3">
      <c r="A67" s="3">
        <v>2019</v>
      </c>
      <c r="B67" s="4">
        <v>43466</v>
      </c>
      <c r="C67" s="4">
        <v>43555</v>
      </c>
      <c r="D67" s="3" t="s">
        <v>109</v>
      </c>
      <c r="E67" s="3" t="s">
        <v>115</v>
      </c>
      <c r="F67" s="5" t="s">
        <v>525</v>
      </c>
      <c r="G67" s="6" t="s">
        <v>151</v>
      </c>
      <c r="H67" t="s">
        <v>526</v>
      </c>
      <c r="I67" s="7" t="s">
        <v>366</v>
      </c>
      <c r="J67" s="3">
        <v>60</v>
      </c>
      <c r="K67" t="s">
        <v>527</v>
      </c>
      <c r="L67" t="s">
        <v>528</v>
      </c>
      <c r="M67" t="s">
        <v>273</v>
      </c>
      <c r="N67" t="s">
        <v>529</v>
      </c>
      <c r="O67" t="s">
        <v>530</v>
      </c>
      <c r="P67" s="3" t="s">
        <v>265</v>
      </c>
      <c r="Q67" s="3" t="s">
        <v>265</v>
      </c>
      <c r="R67" s="5" t="s">
        <v>525</v>
      </c>
      <c r="S67" s="9">
        <v>43472</v>
      </c>
      <c r="T67">
        <v>0</v>
      </c>
      <c r="U67">
        <v>0</v>
      </c>
      <c r="X67" s="3" t="s">
        <v>160</v>
      </c>
      <c r="Z67" s="3" t="s">
        <v>161</v>
      </c>
      <c r="AA67" s="7" t="s">
        <v>366</v>
      </c>
      <c r="AB67" s="3"/>
      <c r="AC67" s="9">
        <v>43472</v>
      </c>
      <c r="AD67" s="9">
        <v>43830</v>
      </c>
      <c r="AG67" s="3" t="s">
        <v>266</v>
      </c>
      <c r="AH67" s="3" t="s">
        <v>266</v>
      </c>
      <c r="AI67" s="3">
        <v>60</v>
      </c>
      <c r="AJ67" s="3" t="s">
        <v>117</v>
      </c>
      <c r="AK67" s="3">
        <v>60</v>
      </c>
      <c r="AL67" s="3" t="s">
        <v>369</v>
      </c>
      <c r="AM67" s="3"/>
      <c r="AN67" s="3"/>
      <c r="AO67" s="3"/>
      <c r="AP67" s="3"/>
      <c r="AQ67" s="3" t="s">
        <v>165</v>
      </c>
      <c r="AR67" s="4">
        <v>43556</v>
      </c>
      <c r="AS67" s="4">
        <v>43567</v>
      </c>
      <c r="AT67" s="3" t="s">
        <v>370</v>
      </c>
    </row>
    <row r="68" spans="1:46" ht="16.5" x14ac:dyDescent="0.3">
      <c r="A68" s="3">
        <v>2019</v>
      </c>
      <c r="B68" s="4">
        <v>43466</v>
      </c>
      <c r="C68" s="4">
        <v>43555</v>
      </c>
      <c r="D68" s="3" t="s">
        <v>109</v>
      </c>
      <c r="E68" s="3" t="s">
        <v>115</v>
      </c>
      <c r="F68" s="5" t="s">
        <v>531</v>
      </c>
      <c r="G68" s="6" t="s">
        <v>151</v>
      </c>
      <c r="H68" t="s">
        <v>532</v>
      </c>
      <c r="I68" s="7" t="s">
        <v>366</v>
      </c>
      <c r="J68" s="3">
        <v>61</v>
      </c>
      <c r="N68" t="s">
        <v>533</v>
      </c>
      <c r="O68" t="s">
        <v>534</v>
      </c>
      <c r="P68" s="3" t="s">
        <v>265</v>
      </c>
      <c r="Q68" s="3" t="s">
        <v>265</v>
      </c>
      <c r="R68" s="5" t="s">
        <v>531</v>
      </c>
      <c r="S68" s="9">
        <v>43507</v>
      </c>
      <c r="T68">
        <v>0</v>
      </c>
      <c r="U68">
        <v>0</v>
      </c>
      <c r="X68" s="3" t="s">
        <v>160</v>
      </c>
      <c r="Z68" s="3" t="s">
        <v>161</v>
      </c>
      <c r="AA68" s="7" t="s">
        <v>366</v>
      </c>
      <c r="AB68" s="3"/>
      <c r="AC68" s="9">
        <v>43507</v>
      </c>
      <c r="AD68" s="9">
        <v>43830</v>
      </c>
      <c r="AG68" s="3" t="s">
        <v>266</v>
      </c>
      <c r="AH68" s="3" t="s">
        <v>266</v>
      </c>
      <c r="AI68" s="3">
        <v>61</v>
      </c>
      <c r="AJ68" s="3" t="s">
        <v>117</v>
      </c>
      <c r="AK68" s="3">
        <v>61</v>
      </c>
      <c r="AL68" s="3" t="s">
        <v>369</v>
      </c>
      <c r="AM68" s="3"/>
      <c r="AN68" s="3"/>
      <c r="AO68" s="3"/>
      <c r="AP68" s="3"/>
      <c r="AQ68" s="3" t="s">
        <v>165</v>
      </c>
      <c r="AR68" s="4">
        <v>43556</v>
      </c>
      <c r="AS68" s="4">
        <v>43567</v>
      </c>
      <c r="AT68" s="3" t="s">
        <v>370</v>
      </c>
    </row>
    <row r="69" spans="1:46" ht="16.5" x14ac:dyDescent="0.3">
      <c r="A69" s="3">
        <v>2019</v>
      </c>
      <c r="B69" s="4">
        <v>43466</v>
      </c>
      <c r="C69" s="4">
        <v>43555</v>
      </c>
      <c r="D69" s="3" t="s">
        <v>109</v>
      </c>
      <c r="E69" s="3" t="s">
        <v>115</v>
      </c>
      <c r="F69" s="5" t="s">
        <v>535</v>
      </c>
      <c r="G69" s="6" t="s">
        <v>151</v>
      </c>
      <c r="H69" t="s">
        <v>536</v>
      </c>
      <c r="I69" s="7" t="s">
        <v>366</v>
      </c>
      <c r="J69" s="3">
        <v>62</v>
      </c>
      <c r="K69" t="s">
        <v>537</v>
      </c>
      <c r="L69" t="s">
        <v>538</v>
      </c>
      <c r="M69" t="s">
        <v>382</v>
      </c>
      <c r="N69" t="s">
        <v>539</v>
      </c>
      <c r="O69" t="s">
        <v>540</v>
      </c>
      <c r="P69" s="3" t="s">
        <v>265</v>
      </c>
      <c r="Q69" s="3" t="s">
        <v>265</v>
      </c>
      <c r="R69" s="5" t="s">
        <v>535</v>
      </c>
      <c r="S69" s="9">
        <v>43472</v>
      </c>
      <c r="T69">
        <v>0</v>
      </c>
      <c r="U69">
        <v>0</v>
      </c>
      <c r="X69" s="3" t="s">
        <v>160</v>
      </c>
      <c r="Z69" s="3" t="s">
        <v>161</v>
      </c>
      <c r="AA69" s="7" t="s">
        <v>366</v>
      </c>
      <c r="AB69" s="3"/>
      <c r="AC69" s="9">
        <v>43472</v>
      </c>
      <c r="AD69" s="9">
        <v>43830</v>
      </c>
      <c r="AG69" s="3" t="s">
        <v>266</v>
      </c>
      <c r="AH69" s="3" t="s">
        <v>266</v>
      </c>
      <c r="AI69" s="3">
        <v>62</v>
      </c>
      <c r="AJ69" s="3" t="s">
        <v>117</v>
      </c>
      <c r="AK69" s="3">
        <v>62</v>
      </c>
      <c r="AL69" s="3" t="s">
        <v>369</v>
      </c>
      <c r="AM69" s="3"/>
      <c r="AN69" s="3"/>
      <c r="AO69" s="3"/>
      <c r="AP69" s="3"/>
      <c r="AQ69" s="3" t="s">
        <v>165</v>
      </c>
      <c r="AR69" s="4">
        <v>43556</v>
      </c>
      <c r="AS69" s="4">
        <v>43567</v>
      </c>
      <c r="AT69" s="3" t="s">
        <v>370</v>
      </c>
    </row>
    <row r="70" spans="1:46" ht="16.5" x14ac:dyDescent="0.3">
      <c r="A70" s="3">
        <v>2019</v>
      </c>
      <c r="B70" s="4">
        <v>43466</v>
      </c>
      <c r="C70" s="4">
        <v>43555</v>
      </c>
      <c r="D70" s="3" t="s">
        <v>109</v>
      </c>
      <c r="E70" s="3" t="s">
        <v>115</v>
      </c>
      <c r="F70" s="5" t="s">
        <v>541</v>
      </c>
      <c r="G70" s="6" t="s">
        <v>151</v>
      </c>
      <c r="H70" t="s">
        <v>542</v>
      </c>
      <c r="I70" s="7" t="s">
        <v>543</v>
      </c>
      <c r="J70" s="3">
        <v>63</v>
      </c>
      <c r="K70" t="s">
        <v>537</v>
      </c>
      <c r="L70" t="s">
        <v>538</v>
      </c>
      <c r="M70" t="s">
        <v>382</v>
      </c>
      <c r="N70" t="s">
        <v>539</v>
      </c>
      <c r="O70" t="s">
        <v>540</v>
      </c>
      <c r="P70" s="3" t="s">
        <v>265</v>
      </c>
      <c r="Q70" s="3" t="s">
        <v>265</v>
      </c>
      <c r="R70" s="5" t="s">
        <v>541</v>
      </c>
      <c r="S70" s="9">
        <v>43472</v>
      </c>
      <c r="T70">
        <v>0</v>
      </c>
      <c r="U70">
        <v>0</v>
      </c>
      <c r="X70" s="3" t="s">
        <v>160</v>
      </c>
      <c r="Z70" s="3" t="s">
        <v>161</v>
      </c>
      <c r="AA70" s="7" t="s">
        <v>543</v>
      </c>
      <c r="AB70" s="3"/>
      <c r="AC70" s="9">
        <v>43472</v>
      </c>
      <c r="AD70" s="9">
        <v>43830</v>
      </c>
      <c r="AG70" s="3" t="s">
        <v>266</v>
      </c>
      <c r="AH70" s="3" t="s">
        <v>266</v>
      </c>
      <c r="AI70" s="3">
        <v>63</v>
      </c>
      <c r="AJ70" s="3" t="s">
        <v>117</v>
      </c>
      <c r="AK70" s="3">
        <v>63</v>
      </c>
      <c r="AL70" s="3" t="s">
        <v>369</v>
      </c>
      <c r="AM70" s="3"/>
      <c r="AN70" s="3"/>
      <c r="AO70" s="3"/>
      <c r="AP70" s="3"/>
      <c r="AQ70" s="3" t="s">
        <v>165</v>
      </c>
      <c r="AR70" s="4">
        <v>43556</v>
      </c>
      <c r="AS70" s="4">
        <v>43567</v>
      </c>
      <c r="AT70" s="3" t="s">
        <v>370</v>
      </c>
    </row>
    <row r="71" spans="1:46" ht="16.5" x14ac:dyDescent="0.3">
      <c r="A71" s="3">
        <v>2019</v>
      </c>
      <c r="B71" s="4">
        <v>43466</v>
      </c>
      <c r="C71" s="4">
        <v>43555</v>
      </c>
      <c r="D71" s="3" t="s">
        <v>109</v>
      </c>
      <c r="E71" s="3" t="s">
        <v>115</v>
      </c>
      <c r="F71" s="5" t="s">
        <v>544</v>
      </c>
      <c r="G71" s="6" t="s">
        <v>151</v>
      </c>
      <c r="H71" t="s">
        <v>545</v>
      </c>
      <c r="I71" s="7" t="s">
        <v>543</v>
      </c>
      <c r="J71" s="3">
        <v>64</v>
      </c>
      <c r="K71" t="s">
        <v>497</v>
      </c>
      <c r="L71" t="s">
        <v>498</v>
      </c>
      <c r="M71" t="s">
        <v>499</v>
      </c>
      <c r="N71" t="s">
        <v>500</v>
      </c>
      <c r="O71" t="s">
        <v>501</v>
      </c>
      <c r="P71" s="3" t="s">
        <v>265</v>
      </c>
      <c r="Q71" s="3" t="s">
        <v>265</v>
      </c>
      <c r="R71" s="5" t="s">
        <v>544</v>
      </c>
      <c r="S71" s="9">
        <v>43472</v>
      </c>
      <c r="T71">
        <v>0</v>
      </c>
      <c r="U71">
        <v>0</v>
      </c>
      <c r="X71" s="3" t="s">
        <v>160</v>
      </c>
      <c r="Z71" s="3" t="s">
        <v>161</v>
      </c>
      <c r="AA71" s="7" t="s">
        <v>543</v>
      </c>
      <c r="AB71" s="3"/>
      <c r="AC71" s="9">
        <v>43472</v>
      </c>
      <c r="AD71" s="9">
        <v>43830</v>
      </c>
      <c r="AG71" s="3" t="s">
        <v>266</v>
      </c>
      <c r="AH71" s="3" t="s">
        <v>266</v>
      </c>
      <c r="AI71" s="3">
        <v>64</v>
      </c>
      <c r="AJ71" s="3" t="s">
        <v>117</v>
      </c>
      <c r="AK71" s="3">
        <v>64</v>
      </c>
      <c r="AL71" s="3" t="s">
        <v>369</v>
      </c>
      <c r="AM71" s="3"/>
      <c r="AN71" s="3"/>
      <c r="AO71" s="3"/>
      <c r="AP71" s="3"/>
      <c r="AQ71" s="3" t="s">
        <v>165</v>
      </c>
      <c r="AR71" s="4">
        <v>43556</v>
      </c>
      <c r="AS71" s="4">
        <v>43567</v>
      </c>
      <c r="AT71" s="3" t="s">
        <v>546</v>
      </c>
    </row>
    <row r="72" spans="1:46" ht="16.5" x14ac:dyDescent="0.3">
      <c r="A72" s="3">
        <v>2019</v>
      </c>
      <c r="B72" s="4">
        <v>43466</v>
      </c>
      <c r="C72" s="4">
        <v>43555</v>
      </c>
      <c r="D72" s="3" t="s">
        <v>109</v>
      </c>
      <c r="E72" s="3" t="s">
        <v>115</v>
      </c>
      <c r="F72" s="5" t="s">
        <v>547</v>
      </c>
      <c r="G72" s="6" t="s">
        <v>151</v>
      </c>
      <c r="H72" t="s">
        <v>548</v>
      </c>
      <c r="I72" s="7" t="s">
        <v>543</v>
      </c>
      <c r="J72" s="3">
        <v>65</v>
      </c>
      <c r="N72" t="s">
        <v>549</v>
      </c>
      <c r="O72" t="s">
        <v>550</v>
      </c>
      <c r="P72" s="3" t="s">
        <v>265</v>
      </c>
      <c r="Q72" s="3" t="s">
        <v>265</v>
      </c>
      <c r="R72" s="5" t="s">
        <v>547</v>
      </c>
      <c r="S72" s="9">
        <v>43472</v>
      </c>
      <c r="T72">
        <v>0</v>
      </c>
      <c r="U72">
        <v>0</v>
      </c>
      <c r="X72" s="3" t="s">
        <v>160</v>
      </c>
      <c r="Z72" s="3" t="s">
        <v>161</v>
      </c>
      <c r="AA72" s="7" t="s">
        <v>543</v>
      </c>
      <c r="AB72" s="3"/>
      <c r="AC72" s="9">
        <v>43472</v>
      </c>
      <c r="AD72" s="9">
        <v>43830</v>
      </c>
      <c r="AG72" s="3" t="s">
        <v>266</v>
      </c>
      <c r="AH72" s="3" t="s">
        <v>266</v>
      </c>
      <c r="AI72" s="3">
        <v>65</v>
      </c>
      <c r="AJ72" s="3" t="s">
        <v>117</v>
      </c>
      <c r="AK72" s="3">
        <v>65</v>
      </c>
      <c r="AL72" s="3" t="s">
        <v>369</v>
      </c>
      <c r="AM72" s="3"/>
      <c r="AN72" s="3"/>
      <c r="AO72" s="3"/>
      <c r="AP72" s="3"/>
      <c r="AQ72" s="3" t="s">
        <v>165</v>
      </c>
      <c r="AR72" s="4">
        <v>43556</v>
      </c>
      <c r="AS72" s="4">
        <v>43567</v>
      </c>
      <c r="AT72" s="3" t="s">
        <v>546</v>
      </c>
    </row>
    <row r="73" spans="1:46" ht="16.5" x14ac:dyDescent="0.3">
      <c r="A73" s="3">
        <v>2019</v>
      </c>
      <c r="B73" s="4">
        <v>43466</v>
      </c>
      <c r="C73" s="4">
        <v>43555</v>
      </c>
      <c r="D73" s="3" t="s">
        <v>109</v>
      </c>
      <c r="E73" s="3" t="s">
        <v>115</v>
      </c>
      <c r="F73" s="5" t="s">
        <v>551</v>
      </c>
      <c r="G73" s="6" t="s">
        <v>151</v>
      </c>
      <c r="H73" t="s">
        <v>552</v>
      </c>
      <c r="I73" s="7" t="s">
        <v>543</v>
      </c>
      <c r="J73" s="3">
        <v>66</v>
      </c>
      <c r="K73" t="s">
        <v>553</v>
      </c>
      <c r="L73" t="s">
        <v>417</v>
      </c>
      <c r="M73" t="s">
        <v>186</v>
      </c>
      <c r="N73" t="s">
        <v>554</v>
      </c>
      <c r="O73" t="s">
        <v>555</v>
      </c>
      <c r="P73" s="3" t="s">
        <v>265</v>
      </c>
      <c r="Q73" s="3" t="s">
        <v>265</v>
      </c>
      <c r="R73" s="5" t="s">
        <v>551</v>
      </c>
      <c r="S73" s="9">
        <v>43472</v>
      </c>
      <c r="T73">
        <v>0</v>
      </c>
      <c r="U73">
        <v>0</v>
      </c>
      <c r="X73" s="3" t="s">
        <v>160</v>
      </c>
      <c r="Z73" s="3" t="s">
        <v>161</v>
      </c>
      <c r="AA73" s="7" t="s">
        <v>543</v>
      </c>
      <c r="AB73" s="3"/>
      <c r="AC73" s="9">
        <v>43472</v>
      </c>
      <c r="AD73" s="9">
        <v>43830</v>
      </c>
      <c r="AG73" s="3" t="s">
        <v>266</v>
      </c>
      <c r="AH73" s="3" t="s">
        <v>266</v>
      </c>
      <c r="AI73" s="3">
        <v>66</v>
      </c>
      <c r="AJ73" s="3" t="s">
        <v>117</v>
      </c>
      <c r="AK73" s="3">
        <v>66</v>
      </c>
      <c r="AL73" s="3" t="s">
        <v>369</v>
      </c>
      <c r="AM73" s="3"/>
      <c r="AN73" s="3"/>
      <c r="AO73" s="3"/>
      <c r="AP73" s="3"/>
      <c r="AQ73" s="3" t="s">
        <v>165</v>
      </c>
      <c r="AR73" s="4">
        <v>43556</v>
      </c>
      <c r="AS73" s="4">
        <v>43567</v>
      </c>
      <c r="AT73" s="3" t="s">
        <v>546</v>
      </c>
    </row>
    <row r="74" spans="1:46" ht="16.5" x14ac:dyDescent="0.3">
      <c r="A74" s="3">
        <v>2019</v>
      </c>
      <c r="B74" s="4">
        <v>43466</v>
      </c>
      <c r="C74" s="4">
        <v>43555</v>
      </c>
      <c r="D74" s="3" t="s">
        <v>109</v>
      </c>
      <c r="E74" s="3" t="s">
        <v>115</v>
      </c>
      <c r="F74" s="5" t="s">
        <v>556</v>
      </c>
      <c r="G74" s="6" t="s">
        <v>151</v>
      </c>
      <c r="H74" t="s">
        <v>557</v>
      </c>
      <c r="I74" s="7" t="s">
        <v>543</v>
      </c>
      <c r="J74" s="3">
        <v>67</v>
      </c>
      <c r="K74" t="s">
        <v>527</v>
      </c>
      <c r="L74" t="s">
        <v>528</v>
      </c>
      <c r="M74" t="s">
        <v>273</v>
      </c>
      <c r="N74" t="s">
        <v>529</v>
      </c>
      <c r="O74" t="s">
        <v>530</v>
      </c>
      <c r="P74" s="3" t="s">
        <v>265</v>
      </c>
      <c r="Q74" s="3" t="s">
        <v>265</v>
      </c>
      <c r="R74" s="5" t="s">
        <v>556</v>
      </c>
      <c r="S74" s="9">
        <v>43472</v>
      </c>
      <c r="T74">
        <v>0</v>
      </c>
      <c r="U74">
        <v>0</v>
      </c>
      <c r="X74" s="3" t="s">
        <v>160</v>
      </c>
      <c r="Z74" s="3" t="s">
        <v>161</v>
      </c>
      <c r="AA74" s="7" t="s">
        <v>543</v>
      </c>
      <c r="AB74" s="3"/>
      <c r="AC74" s="9">
        <v>43472</v>
      </c>
      <c r="AD74" s="9">
        <v>43830</v>
      </c>
      <c r="AG74" s="3" t="s">
        <v>266</v>
      </c>
      <c r="AH74" s="3" t="s">
        <v>266</v>
      </c>
      <c r="AI74" s="3">
        <v>67</v>
      </c>
      <c r="AJ74" s="3" t="s">
        <v>117</v>
      </c>
      <c r="AK74" s="3">
        <v>67</v>
      </c>
      <c r="AL74" s="3" t="s">
        <v>369</v>
      </c>
      <c r="AM74" s="3"/>
      <c r="AN74" s="3"/>
      <c r="AO74" s="3"/>
      <c r="AP74" s="3"/>
      <c r="AQ74" s="3" t="s">
        <v>165</v>
      </c>
      <c r="AR74" s="4">
        <v>43556</v>
      </c>
      <c r="AS74" s="4">
        <v>43567</v>
      </c>
      <c r="AT74" s="3" t="s">
        <v>546</v>
      </c>
    </row>
    <row r="75" spans="1:46" ht="16.5" x14ac:dyDescent="0.3">
      <c r="A75" s="3">
        <v>2019</v>
      </c>
      <c r="B75" s="4">
        <v>43466</v>
      </c>
      <c r="C75" s="4">
        <v>43555</v>
      </c>
      <c r="D75" s="3" t="s">
        <v>109</v>
      </c>
      <c r="E75" s="3" t="s">
        <v>115</v>
      </c>
      <c r="F75" s="5" t="s">
        <v>558</v>
      </c>
      <c r="G75" s="6" t="s">
        <v>151</v>
      </c>
      <c r="H75" t="s">
        <v>559</v>
      </c>
      <c r="I75" s="7" t="s">
        <v>543</v>
      </c>
      <c r="J75" s="3">
        <v>68</v>
      </c>
      <c r="K75" t="s">
        <v>429</v>
      </c>
      <c r="L75" t="s">
        <v>430</v>
      </c>
      <c r="M75" t="s">
        <v>431</v>
      </c>
      <c r="N75" t="s">
        <v>560</v>
      </c>
      <c r="O75" t="s">
        <v>433</v>
      </c>
      <c r="P75" s="3" t="s">
        <v>265</v>
      </c>
      <c r="Q75" s="3" t="s">
        <v>265</v>
      </c>
      <c r="R75" s="5" t="s">
        <v>558</v>
      </c>
      <c r="S75" s="9">
        <v>43472</v>
      </c>
      <c r="T75">
        <v>0</v>
      </c>
      <c r="U75">
        <v>0</v>
      </c>
      <c r="X75" s="3" t="s">
        <v>160</v>
      </c>
      <c r="Z75" s="3" t="s">
        <v>161</v>
      </c>
      <c r="AA75" s="7" t="s">
        <v>543</v>
      </c>
      <c r="AB75" s="3"/>
      <c r="AC75" s="9">
        <v>43472</v>
      </c>
      <c r="AD75" s="9">
        <v>43830</v>
      </c>
      <c r="AG75" s="3" t="s">
        <v>266</v>
      </c>
      <c r="AH75" s="3" t="s">
        <v>266</v>
      </c>
      <c r="AI75" s="3">
        <v>68</v>
      </c>
      <c r="AJ75" s="3" t="s">
        <v>117</v>
      </c>
      <c r="AK75" s="3">
        <v>68</v>
      </c>
      <c r="AL75" s="3" t="s">
        <v>369</v>
      </c>
      <c r="AM75" s="3"/>
      <c r="AN75" s="3"/>
      <c r="AO75" s="3"/>
      <c r="AP75" s="3"/>
      <c r="AQ75" s="3" t="s">
        <v>165</v>
      </c>
      <c r="AR75" s="4">
        <v>43556</v>
      </c>
      <c r="AS75" s="4">
        <v>43567</v>
      </c>
      <c r="AT75" s="3" t="s">
        <v>546</v>
      </c>
    </row>
    <row r="76" spans="1:46" ht="16.5" x14ac:dyDescent="0.3">
      <c r="A76" s="3">
        <v>2019</v>
      </c>
      <c r="B76" s="4">
        <v>43466</v>
      </c>
      <c r="C76" s="4">
        <v>43555</v>
      </c>
      <c r="D76" s="3" t="s">
        <v>109</v>
      </c>
      <c r="E76" s="3" t="s">
        <v>115</v>
      </c>
      <c r="F76" s="5" t="s">
        <v>561</v>
      </c>
      <c r="G76" s="6" t="s">
        <v>151</v>
      </c>
      <c r="H76" t="s">
        <v>562</v>
      </c>
      <c r="I76" s="7" t="s">
        <v>543</v>
      </c>
      <c r="J76" s="3">
        <v>69</v>
      </c>
      <c r="K76" t="s">
        <v>563</v>
      </c>
      <c r="L76" t="s">
        <v>564</v>
      </c>
      <c r="M76" t="s">
        <v>522</v>
      </c>
      <c r="N76" t="s">
        <v>565</v>
      </c>
      <c r="O76" t="s">
        <v>566</v>
      </c>
      <c r="P76" s="3" t="s">
        <v>265</v>
      </c>
      <c r="Q76" s="3" t="s">
        <v>265</v>
      </c>
      <c r="R76" s="5" t="s">
        <v>561</v>
      </c>
      <c r="S76" s="9">
        <v>43537</v>
      </c>
      <c r="T76">
        <v>0</v>
      </c>
      <c r="U76">
        <v>0</v>
      </c>
      <c r="X76" s="3" t="s">
        <v>160</v>
      </c>
      <c r="Z76" s="3" t="s">
        <v>161</v>
      </c>
      <c r="AA76" s="7" t="s">
        <v>543</v>
      </c>
      <c r="AB76" s="3"/>
      <c r="AC76" s="9">
        <v>43537</v>
      </c>
      <c r="AD76" s="9">
        <v>43830</v>
      </c>
      <c r="AG76" s="3" t="s">
        <v>266</v>
      </c>
      <c r="AH76" s="3" t="s">
        <v>266</v>
      </c>
      <c r="AI76" s="3">
        <v>69</v>
      </c>
      <c r="AJ76" s="3" t="s">
        <v>117</v>
      </c>
      <c r="AK76" s="3">
        <v>69</v>
      </c>
      <c r="AL76" s="3" t="s">
        <v>369</v>
      </c>
      <c r="AM76" s="3"/>
      <c r="AN76" s="3"/>
      <c r="AO76" s="3"/>
      <c r="AP76" s="3"/>
      <c r="AQ76" s="3" t="s">
        <v>165</v>
      </c>
      <c r="AR76" s="4">
        <v>43556</v>
      </c>
      <c r="AS76" s="4">
        <v>43567</v>
      </c>
      <c r="AT76" s="3" t="s">
        <v>546</v>
      </c>
    </row>
    <row r="77" spans="1:46" ht="16.5" x14ac:dyDescent="0.3">
      <c r="A77" s="3">
        <v>2019</v>
      </c>
      <c r="B77" s="4">
        <v>43466</v>
      </c>
      <c r="C77" s="4">
        <v>43555</v>
      </c>
      <c r="D77" s="3" t="s">
        <v>109</v>
      </c>
      <c r="E77" s="3" t="s">
        <v>115</v>
      </c>
      <c r="F77" s="5" t="s">
        <v>567</v>
      </c>
      <c r="G77" s="6" t="s">
        <v>151</v>
      </c>
      <c r="H77" t="s">
        <v>568</v>
      </c>
      <c r="I77" s="7" t="s">
        <v>543</v>
      </c>
      <c r="J77" s="3">
        <v>70</v>
      </c>
      <c r="K77" t="s">
        <v>569</v>
      </c>
      <c r="L77" t="s">
        <v>570</v>
      </c>
      <c r="M77" t="s">
        <v>417</v>
      </c>
      <c r="N77" t="s">
        <v>571</v>
      </c>
      <c r="O77" t="s">
        <v>572</v>
      </c>
      <c r="P77" s="3" t="s">
        <v>265</v>
      </c>
      <c r="Q77" s="3" t="s">
        <v>265</v>
      </c>
      <c r="R77" s="5" t="s">
        <v>567</v>
      </c>
      <c r="S77" s="9">
        <v>43472</v>
      </c>
      <c r="T77">
        <v>0</v>
      </c>
      <c r="U77">
        <v>0</v>
      </c>
      <c r="X77" s="3" t="s">
        <v>160</v>
      </c>
      <c r="Z77" s="3" t="s">
        <v>161</v>
      </c>
      <c r="AA77" s="7" t="s">
        <v>543</v>
      </c>
      <c r="AB77" s="3"/>
      <c r="AC77" s="9">
        <v>43472</v>
      </c>
      <c r="AD77" s="9">
        <v>43830</v>
      </c>
      <c r="AG77" s="3" t="s">
        <v>266</v>
      </c>
      <c r="AH77" s="3" t="s">
        <v>266</v>
      </c>
      <c r="AI77" s="3">
        <v>70</v>
      </c>
      <c r="AJ77" s="3" t="s">
        <v>117</v>
      </c>
      <c r="AK77" s="3">
        <v>70</v>
      </c>
      <c r="AL77" s="3" t="s">
        <v>369</v>
      </c>
      <c r="AM77" s="3"/>
      <c r="AN77" s="3"/>
      <c r="AO77" s="3"/>
      <c r="AP77" s="3"/>
      <c r="AQ77" s="3" t="s">
        <v>165</v>
      </c>
      <c r="AR77" s="4">
        <v>43556</v>
      </c>
      <c r="AS77" s="4">
        <v>43567</v>
      </c>
      <c r="AT77" s="3" t="s">
        <v>546</v>
      </c>
    </row>
    <row r="78" spans="1:46" ht="16.5" x14ac:dyDescent="0.3">
      <c r="A78" s="3">
        <v>2019</v>
      </c>
      <c r="B78" s="4">
        <v>43466</v>
      </c>
      <c r="C78" s="4">
        <v>43555</v>
      </c>
      <c r="D78" s="3" t="s">
        <v>109</v>
      </c>
      <c r="E78" s="3" t="s">
        <v>115</v>
      </c>
      <c r="F78" s="5" t="s">
        <v>573</v>
      </c>
      <c r="G78" s="6" t="s">
        <v>151</v>
      </c>
      <c r="H78" t="s">
        <v>568</v>
      </c>
      <c r="I78" s="7" t="s">
        <v>543</v>
      </c>
      <c r="J78" s="3">
        <v>71</v>
      </c>
      <c r="K78" t="s">
        <v>380</v>
      </c>
      <c r="L78" t="s">
        <v>381</v>
      </c>
      <c r="M78" t="s">
        <v>382</v>
      </c>
      <c r="N78" t="s">
        <v>383</v>
      </c>
      <c r="O78" t="s">
        <v>384</v>
      </c>
      <c r="P78" s="3" t="s">
        <v>265</v>
      </c>
      <c r="Q78" s="3" t="s">
        <v>265</v>
      </c>
      <c r="R78" s="5" t="s">
        <v>573</v>
      </c>
      <c r="S78" s="9">
        <v>43472</v>
      </c>
      <c r="T78">
        <v>0</v>
      </c>
      <c r="U78">
        <v>0</v>
      </c>
      <c r="X78" s="3" t="s">
        <v>160</v>
      </c>
      <c r="Z78" s="3" t="s">
        <v>161</v>
      </c>
      <c r="AA78" s="7" t="s">
        <v>543</v>
      </c>
      <c r="AB78" s="3"/>
      <c r="AC78" s="9">
        <v>43472</v>
      </c>
      <c r="AD78" s="9">
        <v>43830</v>
      </c>
      <c r="AG78" s="3" t="s">
        <v>266</v>
      </c>
      <c r="AH78" s="3" t="s">
        <v>266</v>
      </c>
      <c r="AI78" s="3">
        <v>71</v>
      </c>
      <c r="AJ78" s="3" t="s">
        <v>117</v>
      </c>
      <c r="AK78" s="3">
        <v>71</v>
      </c>
      <c r="AL78" s="3" t="s">
        <v>369</v>
      </c>
      <c r="AM78" s="3"/>
      <c r="AN78" s="3"/>
      <c r="AO78" s="3"/>
      <c r="AP78" s="3"/>
      <c r="AQ78" s="3" t="s">
        <v>165</v>
      </c>
      <c r="AR78" s="4">
        <v>43556</v>
      </c>
      <c r="AS78" s="4">
        <v>43567</v>
      </c>
      <c r="AT78" s="3" t="s">
        <v>546</v>
      </c>
    </row>
    <row r="79" spans="1:46" ht="16.5" x14ac:dyDescent="0.3">
      <c r="A79" s="3">
        <v>2019</v>
      </c>
      <c r="B79" s="4">
        <v>43466</v>
      </c>
      <c r="C79" s="4">
        <v>43555</v>
      </c>
      <c r="D79" s="3" t="s">
        <v>109</v>
      </c>
      <c r="E79" s="3" t="s">
        <v>115</v>
      </c>
      <c r="F79" s="5" t="s">
        <v>574</v>
      </c>
      <c r="G79" s="6" t="s">
        <v>151</v>
      </c>
      <c r="H79" t="s">
        <v>575</v>
      </c>
      <c r="I79" s="7" t="s">
        <v>543</v>
      </c>
      <c r="J79" s="3">
        <v>72</v>
      </c>
      <c r="K79" t="s">
        <v>408</v>
      </c>
      <c r="L79" t="s">
        <v>409</v>
      </c>
      <c r="M79" t="s">
        <v>410</v>
      </c>
      <c r="N79" t="s">
        <v>576</v>
      </c>
      <c r="O79" t="s">
        <v>412</v>
      </c>
      <c r="P79" s="3" t="s">
        <v>265</v>
      </c>
      <c r="Q79" s="3" t="s">
        <v>265</v>
      </c>
      <c r="R79" s="5" t="s">
        <v>574</v>
      </c>
      <c r="S79" s="9">
        <v>43472</v>
      </c>
      <c r="T79">
        <v>0</v>
      </c>
      <c r="U79">
        <v>0</v>
      </c>
      <c r="X79" s="3" t="s">
        <v>160</v>
      </c>
      <c r="Z79" s="3" t="s">
        <v>161</v>
      </c>
      <c r="AA79" s="7" t="s">
        <v>543</v>
      </c>
      <c r="AB79" s="3"/>
      <c r="AC79" s="9">
        <v>43472</v>
      </c>
      <c r="AD79" s="9">
        <v>43830</v>
      </c>
      <c r="AG79" s="3" t="s">
        <v>266</v>
      </c>
      <c r="AH79" s="3" t="s">
        <v>266</v>
      </c>
      <c r="AI79" s="3">
        <v>72</v>
      </c>
      <c r="AJ79" s="3" t="s">
        <v>117</v>
      </c>
      <c r="AK79" s="3">
        <v>72</v>
      </c>
      <c r="AL79" s="3" t="s">
        <v>369</v>
      </c>
      <c r="AM79" s="3"/>
      <c r="AN79" s="3"/>
      <c r="AO79" s="3"/>
      <c r="AP79" s="3"/>
      <c r="AQ79" s="3" t="s">
        <v>165</v>
      </c>
      <c r="AR79" s="4">
        <v>43556</v>
      </c>
      <c r="AS79" s="4">
        <v>43567</v>
      </c>
      <c r="AT79" s="3" t="s">
        <v>546</v>
      </c>
    </row>
    <row r="80" spans="1:46" ht="16.5" x14ac:dyDescent="0.3">
      <c r="A80" s="3">
        <v>2019</v>
      </c>
      <c r="B80" s="4">
        <v>43466</v>
      </c>
      <c r="C80" s="4">
        <v>43555</v>
      </c>
      <c r="D80" s="3" t="s">
        <v>109</v>
      </c>
      <c r="E80" s="3" t="s">
        <v>115</v>
      </c>
      <c r="F80" s="5" t="s">
        <v>577</v>
      </c>
      <c r="G80" s="6" t="s">
        <v>151</v>
      </c>
      <c r="H80" t="s">
        <v>578</v>
      </c>
      <c r="I80" s="7" t="s">
        <v>543</v>
      </c>
      <c r="J80" s="3">
        <v>73</v>
      </c>
      <c r="K80" t="s">
        <v>415</v>
      </c>
      <c r="L80" t="s">
        <v>416</v>
      </c>
      <c r="M80" t="s">
        <v>417</v>
      </c>
      <c r="N80" t="s">
        <v>418</v>
      </c>
      <c r="O80" t="s">
        <v>419</v>
      </c>
      <c r="P80" s="3" t="s">
        <v>265</v>
      </c>
      <c r="Q80" s="3" t="s">
        <v>265</v>
      </c>
      <c r="R80" s="5" t="s">
        <v>577</v>
      </c>
      <c r="S80" s="9">
        <v>43472</v>
      </c>
      <c r="T80">
        <v>0</v>
      </c>
      <c r="U80">
        <v>0</v>
      </c>
      <c r="X80" s="3" t="s">
        <v>160</v>
      </c>
      <c r="Z80" s="3" t="s">
        <v>161</v>
      </c>
      <c r="AA80" s="7" t="s">
        <v>543</v>
      </c>
      <c r="AB80" s="3"/>
      <c r="AC80" s="9">
        <v>43472</v>
      </c>
      <c r="AD80" s="9">
        <v>43830</v>
      </c>
      <c r="AG80" s="3" t="s">
        <v>266</v>
      </c>
      <c r="AH80" s="3" t="s">
        <v>266</v>
      </c>
      <c r="AI80" s="3">
        <v>73</v>
      </c>
      <c r="AJ80" s="3" t="s">
        <v>117</v>
      </c>
      <c r="AK80" s="3">
        <v>73</v>
      </c>
      <c r="AL80" s="3" t="s">
        <v>369</v>
      </c>
      <c r="AM80" s="3"/>
      <c r="AN80" s="3"/>
      <c r="AO80" s="3"/>
      <c r="AP80" s="3"/>
      <c r="AQ80" s="3" t="s">
        <v>165</v>
      </c>
      <c r="AR80" s="4">
        <v>43556</v>
      </c>
      <c r="AS80" s="4">
        <v>43567</v>
      </c>
      <c r="AT80" s="3" t="s">
        <v>546</v>
      </c>
    </row>
    <row r="81" spans="1:46" ht="16.5" x14ac:dyDescent="0.3">
      <c r="A81" s="3">
        <v>2019</v>
      </c>
      <c r="B81" s="4">
        <v>43466</v>
      </c>
      <c r="C81" s="4">
        <v>43555</v>
      </c>
      <c r="D81" s="3" t="s">
        <v>109</v>
      </c>
      <c r="E81" s="3" t="s">
        <v>115</v>
      </c>
      <c r="F81" s="5" t="s">
        <v>579</v>
      </c>
      <c r="G81" s="6" t="s">
        <v>151</v>
      </c>
      <c r="H81" t="s">
        <v>580</v>
      </c>
      <c r="I81" s="7" t="s">
        <v>543</v>
      </c>
      <c r="J81" s="3">
        <v>74</v>
      </c>
      <c r="N81" t="s">
        <v>450</v>
      </c>
      <c r="O81" t="s">
        <v>451</v>
      </c>
      <c r="P81" s="3" t="s">
        <v>265</v>
      </c>
      <c r="Q81" s="3" t="s">
        <v>265</v>
      </c>
      <c r="R81" s="5" t="s">
        <v>579</v>
      </c>
      <c r="S81" s="9">
        <v>43472</v>
      </c>
      <c r="T81">
        <v>0</v>
      </c>
      <c r="U81">
        <v>0</v>
      </c>
      <c r="X81" s="3" t="s">
        <v>160</v>
      </c>
      <c r="Z81" s="3" t="s">
        <v>161</v>
      </c>
      <c r="AA81" s="7" t="s">
        <v>543</v>
      </c>
      <c r="AB81" s="3"/>
      <c r="AC81" s="9">
        <v>43472</v>
      </c>
      <c r="AD81" s="9">
        <v>43830</v>
      </c>
      <c r="AG81" s="3" t="s">
        <v>266</v>
      </c>
      <c r="AH81" s="3" t="s">
        <v>266</v>
      </c>
      <c r="AI81" s="3">
        <v>74</v>
      </c>
      <c r="AJ81" s="3" t="s">
        <v>117</v>
      </c>
      <c r="AK81" s="3">
        <v>74</v>
      </c>
      <c r="AL81" s="3" t="s">
        <v>369</v>
      </c>
      <c r="AM81" s="3"/>
      <c r="AN81" s="3"/>
      <c r="AO81" s="3"/>
      <c r="AP81" s="3"/>
      <c r="AQ81" s="3" t="s">
        <v>165</v>
      </c>
      <c r="AR81" s="4">
        <v>43556</v>
      </c>
      <c r="AS81" s="4">
        <v>43567</v>
      </c>
      <c r="AT81" s="3" t="s">
        <v>546</v>
      </c>
    </row>
    <row r="82" spans="1:46" ht="16.5" x14ac:dyDescent="0.3">
      <c r="A82" s="3">
        <v>2019</v>
      </c>
      <c r="B82" s="4">
        <v>43466</v>
      </c>
      <c r="C82" s="4">
        <v>43555</v>
      </c>
      <c r="D82" s="3" t="s">
        <v>109</v>
      </c>
      <c r="E82" s="3" t="s">
        <v>115</v>
      </c>
      <c r="F82" s="5" t="s">
        <v>581</v>
      </c>
      <c r="G82" s="6" t="s">
        <v>151</v>
      </c>
      <c r="H82" t="s">
        <v>582</v>
      </c>
      <c r="I82" s="7" t="s">
        <v>543</v>
      </c>
      <c r="J82" s="3">
        <v>75</v>
      </c>
      <c r="K82" t="s">
        <v>454</v>
      </c>
      <c r="L82" t="s">
        <v>455</v>
      </c>
      <c r="M82" t="s">
        <v>456</v>
      </c>
      <c r="N82" t="s">
        <v>583</v>
      </c>
      <c r="O82" t="s">
        <v>458</v>
      </c>
      <c r="P82" s="3" t="s">
        <v>265</v>
      </c>
      <c r="Q82" s="3" t="s">
        <v>265</v>
      </c>
      <c r="R82" s="5" t="s">
        <v>581</v>
      </c>
      <c r="S82" s="9">
        <v>43472</v>
      </c>
      <c r="T82">
        <v>0</v>
      </c>
      <c r="U82">
        <v>0</v>
      </c>
      <c r="X82" s="3" t="s">
        <v>160</v>
      </c>
      <c r="Z82" s="3" t="s">
        <v>161</v>
      </c>
      <c r="AA82" s="7" t="s">
        <v>543</v>
      </c>
      <c r="AB82" s="3"/>
      <c r="AC82" s="9">
        <v>43472</v>
      </c>
      <c r="AD82" s="9">
        <v>43830</v>
      </c>
      <c r="AG82" s="3" t="s">
        <v>266</v>
      </c>
      <c r="AH82" s="3" t="s">
        <v>266</v>
      </c>
      <c r="AI82" s="3">
        <v>75</v>
      </c>
      <c r="AJ82" s="3" t="s">
        <v>117</v>
      </c>
      <c r="AK82" s="3">
        <v>75</v>
      </c>
      <c r="AL82" s="3" t="s">
        <v>369</v>
      </c>
      <c r="AM82" s="3"/>
      <c r="AN82" s="3"/>
      <c r="AO82" s="3"/>
      <c r="AP82" s="3"/>
      <c r="AQ82" s="3" t="s">
        <v>165</v>
      </c>
      <c r="AR82" s="4">
        <v>43556</v>
      </c>
      <c r="AS82" s="4">
        <v>43567</v>
      </c>
      <c r="AT82" s="3" t="s">
        <v>546</v>
      </c>
    </row>
    <row r="83" spans="1:46" ht="16.5" x14ac:dyDescent="0.3">
      <c r="A83" s="3">
        <v>2019</v>
      </c>
      <c r="B83" s="4">
        <v>43466</v>
      </c>
      <c r="C83" s="4">
        <v>43555</v>
      </c>
      <c r="D83" s="3" t="s">
        <v>109</v>
      </c>
      <c r="E83" s="3" t="s">
        <v>115</v>
      </c>
      <c r="F83" s="5" t="s">
        <v>584</v>
      </c>
      <c r="G83" s="6" t="s">
        <v>151</v>
      </c>
      <c r="H83" t="s">
        <v>585</v>
      </c>
      <c r="I83" s="7" t="s">
        <v>543</v>
      </c>
      <c r="J83" s="3">
        <v>76</v>
      </c>
      <c r="K83" t="s">
        <v>461</v>
      </c>
      <c r="L83" t="s">
        <v>430</v>
      </c>
      <c r="M83" t="s">
        <v>431</v>
      </c>
      <c r="N83" t="s">
        <v>462</v>
      </c>
      <c r="O83" t="s">
        <v>463</v>
      </c>
      <c r="P83" s="3" t="s">
        <v>265</v>
      </c>
      <c r="Q83" s="3" t="s">
        <v>265</v>
      </c>
      <c r="R83" s="5" t="s">
        <v>584</v>
      </c>
      <c r="S83" s="9">
        <v>43472</v>
      </c>
      <c r="T83">
        <v>0</v>
      </c>
      <c r="U83">
        <v>0</v>
      </c>
      <c r="X83" s="3" t="s">
        <v>160</v>
      </c>
      <c r="Z83" s="3" t="s">
        <v>161</v>
      </c>
      <c r="AA83" s="7" t="s">
        <v>543</v>
      </c>
      <c r="AB83" s="3"/>
      <c r="AC83" s="9">
        <v>43472</v>
      </c>
      <c r="AD83" s="9">
        <v>43830</v>
      </c>
      <c r="AG83" s="3" t="s">
        <v>266</v>
      </c>
      <c r="AH83" s="3" t="s">
        <v>266</v>
      </c>
      <c r="AI83" s="3">
        <v>76</v>
      </c>
      <c r="AJ83" s="3" t="s">
        <v>117</v>
      </c>
      <c r="AK83" s="3">
        <v>76</v>
      </c>
      <c r="AL83" s="3" t="s">
        <v>369</v>
      </c>
      <c r="AM83" s="3"/>
      <c r="AN83" s="3"/>
      <c r="AO83" s="3"/>
      <c r="AP83" s="3"/>
      <c r="AQ83" s="3" t="s">
        <v>165</v>
      </c>
      <c r="AR83" s="4">
        <v>43556</v>
      </c>
      <c r="AS83" s="4">
        <v>43567</v>
      </c>
      <c r="AT83" s="3" t="s">
        <v>546</v>
      </c>
    </row>
    <row r="84" spans="1:46" ht="16.5" x14ac:dyDescent="0.3">
      <c r="A84" s="3">
        <v>2019</v>
      </c>
      <c r="B84" s="4">
        <v>43466</v>
      </c>
      <c r="C84" s="4">
        <v>43555</v>
      </c>
      <c r="D84" s="3" t="s">
        <v>109</v>
      </c>
      <c r="E84" s="3" t="s">
        <v>115</v>
      </c>
      <c r="F84" s="5" t="s">
        <v>586</v>
      </c>
      <c r="G84" s="6" t="s">
        <v>151</v>
      </c>
      <c r="H84" s="11" t="s">
        <v>587</v>
      </c>
      <c r="I84" s="7" t="s">
        <v>543</v>
      </c>
      <c r="J84" s="3">
        <v>77</v>
      </c>
      <c r="K84" t="s">
        <v>466</v>
      </c>
      <c r="L84" t="s">
        <v>456</v>
      </c>
      <c r="M84" t="s">
        <v>402</v>
      </c>
      <c r="N84" t="s">
        <v>467</v>
      </c>
      <c r="O84" t="s">
        <v>468</v>
      </c>
      <c r="P84" s="3" t="s">
        <v>265</v>
      </c>
      <c r="Q84" s="3" t="s">
        <v>265</v>
      </c>
      <c r="R84" s="5" t="s">
        <v>586</v>
      </c>
      <c r="S84" s="9">
        <v>43472</v>
      </c>
      <c r="T84">
        <v>0</v>
      </c>
      <c r="U84">
        <v>0</v>
      </c>
      <c r="X84" s="3" t="s">
        <v>160</v>
      </c>
      <c r="Z84" s="3" t="s">
        <v>161</v>
      </c>
      <c r="AA84" s="7" t="s">
        <v>543</v>
      </c>
      <c r="AB84" s="3"/>
      <c r="AC84" s="9">
        <v>43472</v>
      </c>
      <c r="AD84" s="9">
        <v>43830</v>
      </c>
      <c r="AG84" s="3" t="s">
        <v>266</v>
      </c>
      <c r="AH84" s="3" t="s">
        <v>266</v>
      </c>
      <c r="AI84" s="3">
        <v>77</v>
      </c>
      <c r="AJ84" s="3" t="s">
        <v>117</v>
      </c>
      <c r="AK84" s="3">
        <v>77</v>
      </c>
      <c r="AL84" s="3" t="s">
        <v>369</v>
      </c>
      <c r="AM84" s="3"/>
      <c r="AN84" s="3"/>
      <c r="AO84" s="3"/>
      <c r="AP84" s="3"/>
      <c r="AQ84" s="3" t="s">
        <v>165</v>
      </c>
      <c r="AR84" s="4">
        <v>43556</v>
      </c>
      <c r="AS84" s="4">
        <v>43567</v>
      </c>
      <c r="AT84" s="3" t="s">
        <v>546</v>
      </c>
    </row>
    <row r="85" spans="1:46" ht="16.5" x14ac:dyDescent="0.3">
      <c r="A85" s="3">
        <v>2019</v>
      </c>
      <c r="B85" s="4">
        <v>43466</v>
      </c>
      <c r="C85" s="4">
        <v>43555</v>
      </c>
      <c r="D85" s="3" t="s">
        <v>109</v>
      </c>
      <c r="E85" s="3" t="s">
        <v>115</v>
      </c>
      <c r="F85" s="5" t="s">
        <v>588</v>
      </c>
      <c r="G85" s="6" t="s">
        <v>151</v>
      </c>
      <c r="H85" t="s">
        <v>589</v>
      </c>
      <c r="I85" s="7" t="s">
        <v>543</v>
      </c>
      <c r="J85" s="3">
        <v>78</v>
      </c>
      <c r="N85" t="s">
        <v>471</v>
      </c>
      <c r="O85" t="s">
        <v>472</v>
      </c>
      <c r="P85" s="3" t="s">
        <v>265</v>
      </c>
      <c r="Q85" s="3" t="s">
        <v>265</v>
      </c>
      <c r="R85" s="5" t="s">
        <v>588</v>
      </c>
      <c r="S85" s="9">
        <v>43472</v>
      </c>
      <c r="T85">
        <v>0</v>
      </c>
      <c r="U85">
        <v>0</v>
      </c>
      <c r="X85" s="3" t="s">
        <v>160</v>
      </c>
      <c r="Z85" s="3" t="s">
        <v>161</v>
      </c>
      <c r="AA85" s="7" t="s">
        <v>543</v>
      </c>
      <c r="AB85" s="3"/>
      <c r="AC85" s="9">
        <v>43472</v>
      </c>
      <c r="AD85" s="9">
        <v>43830</v>
      </c>
      <c r="AG85" s="3" t="s">
        <v>266</v>
      </c>
      <c r="AH85" s="3" t="s">
        <v>266</v>
      </c>
      <c r="AI85" s="3">
        <v>78</v>
      </c>
      <c r="AJ85" s="3" t="s">
        <v>117</v>
      </c>
      <c r="AK85" s="3">
        <v>78</v>
      </c>
      <c r="AL85" s="3" t="s">
        <v>369</v>
      </c>
      <c r="AM85" s="3"/>
      <c r="AN85" s="3"/>
      <c r="AO85" s="3"/>
      <c r="AP85" s="3"/>
      <c r="AQ85" s="3" t="s">
        <v>165</v>
      </c>
      <c r="AR85" s="4">
        <v>43556</v>
      </c>
      <c r="AS85" s="4">
        <v>43567</v>
      </c>
      <c r="AT85" s="3" t="s">
        <v>546</v>
      </c>
    </row>
    <row r="86" spans="1:46" ht="16.5" x14ac:dyDescent="0.3">
      <c r="A86" s="3">
        <v>2019</v>
      </c>
      <c r="B86" s="4">
        <v>43466</v>
      </c>
      <c r="C86" s="4">
        <v>43555</v>
      </c>
      <c r="D86" s="3" t="s">
        <v>109</v>
      </c>
      <c r="E86" s="3" t="s">
        <v>115</v>
      </c>
      <c r="F86" s="5" t="s">
        <v>590</v>
      </c>
      <c r="G86" s="6" t="s">
        <v>151</v>
      </c>
      <c r="H86" t="s">
        <v>591</v>
      </c>
      <c r="I86" s="7" t="s">
        <v>543</v>
      </c>
      <c r="J86" s="3">
        <v>79</v>
      </c>
      <c r="N86" t="s">
        <v>475</v>
      </c>
      <c r="O86" t="s">
        <v>476</v>
      </c>
      <c r="P86" s="3" t="s">
        <v>265</v>
      </c>
      <c r="Q86" s="3" t="s">
        <v>265</v>
      </c>
      <c r="R86" s="5" t="s">
        <v>590</v>
      </c>
      <c r="S86" s="9">
        <v>43472</v>
      </c>
      <c r="T86">
        <v>0</v>
      </c>
      <c r="U86">
        <v>0</v>
      </c>
      <c r="X86" s="3" t="s">
        <v>160</v>
      </c>
      <c r="Z86" s="3" t="s">
        <v>161</v>
      </c>
      <c r="AA86" s="7" t="s">
        <v>543</v>
      </c>
      <c r="AB86" s="3"/>
      <c r="AC86" s="9">
        <v>43472</v>
      </c>
      <c r="AD86" s="9">
        <v>43830</v>
      </c>
      <c r="AG86" s="3" t="s">
        <v>266</v>
      </c>
      <c r="AH86" s="3" t="s">
        <v>266</v>
      </c>
      <c r="AI86" s="3">
        <v>79</v>
      </c>
      <c r="AJ86" s="3" t="s">
        <v>117</v>
      </c>
      <c r="AK86" s="3">
        <v>79</v>
      </c>
      <c r="AL86" s="3" t="s">
        <v>369</v>
      </c>
      <c r="AM86" s="3"/>
      <c r="AN86" s="3"/>
      <c r="AO86" s="3"/>
      <c r="AP86" s="3"/>
      <c r="AQ86" s="3" t="s">
        <v>165</v>
      </c>
      <c r="AR86" s="4">
        <v>43556</v>
      </c>
      <c r="AS86" s="4">
        <v>43567</v>
      </c>
      <c r="AT86" s="3" t="s">
        <v>546</v>
      </c>
    </row>
    <row r="87" spans="1:46" ht="16.5" x14ac:dyDescent="0.3">
      <c r="A87" s="3">
        <v>2019</v>
      </c>
      <c r="B87" s="4">
        <v>43466</v>
      </c>
      <c r="C87" s="4">
        <v>43555</v>
      </c>
      <c r="D87" s="3" t="s">
        <v>109</v>
      </c>
      <c r="E87" s="3" t="s">
        <v>115</v>
      </c>
      <c r="F87" s="5" t="s">
        <v>592</v>
      </c>
      <c r="G87" s="6" t="s">
        <v>151</v>
      </c>
      <c r="H87" t="s">
        <v>593</v>
      </c>
      <c r="I87" s="7" t="s">
        <v>543</v>
      </c>
      <c r="J87" s="3">
        <v>80</v>
      </c>
      <c r="N87" t="s">
        <v>493</v>
      </c>
      <c r="O87" t="s">
        <v>494</v>
      </c>
      <c r="P87" s="3" t="s">
        <v>265</v>
      </c>
      <c r="Q87" s="3" t="s">
        <v>265</v>
      </c>
      <c r="R87" s="5" t="s">
        <v>592</v>
      </c>
      <c r="S87" s="9">
        <v>43472</v>
      </c>
      <c r="T87">
        <v>0</v>
      </c>
      <c r="U87">
        <v>0</v>
      </c>
      <c r="X87" s="3" t="s">
        <v>160</v>
      </c>
      <c r="Z87" s="3" t="s">
        <v>161</v>
      </c>
      <c r="AA87" s="7" t="s">
        <v>543</v>
      </c>
      <c r="AB87" s="3"/>
      <c r="AC87" s="9">
        <v>43472</v>
      </c>
      <c r="AD87" s="9">
        <v>43830</v>
      </c>
      <c r="AG87" s="3" t="s">
        <v>266</v>
      </c>
      <c r="AH87" s="3" t="s">
        <v>266</v>
      </c>
      <c r="AI87" s="3">
        <v>80</v>
      </c>
      <c r="AJ87" s="3" t="s">
        <v>117</v>
      </c>
      <c r="AK87" s="3">
        <v>80</v>
      </c>
      <c r="AL87" s="3" t="s">
        <v>369</v>
      </c>
      <c r="AM87" s="3"/>
      <c r="AN87" s="3"/>
      <c r="AO87" s="3"/>
      <c r="AP87" s="3"/>
      <c r="AQ87" s="3" t="s">
        <v>165</v>
      </c>
      <c r="AR87" s="4">
        <v>43556</v>
      </c>
      <c r="AS87" s="4">
        <v>43567</v>
      </c>
      <c r="AT87" s="3" t="s">
        <v>546</v>
      </c>
    </row>
    <row r="88" spans="1:46" ht="16.5" x14ac:dyDescent="0.3">
      <c r="A88" s="3">
        <v>2019</v>
      </c>
      <c r="B88" s="4">
        <v>43466</v>
      </c>
      <c r="C88" s="4">
        <v>43555</v>
      </c>
      <c r="D88" s="3" t="s">
        <v>109</v>
      </c>
      <c r="E88" s="3" t="s">
        <v>115</v>
      </c>
      <c r="F88" s="5" t="s">
        <v>594</v>
      </c>
      <c r="G88" s="6" t="s">
        <v>151</v>
      </c>
      <c r="H88" t="s">
        <v>595</v>
      </c>
      <c r="I88" s="7" t="s">
        <v>543</v>
      </c>
      <c r="J88" s="3">
        <v>81</v>
      </c>
      <c r="N88" t="s">
        <v>516</v>
      </c>
      <c r="O88" t="s">
        <v>517</v>
      </c>
      <c r="P88" s="3" t="s">
        <v>265</v>
      </c>
      <c r="Q88" s="3" t="s">
        <v>265</v>
      </c>
      <c r="R88" s="5" t="s">
        <v>594</v>
      </c>
      <c r="S88" s="9">
        <v>43472</v>
      </c>
      <c r="T88">
        <v>0</v>
      </c>
      <c r="U88">
        <v>0</v>
      </c>
      <c r="X88" s="3" t="s">
        <v>160</v>
      </c>
      <c r="Z88" s="3" t="s">
        <v>161</v>
      </c>
      <c r="AA88" s="7" t="s">
        <v>543</v>
      </c>
      <c r="AB88" s="3"/>
      <c r="AC88" s="9">
        <v>43472</v>
      </c>
      <c r="AD88" s="9">
        <v>43830</v>
      </c>
      <c r="AG88" s="3" t="s">
        <v>266</v>
      </c>
      <c r="AH88" s="3" t="s">
        <v>266</v>
      </c>
      <c r="AI88" s="3">
        <v>81</v>
      </c>
      <c r="AJ88" s="3" t="s">
        <v>117</v>
      </c>
      <c r="AK88" s="3">
        <v>81</v>
      </c>
      <c r="AL88" s="3" t="s">
        <v>369</v>
      </c>
      <c r="AM88" s="3"/>
      <c r="AN88" s="3"/>
      <c r="AO88" s="3"/>
      <c r="AP88" s="3"/>
      <c r="AQ88" s="3" t="s">
        <v>165</v>
      </c>
      <c r="AR88" s="4">
        <v>43556</v>
      </c>
      <c r="AS88" s="4">
        <v>43567</v>
      </c>
      <c r="AT88" s="3" t="s">
        <v>546</v>
      </c>
    </row>
    <row r="89" spans="1:46" ht="16.5" x14ac:dyDescent="0.3">
      <c r="A89" s="3">
        <v>2019</v>
      </c>
      <c r="B89" s="4">
        <v>43466</v>
      </c>
      <c r="C89" s="4">
        <v>43555</v>
      </c>
      <c r="D89" s="3" t="s">
        <v>109</v>
      </c>
      <c r="E89" s="3" t="s">
        <v>115</v>
      </c>
      <c r="F89" s="5" t="s">
        <v>596</v>
      </c>
      <c r="G89" s="6" t="s">
        <v>151</v>
      </c>
      <c r="H89" t="s">
        <v>597</v>
      </c>
      <c r="I89" s="7" t="s">
        <v>543</v>
      </c>
      <c r="J89" s="3">
        <v>82</v>
      </c>
      <c r="K89" t="s">
        <v>520</v>
      </c>
      <c r="L89" t="s">
        <v>521</v>
      </c>
      <c r="M89" t="s">
        <v>522</v>
      </c>
      <c r="N89" t="s">
        <v>523</v>
      </c>
      <c r="O89" t="s">
        <v>524</v>
      </c>
      <c r="P89" s="3" t="s">
        <v>265</v>
      </c>
      <c r="Q89" s="3" t="s">
        <v>265</v>
      </c>
      <c r="R89" s="5" t="s">
        <v>596</v>
      </c>
      <c r="S89" s="9">
        <v>43472</v>
      </c>
      <c r="T89">
        <v>0</v>
      </c>
      <c r="U89">
        <v>0</v>
      </c>
      <c r="X89" s="3" t="s">
        <v>160</v>
      </c>
      <c r="Z89" s="3" t="s">
        <v>161</v>
      </c>
      <c r="AA89" s="7" t="s">
        <v>543</v>
      </c>
      <c r="AB89" s="3"/>
      <c r="AC89" s="9">
        <v>43472</v>
      </c>
      <c r="AD89" s="9">
        <v>43830</v>
      </c>
      <c r="AG89" s="3" t="s">
        <v>266</v>
      </c>
      <c r="AH89" s="3" t="s">
        <v>266</v>
      </c>
      <c r="AI89" s="3">
        <v>82</v>
      </c>
      <c r="AJ89" s="3" t="s">
        <v>117</v>
      </c>
      <c r="AK89" s="3">
        <v>82</v>
      </c>
      <c r="AL89" s="3" t="s">
        <v>369</v>
      </c>
      <c r="AM89" s="3"/>
      <c r="AN89" s="3"/>
      <c r="AO89" s="3"/>
      <c r="AP89" s="3"/>
      <c r="AQ89" s="3" t="s">
        <v>165</v>
      </c>
      <c r="AR89" s="4">
        <v>43556</v>
      </c>
      <c r="AS89" s="4">
        <v>43567</v>
      </c>
      <c r="AT89" s="3" t="s">
        <v>546</v>
      </c>
    </row>
    <row r="90" spans="1:46" ht="16.5" x14ac:dyDescent="0.3">
      <c r="A90" s="3">
        <v>2019</v>
      </c>
      <c r="B90" s="4">
        <v>43466</v>
      </c>
      <c r="C90" s="4">
        <v>43555</v>
      </c>
      <c r="D90" s="3" t="s">
        <v>109</v>
      </c>
      <c r="E90" s="3" t="s">
        <v>115</v>
      </c>
      <c r="F90" s="5" t="s">
        <v>598</v>
      </c>
      <c r="G90" s="6" t="s">
        <v>151</v>
      </c>
      <c r="H90" t="s">
        <v>599</v>
      </c>
      <c r="I90" s="7" t="s">
        <v>543</v>
      </c>
      <c r="J90" s="3">
        <v>83</v>
      </c>
      <c r="N90" t="s">
        <v>600</v>
      </c>
      <c r="O90" t="s">
        <v>534</v>
      </c>
      <c r="P90" s="3" t="s">
        <v>265</v>
      </c>
      <c r="Q90" s="3" t="s">
        <v>265</v>
      </c>
      <c r="R90" s="5" t="s">
        <v>598</v>
      </c>
      <c r="S90" s="9">
        <v>43507</v>
      </c>
      <c r="T90">
        <v>0</v>
      </c>
      <c r="U90">
        <v>0</v>
      </c>
      <c r="X90" s="3" t="s">
        <v>160</v>
      </c>
      <c r="Z90" s="3" t="s">
        <v>161</v>
      </c>
      <c r="AA90" s="7" t="s">
        <v>543</v>
      </c>
      <c r="AB90" s="3"/>
      <c r="AC90" s="9">
        <v>43507</v>
      </c>
      <c r="AD90" s="9">
        <v>43830</v>
      </c>
      <c r="AG90" s="3" t="s">
        <v>266</v>
      </c>
      <c r="AH90" s="3" t="s">
        <v>266</v>
      </c>
      <c r="AI90" s="3">
        <v>83</v>
      </c>
      <c r="AJ90" s="3" t="s">
        <v>117</v>
      </c>
      <c r="AK90" s="3">
        <v>83</v>
      </c>
      <c r="AL90" s="3" t="s">
        <v>369</v>
      </c>
      <c r="AM90" s="3"/>
      <c r="AN90" s="3"/>
      <c r="AO90" s="3"/>
      <c r="AP90" s="3"/>
      <c r="AQ90" s="3" t="s">
        <v>165</v>
      </c>
      <c r="AR90" s="4">
        <v>43556</v>
      </c>
      <c r="AS90" s="4">
        <v>43567</v>
      </c>
      <c r="AT90" s="3" t="s">
        <v>546</v>
      </c>
    </row>
    <row r="91" spans="1:46" ht="16.5" x14ac:dyDescent="0.3">
      <c r="A91" s="3">
        <v>2019</v>
      </c>
      <c r="B91" s="4">
        <v>43466</v>
      </c>
      <c r="C91" s="4">
        <v>43555</v>
      </c>
      <c r="D91" s="3" t="s">
        <v>109</v>
      </c>
      <c r="E91" s="3" t="s">
        <v>115</v>
      </c>
      <c r="F91" s="5" t="s">
        <v>601</v>
      </c>
      <c r="G91" s="6" t="s">
        <v>151</v>
      </c>
      <c r="H91" t="s">
        <v>602</v>
      </c>
      <c r="I91" s="7" t="s">
        <v>366</v>
      </c>
      <c r="J91" s="3">
        <v>84</v>
      </c>
      <c r="K91" t="s">
        <v>563</v>
      </c>
      <c r="L91" t="s">
        <v>564</v>
      </c>
      <c r="M91" t="s">
        <v>522</v>
      </c>
      <c r="N91" t="s">
        <v>565</v>
      </c>
      <c r="O91" t="s">
        <v>566</v>
      </c>
      <c r="P91" s="3" t="s">
        <v>265</v>
      </c>
      <c r="Q91" s="3" t="s">
        <v>265</v>
      </c>
      <c r="R91" s="5" t="s">
        <v>601</v>
      </c>
      <c r="S91" s="9">
        <v>43537</v>
      </c>
      <c r="T91">
        <v>0</v>
      </c>
      <c r="U91">
        <v>0</v>
      </c>
      <c r="X91" s="3" t="s">
        <v>160</v>
      </c>
      <c r="Z91" s="3" t="s">
        <v>161</v>
      </c>
      <c r="AA91" s="7" t="s">
        <v>366</v>
      </c>
      <c r="AB91" s="3"/>
      <c r="AC91" s="9">
        <v>43537</v>
      </c>
      <c r="AD91" s="9">
        <v>43830</v>
      </c>
      <c r="AG91" s="3" t="s">
        <v>266</v>
      </c>
      <c r="AH91" s="3" t="s">
        <v>266</v>
      </c>
      <c r="AI91" s="3">
        <v>84</v>
      </c>
      <c r="AJ91" s="3" t="s">
        <v>117</v>
      </c>
      <c r="AK91" s="3">
        <v>84</v>
      </c>
      <c r="AL91" s="3" t="s">
        <v>369</v>
      </c>
      <c r="AM91" s="3"/>
      <c r="AN91" s="3"/>
      <c r="AO91" s="3"/>
      <c r="AP91" s="3"/>
      <c r="AQ91" s="3" t="s">
        <v>165</v>
      </c>
      <c r="AR91" s="4">
        <v>43556</v>
      </c>
      <c r="AS91" s="4">
        <v>43567</v>
      </c>
      <c r="AT91" s="3" t="s">
        <v>603</v>
      </c>
    </row>
    <row r="92" spans="1:46" ht="16.5" x14ac:dyDescent="0.3">
      <c r="A92" s="3">
        <v>2019</v>
      </c>
      <c r="B92" s="4">
        <v>43466</v>
      </c>
      <c r="C92" s="4">
        <v>43555</v>
      </c>
      <c r="D92" s="3" t="s">
        <v>109</v>
      </c>
      <c r="E92" s="3" t="s">
        <v>115</v>
      </c>
      <c r="F92" s="5" t="s">
        <v>604</v>
      </c>
      <c r="G92" s="6" t="s">
        <v>151</v>
      </c>
      <c r="H92" t="s">
        <v>605</v>
      </c>
      <c r="I92" s="7" t="s">
        <v>543</v>
      </c>
      <c r="J92" s="3">
        <v>85</v>
      </c>
      <c r="N92" t="s">
        <v>606</v>
      </c>
      <c r="O92" t="s">
        <v>607</v>
      </c>
      <c r="P92" s="3" t="s">
        <v>265</v>
      </c>
      <c r="Q92" s="3" t="s">
        <v>265</v>
      </c>
      <c r="R92" s="5" t="s">
        <v>604</v>
      </c>
      <c r="S92" s="9">
        <v>43472</v>
      </c>
      <c r="T92">
        <v>0</v>
      </c>
      <c r="U92">
        <v>0</v>
      </c>
      <c r="X92" s="3" t="s">
        <v>160</v>
      </c>
      <c r="Z92" s="3" t="s">
        <v>161</v>
      </c>
      <c r="AA92" s="7" t="s">
        <v>543</v>
      </c>
      <c r="AB92" s="3"/>
      <c r="AC92" s="9">
        <v>43472</v>
      </c>
      <c r="AD92" s="9">
        <v>43830</v>
      </c>
      <c r="AG92" s="3" t="s">
        <v>266</v>
      </c>
      <c r="AH92" s="3" t="s">
        <v>266</v>
      </c>
      <c r="AI92" s="3">
        <v>85</v>
      </c>
      <c r="AJ92" s="3" t="s">
        <v>117</v>
      </c>
      <c r="AK92" s="3">
        <v>85</v>
      </c>
      <c r="AL92" s="3" t="s">
        <v>369</v>
      </c>
      <c r="AM92" s="3"/>
      <c r="AN92" s="3"/>
      <c r="AO92" s="3"/>
      <c r="AP92" s="3"/>
      <c r="AQ92" s="3" t="s">
        <v>165</v>
      </c>
      <c r="AR92" s="4">
        <v>43556</v>
      </c>
      <c r="AS92" s="4">
        <v>43567</v>
      </c>
      <c r="AT92" s="3" t="s">
        <v>546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F11" r:id="rId1" display="http://sevi.sonora.gob.mx/Expedientes/ExpObras.aspx?id=99786&amp;type=5"/>
    <hyperlink ref="F14" r:id="rId2" display="http://sevi.sonora.gob.mx/Expedientes/ExpObras.aspx?id=99791&amp;type=5"/>
    <hyperlink ref="R14" r:id="rId3" display="http://sevi.sonora.gob.mx/Expedientes/ExpObras.aspx?id=99791&amp;type=5"/>
    <hyperlink ref="F15" r:id="rId4" display="http://sevi.sonora.gob.mx/Expedientes/ExpObras.aspx?id=99793&amp;type=5"/>
    <hyperlink ref="R15" r:id="rId5" display="http://sevi.sonora.gob.mx/Expedientes/ExpObras.aspx?id=99793&amp;type=5"/>
    <hyperlink ref="F16" r:id="rId6" display="http://sevi.sonora.gob.mx/Expedientes/ExpObras.aspx?id=99794&amp;type=5"/>
    <hyperlink ref="R16" r:id="rId7" display="http://sevi.sonora.gob.mx/Expedientes/ExpObras.aspx?id=99794&amp;type=5"/>
    <hyperlink ref="F17" r:id="rId8" display="http://sevi.sonora.gob.mx/Expedientes/ExpObras.aspx?id=99794&amp;type=5"/>
    <hyperlink ref="R17" r:id="rId9" display="http://sevi.sonora.gob.mx/Expedientes/ExpObras.aspx?id=99794&amp;type=5"/>
    <hyperlink ref="F18" r:id="rId10" display="http://sevi.sonora.gob.mx/Expedientes/ExpObras.aspx?id=99794&amp;type=5"/>
    <hyperlink ref="R18" r:id="rId11" display="http://sevi.sonora.gob.mx/Expedientes/ExpObras.aspx?id=99794&amp;type=5"/>
    <hyperlink ref="F19" r:id="rId12" display="http://sevi.sonora.gob.mx/Expedientes/ExpObras.aspx?id=99794&amp;type=5"/>
    <hyperlink ref="R19" r:id="rId13" display="http://sevi.sonora.gob.mx/Expedientes/ExpObras.aspx?id=99794&amp;type=5"/>
    <hyperlink ref="F20" r:id="rId14" display="http://sevi.sonora.gob.mx/Expedientes/ExpObras.aspx?id=99794&amp;type=5"/>
    <hyperlink ref="R20" r:id="rId15" display="http://sevi.sonora.gob.mx/Expedientes/ExpObras.aspx?id=99794&amp;type=5"/>
    <hyperlink ref="F21" r:id="rId16" display="http://sevi.sonora.gob.mx/Expedientes/ExpObras.aspx?id=99794&amp;type=5"/>
    <hyperlink ref="R21" r:id="rId17" display="http://sevi.sonora.gob.mx/Expedientes/ExpObras.aspx?id=99794&amp;type=5"/>
    <hyperlink ref="F22" r:id="rId18" display="http://sevi.sonora.gob.mx/Expedientes/ExpObras.aspx?id=99794&amp;type=5"/>
    <hyperlink ref="R22" r:id="rId19" display="http://sevi.sonora.gob.mx/Expedientes/ExpObras.aspx?id=99794&amp;type=5"/>
    <hyperlink ref="F23" r:id="rId20" display="http://sevi.sonora.gob.mx/Expedientes/ExpObras.aspx?id=99794&amp;type=5"/>
    <hyperlink ref="R23" r:id="rId21" display="http://sevi.sonora.gob.mx/Expedientes/ExpObras.aspx?id=99794&amp;type=5"/>
    <hyperlink ref="F24" r:id="rId22" display="http://sevi.sonora.gob.mx/Expedientes/ExpObras.aspx?id=99794&amp;type=5"/>
    <hyperlink ref="R24" r:id="rId23" display="http://sevi.sonora.gob.mx/Expedientes/ExpObras.aspx?id=99794&amp;type=5"/>
    <hyperlink ref="F25" r:id="rId24" display="http://sevi.sonora.gob.mx/Expedientes/ExpObras.aspx?id=99794&amp;type=5"/>
    <hyperlink ref="R25" r:id="rId25" display="http://sevi.sonora.gob.mx/Expedientes/ExpObras.aspx?id=99794&amp;type=5"/>
    <hyperlink ref="F26" r:id="rId26" display="http://sevi.sonora.gob.mx/Expedientes/ExpObras.aspx?id=99794&amp;type=5"/>
    <hyperlink ref="R26" r:id="rId27" display="http://sevi.sonora.gob.mx/Expedientes/ExpObras.aspx?id=99794&amp;type=5"/>
    <hyperlink ref="F27" r:id="rId28" display="http://sevi.sonora.gob.mx/Expedientes/ExpObras.aspx?id=99794&amp;type=5"/>
    <hyperlink ref="R27" r:id="rId29" display="http://sevi.sonora.gob.mx/Expedientes/ExpObras.aspx?id=99794&amp;type=5"/>
    <hyperlink ref="F28" r:id="rId30" display="http://sevi.sonora.gob.mx/Expedientes/ExpObras.aspx?id=99794&amp;type=5"/>
    <hyperlink ref="R28" r:id="rId31" display="http://sevi.sonora.gob.mx/Expedientes/ExpObras.aspx?id=99794&amp;type=5"/>
    <hyperlink ref="F29" r:id="rId32" display="http://sevi.sonora.gob.mx/Expedientes/ExpObras.aspx?id=99794&amp;type=5"/>
    <hyperlink ref="R29" r:id="rId33" display="http://sevi.sonora.gob.mx/Expedientes/ExpObras.aspx?id=99794&amp;type=5"/>
    <hyperlink ref="F30" r:id="rId34" display="http://sevi.sonora.gob.mx/Expedientes/ExpObras.aspx?id=99794&amp;type=5"/>
    <hyperlink ref="R30" r:id="rId35" display="http://sevi.sonora.gob.mx/Expedientes/ExpObras.aspx?id=99794&amp;type=5"/>
    <hyperlink ref="F31" r:id="rId36" display="http://sevi.sonora.gob.mx/Expedientes/ExpObras.aspx?id=99794&amp;type=5"/>
    <hyperlink ref="R31" r:id="rId37" display="http://sevi.sonora.gob.mx/Expedientes/ExpObras.aspx?id=99794&amp;type=5"/>
    <hyperlink ref="F32" r:id="rId38" display="http://sevi.sonora.gob.mx/Expedientes/ExpObras.aspx?id=99794&amp;type=5"/>
    <hyperlink ref="R32" r:id="rId39" display="http://sevi.sonora.gob.mx/Expedientes/ExpObras.aspx?id=99794&amp;type=5"/>
    <hyperlink ref="F33" r:id="rId40" display="http://sevi.sonora.gob.mx/Expedientes/ExpObras.aspx?id=99794&amp;type=5"/>
    <hyperlink ref="R33" r:id="rId41" display="http://sevi.sonora.gob.mx/Expedientes/ExpObras.aspx?id=99794&amp;type=5"/>
    <hyperlink ref="F34" r:id="rId42" display="http://sevi.sonora.gob.mx/Expedientes/ExpObras.aspx?id=99794&amp;type=5"/>
    <hyperlink ref="R34" r:id="rId43" display="http://sevi.sonora.gob.mx/Expedientes/ExpObras.aspx?id=99794&amp;type=5"/>
    <hyperlink ref="F35" r:id="rId44" display="http://sevi.sonora.gob.mx/Expedientes/ExpObras.aspx?id=99794&amp;type=5"/>
    <hyperlink ref="R35" r:id="rId45" display="http://sevi.sonora.gob.mx/Expedientes/ExpObras.aspx?id=99794&amp;type=5"/>
    <hyperlink ref="F36" r:id="rId46" display="http://sevi.sonora.gob.mx/Expedientes/ExpObras.aspx?id=99794&amp;type=5"/>
    <hyperlink ref="R36" r:id="rId47" display="http://sevi.sonora.gob.mx/Expedientes/ExpObras.aspx?id=99794&amp;type=5"/>
    <hyperlink ref="F37:F38" r:id="rId48" display="http://sevi.sonora.gob.mx/Expedientes/ExpObras.aspx?id=99794&amp;type=5"/>
    <hyperlink ref="R37" r:id="rId49" display="http://sevi.sonora.gob.mx/Expedientes/ExpObras.aspx?id=99794&amp;type=5"/>
    <hyperlink ref="R38" r:id="rId50" display="http://sevi.sonora.gob.mx/Expedientes/ExpObras.aspx?id=99794&amp;type=5"/>
    <hyperlink ref="F39" r:id="rId51" display="http://sevi.sonora.gob.mx/Expedientes/ExpObras.aspx?id=99794&amp;type=5"/>
    <hyperlink ref="R39" r:id="rId52" display="http://sevi.sonora.gob.mx/Expedientes/ExpObras.aspx?id=99794&amp;type=5"/>
    <hyperlink ref="F40" r:id="rId53" display="http://sevi.sonora.gob.mx/Expedientes/ExpObras.aspx?id=99794&amp;type=5"/>
    <hyperlink ref="R40" r:id="rId54" display="http://sevi.sonora.gob.mx/Expedientes/ExpObras.aspx?id=99794&amp;type=5"/>
    <hyperlink ref="H40" r:id="rId55"/>
    <hyperlink ref="F41" r:id="rId56" display="http://sevi.sonora.gob.mx/Expedientes/ExpObras.aspx?id=99987&amp;type=5"/>
    <hyperlink ref="R41" r:id="rId57" display="http://sevi.sonora.gob.mx/Expedientes/ExpObras.aspx?id=99987&amp;type=5"/>
    <hyperlink ref="F42" r:id="rId58" display="http://sevi.sonora.gob.mx/Expedientes/ExpObras.aspx?id=99987&amp;type=5"/>
    <hyperlink ref="R42" r:id="rId59" display="http://sevi.sonora.gob.mx/Expedientes/ExpObras.aspx?id=99987&amp;type=5"/>
    <hyperlink ref="F43" r:id="rId60" display="http://sevi.sonora.gob.mx/Expedientes/ExpObras.aspx?id=99987&amp;type=5"/>
    <hyperlink ref="R43" r:id="rId61" display="http://sevi.sonora.gob.mx/Expedientes/ExpObras.aspx?id=99987&amp;type=5"/>
    <hyperlink ref="H84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3" workbookViewId="0">
      <selection activeCell="A4" sqref="A4:G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3" t="s">
        <v>154</v>
      </c>
      <c r="C4" s="3" t="s">
        <v>155</v>
      </c>
      <c r="D4" s="3" t="s">
        <v>156</v>
      </c>
      <c r="E4" s="3" t="s">
        <v>157</v>
      </c>
      <c r="F4" t="s">
        <v>158</v>
      </c>
      <c r="G4">
        <f>17400*12</f>
        <v>208800</v>
      </c>
    </row>
    <row r="5" spans="1:7" x14ac:dyDescent="0.25">
      <c r="A5">
        <v>2</v>
      </c>
      <c r="B5" s="3"/>
      <c r="C5" s="3"/>
      <c r="D5" s="3"/>
      <c r="E5" s="3" t="s">
        <v>170</v>
      </c>
      <c r="F5" t="s">
        <v>171</v>
      </c>
      <c r="G5">
        <v>541209.59999999998</v>
      </c>
    </row>
    <row r="6" spans="1:7" x14ac:dyDescent="0.25">
      <c r="A6">
        <v>3</v>
      </c>
      <c r="B6" s="3" t="s">
        <v>176</v>
      </c>
      <c r="C6" s="3" t="s">
        <v>177</v>
      </c>
      <c r="D6" s="3" t="s">
        <v>178</v>
      </c>
      <c r="E6" s="3" t="s">
        <v>179</v>
      </c>
      <c r="F6" t="s">
        <v>180</v>
      </c>
      <c r="G6">
        <v>306613.08</v>
      </c>
    </row>
    <row r="7" spans="1:7" x14ac:dyDescent="0.25">
      <c r="A7">
        <v>4</v>
      </c>
      <c r="B7" s="3" t="s">
        <v>185</v>
      </c>
      <c r="C7" s="3" t="s">
        <v>186</v>
      </c>
      <c r="D7" s="3" t="s">
        <v>187</v>
      </c>
      <c r="E7" s="3" t="s">
        <v>188</v>
      </c>
      <c r="F7" t="s">
        <v>189</v>
      </c>
      <c r="G7">
        <v>20880</v>
      </c>
    </row>
    <row r="8" spans="1:7" x14ac:dyDescent="0.25">
      <c r="A8">
        <v>5</v>
      </c>
      <c r="B8" s="3" t="s">
        <v>193</v>
      </c>
      <c r="C8" s="3" t="s">
        <v>194</v>
      </c>
      <c r="D8" s="3" t="s">
        <v>195</v>
      </c>
      <c r="E8" s="3" t="s">
        <v>196</v>
      </c>
      <c r="F8" t="s">
        <v>197</v>
      </c>
      <c r="G8">
        <f>(12000*1.08)*12</f>
        <v>155520</v>
      </c>
    </row>
    <row r="9" spans="1:7" x14ac:dyDescent="0.25">
      <c r="A9">
        <v>6</v>
      </c>
      <c r="B9" s="3" t="s">
        <v>202</v>
      </c>
      <c r="C9" s="3" t="s">
        <v>203</v>
      </c>
      <c r="D9" s="3" t="s">
        <v>204</v>
      </c>
      <c r="E9" s="3" t="s">
        <v>205</v>
      </c>
      <c r="F9" t="s">
        <v>206</v>
      </c>
      <c r="G9">
        <v>179209.66</v>
      </c>
    </row>
    <row r="10" spans="1:7" x14ac:dyDescent="0.25">
      <c r="A10">
        <v>7</v>
      </c>
      <c r="E10" s="3" t="s">
        <v>211</v>
      </c>
      <c r="F10" t="s">
        <v>212</v>
      </c>
      <c r="G10">
        <f>91200*1.16</f>
        <v>105791.99999999999</v>
      </c>
    </row>
    <row r="11" spans="1:7" x14ac:dyDescent="0.25">
      <c r="A11">
        <v>8</v>
      </c>
      <c r="B11" s="3" t="s">
        <v>216</v>
      </c>
      <c r="C11" s="3" t="s">
        <v>217</v>
      </c>
      <c r="D11" s="3" t="s">
        <v>218</v>
      </c>
      <c r="E11" s="3" t="s">
        <v>219</v>
      </c>
      <c r="F11" t="s">
        <v>220</v>
      </c>
      <c r="G11">
        <v>420226.32</v>
      </c>
    </row>
    <row r="12" spans="1:7" x14ac:dyDescent="0.25">
      <c r="A12">
        <v>9</v>
      </c>
      <c r="E12" s="3" t="s">
        <v>226</v>
      </c>
      <c r="F12" t="s">
        <v>227</v>
      </c>
      <c r="G12">
        <v>194880</v>
      </c>
    </row>
    <row r="13" spans="1:7" x14ac:dyDescent="0.25">
      <c r="A13">
        <v>10</v>
      </c>
      <c r="E13" s="3" t="s">
        <v>230</v>
      </c>
      <c r="F13" t="s">
        <v>231</v>
      </c>
      <c r="G13">
        <f>20175*1.16</f>
        <v>23403</v>
      </c>
    </row>
    <row r="14" spans="1:7" x14ac:dyDescent="0.25">
      <c r="A14">
        <v>11</v>
      </c>
      <c r="B14" t="s">
        <v>176</v>
      </c>
      <c r="C14" t="s">
        <v>177</v>
      </c>
      <c r="D14" t="s">
        <v>178</v>
      </c>
      <c r="E14" s="3" t="s">
        <v>179</v>
      </c>
      <c r="F14" t="s">
        <v>180</v>
      </c>
      <c r="G14">
        <v>306613.05</v>
      </c>
    </row>
    <row r="15" spans="1:7" x14ac:dyDescent="0.25">
      <c r="A15">
        <v>12</v>
      </c>
      <c r="B15" t="s">
        <v>238</v>
      </c>
      <c r="C15" t="s">
        <v>239</v>
      </c>
      <c r="D15" t="s">
        <v>240</v>
      </c>
      <c r="E15" s="3" t="s">
        <v>241</v>
      </c>
      <c r="F15" t="s">
        <v>242</v>
      </c>
      <c r="G15">
        <f>60000*1.16</f>
        <v>69600</v>
      </c>
    </row>
    <row r="16" spans="1:7" x14ac:dyDescent="0.25">
      <c r="A16">
        <v>13</v>
      </c>
      <c r="E16" s="3" t="s">
        <v>246</v>
      </c>
      <c r="F16" t="s">
        <v>247</v>
      </c>
      <c r="G16">
        <v>240000</v>
      </c>
    </row>
    <row r="17" spans="1:7" x14ac:dyDescent="0.25">
      <c r="A17">
        <v>14</v>
      </c>
      <c r="E17" s="3" t="s">
        <v>253</v>
      </c>
      <c r="F17" t="s">
        <v>254</v>
      </c>
      <c r="G17">
        <v>36789.370000000003</v>
      </c>
    </row>
    <row r="18" spans="1:7" x14ac:dyDescent="0.25">
      <c r="A18">
        <v>15</v>
      </c>
      <c r="E18" s="3" t="s">
        <v>253</v>
      </c>
      <c r="F18" t="s">
        <v>254</v>
      </c>
      <c r="G18">
        <v>54993.25</v>
      </c>
    </row>
    <row r="19" spans="1:7" x14ac:dyDescent="0.25">
      <c r="A19">
        <v>16</v>
      </c>
      <c r="E19" s="3" t="s">
        <v>263</v>
      </c>
      <c r="F19" t="s">
        <v>264</v>
      </c>
      <c r="G19">
        <v>6264000</v>
      </c>
    </row>
    <row r="20" spans="1:7" x14ac:dyDescent="0.25">
      <c r="A20">
        <v>17</v>
      </c>
      <c r="B20" t="s">
        <v>271</v>
      </c>
      <c r="C20" t="s">
        <v>272</v>
      </c>
      <c r="D20" t="s">
        <v>273</v>
      </c>
      <c r="E20" s="3" t="s">
        <v>274</v>
      </c>
      <c r="F20" t="s">
        <v>275</v>
      </c>
      <c r="G20">
        <f>216000*1.16</f>
        <v>250559.99999999997</v>
      </c>
    </row>
    <row r="21" spans="1:7" x14ac:dyDescent="0.25">
      <c r="A21">
        <v>18</v>
      </c>
      <c r="E21" s="3" t="s">
        <v>279</v>
      </c>
      <c r="F21" t="s">
        <v>280</v>
      </c>
      <c r="G21">
        <f>19200*1.16</f>
        <v>22272</v>
      </c>
    </row>
    <row r="22" spans="1:7" x14ac:dyDescent="0.25">
      <c r="A22">
        <v>19</v>
      </c>
      <c r="E22" s="3" t="s">
        <v>279</v>
      </c>
      <c r="F22" t="s">
        <v>280</v>
      </c>
      <c r="G22">
        <f t="shared" ref="G22:G23" si="0">19200*1.16</f>
        <v>22272</v>
      </c>
    </row>
    <row r="23" spans="1:7" x14ac:dyDescent="0.25">
      <c r="A23">
        <v>20</v>
      </c>
      <c r="E23" s="3" t="s">
        <v>279</v>
      </c>
      <c r="F23" t="s">
        <v>280</v>
      </c>
      <c r="G23">
        <f t="shared" si="0"/>
        <v>22272</v>
      </c>
    </row>
    <row r="24" spans="1:7" x14ac:dyDescent="0.25">
      <c r="A24">
        <v>21</v>
      </c>
      <c r="E24" s="3" t="s">
        <v>292</v>
      </c>
      <c r="F24" t="s">
        <v>293</v>
      </c>
      <c r="G24">
        <v>369816.12</v>
      </c>
    </row>
    <row r="25" spans="1:7" x14ac:dyDescent="0.25">
      <c r="A25">
        <v>22</v>
      </c>
      <c r="B25" t="s">
        <v>297</v>
      </c>
      <c r="C25" t="s">
        <v>298</v>
      </c>
      <c r="D25" t="s">
        <v>299</v>
      </c>
      <c r="E25" s="3" t="s">
        <v>300</v>
      </c>
      <c r="F25" t="s">
        <v>301</v>
      </c>
      <c r="G25">
        <v>167040</v>
      </c>
    </row>
    <row r="26" spans="1:7" x14ac:dyDescent="0.25">
      <c r="A26">
        <v>23</v>
      </c>
      <c r="B26" t="s">
        <v>305</v>
      </c>
      <c r="C26" t="s">
        <v>306</v>
      </c>
      <c r="D26" t="s">
        <v>307</v>
      </c>
      <c r="E26" s="10" t="s">
        <v>308</v>
      </c>
      <c r="F26" t="s">
        <v>309</v>
      </c>
      <c r="G26">
        <f>252000*1.16</f>
        <v>292320</v>
      </c>
    </row>
    <row r="27" spans="1:7" x14ac:dyDescent="0.25">
      <c r="A27">
        <v>24</v>
      </c>
      <c r="B27" t="s">
        <v>313</v>
      </c>
      <c r="C27" t="s">
        <v>314</v>
      </c>
      <c r="D27" t="s">
        <v>315</v>
      </c>
      <c r="E27" s="3" t="s">
        <v>316</v>
      </c>
      <c r="F27" s="10" t="s">
        <v>317</v>
      </c>
      <c r="G27">
        <v>208800</v>
      </c>
    </row>
    <row r="28" spans="1:7" x14ac:dyDescent="0.25">
      <c r="A28">
        <v>25</v>
      </c>
      <c r="E28" s="3" t="s">
        <v>320</v>
      </c>
      <c r="F28" s="10" t="s">
        <v>321</v>
      </c>
      <c r="G28">
        <f>6600*1.16</f>
        <v>7655.9999999999991</v>
      </c>
    </row>
    <row r="29" spans="1:7" x14ac:dyDescent="0.25">
      <c r="A29">
        <v>26</v>
      </c>
      <c r="B29" t="s">
        <v>326</v>
      </c>
      <c r="C29" t="s">
        <v>327</v>
      </c>
      <c r="D29" t="s">
        <v>328</v>
      </c>
      <c r="E29" s="3" t="s">
        <v>329</v>
      </c>
      <c r="F29" s="10" t="s">
        <v>330</v>
      </c>
      <c r="G29">
        <f>3500*1.16</f>
        <v>4059.9999999999995</v>
      </c>
    </row>
    <row r="30" spans="1:7" x14ac:dyDescent="0.25">
      <c r="A30">
        <v>27</v>
      </c>
      <c r="B30" t="s">
        <v>334</v>
      </c>
      <c r="C30" t="s">
        <v>177</v>
      </c>
      <c r="D30" t="s">
        <v>178</v>
      </c>
      <c r="E30" s="3" t="s">
        <v>179</v>
      </c>
      <c r="F30" t="s">
        <v>180</v>
      </c>
      <c r="G30">
        <v>11600</v>
      </c>
    </row>
    <row r="31" spans="1:7" x14ac:dyDescent="0.25">
      <c r="A31">
        <v>28</v>
      </c>
      <c r="E31" s="3" t="s">
        <v>338</v>
      </c>
      <c r="F31" t="s">
        <v>339</v>
      </c>
      <c r="G31">
        <v>27955.999999999996</v>
      </c>
    </row>
    <row r="32" spans="1:7" x14ac:dyDescent="0.25">
      <c r="A32">
        <v>29</v>
      </c>
      <c r="E32" s="3" t="s">
        <v>338</v>
      </c>
      <c r="F32" t="s">
        <v>339</v>
      </c>
      <c r="G32">
        <v>25056</v>
      </c>
    </row>
    <row r="33" spans="1:7" x14ac:dyDescent="0.25">
      <c r="A33">
        <v>30</v>
      </c>
      <c r="E33" s="3" t="s">
        <v>347</v>
      </c>
      <c r="F33" t="s">
        <v>348</v>
      </c>
      <c r="G33">
        <f>263500*1.16</f>
        <v>305660</v>
      </c>
    </row>
    <row r="34" spans="1:7" x14ac:dyDescent="0.25">
      <c r="A34">
        <v>31</v>
      </c>
      <c r="E34" s="3" t="s">
        <v>347</v>
      </c>
      <c r="F34" t="s">
        <v>348</v>
      </c>
      <c r="G34">
        <f>263500*1.16</f>
        <v>305660</v>
      </c>
    </row>
    <row r="35" spans="1:7" x14ac:dyDescent="0.25">
      <c r="A35">
        <v>32</v>
      </c>
      <c r="E35" s="3" t="s">
        <v>356</v>
      </c>
      <c r="F35" t="s">
        <v>357</v>
      </c>
      <c r="G35">
        <v>696000</v>
      </c>
    </row>
    <row r="36" spans="1:7" x14ac:dyDescent="0.25">
      <c r="A36">
        <v>33</v>
      </c>
      <c r="E36" s="3" t="s">
        <v>361</v>
      </c>
      <c r="F36" t="s">
        <v>362</v>
      </c>
      <c r="G36">
        <v>8497</v>
      </c>
    </row>
    <row r="37" spans="1:7" x14ac:dyDescent="0.25">
      <c r="A37">
        <v>34</v>
      </c>
      <c r="E37" t="s">
        <v>367</v>
      </c>
      <c r="F37" t="s">
        <v>368</v>
      </c>
      <c r="G37">
        <v>0</v>
      </c>
    </row>
    <row r="38" spans="1:7" x14ac:dyDescent="0.25">
      <c r="A38">
        <v>35</v>
      </c>
      <c r="B38" t="s">
        <v>373</v>
      </c>
      <c r="C38" t="s">
        <v>374</v>
      </c>
      <c r="D38" t="s">
        <v>375</v>
      </c>
      <c r="E38" t="s">
        <v>376</v>
      </c>
      <c r="F38" t="s">
        <v>377</v>
      </c>
      <c r="G38">
        <v>0</v>
      </c>
    </row>
    <row r="39" spans="1:7" x14ac:dyDescent="0.25">
      <c r="A39">
        <v>36</v>
      </c>
      <c r="B39" t="s">
        <v>380</v>
      </c>
      <c r="C39" t="s">
        <v>381</v>
      </c>
      <c r="D39" t="s">
        <v>382</v>
      </c>
      <c r="E39" t="s">
        <v>383</v>
      </c>
      <c r="F39" t="s">
        <v>384</v>
      </c>
      <c r="G39">
        <v>0</v>
      </c>
    </row>
    <row r="40" spans="1:7" x14ac:dyDescent="0.25">
      <c r="A40">
        <v>37</v>
      </c>
      <c r="B40" t="s">
        <v>387</v>
      </c>
      <c r="C40" t="s">
        <v>388</v>
      </c>
      <c r="D40" t="s">
        <v>389</v>
      </c>
      <c r="E40" t="s">
        <v>390</v>
      </c>
      <c r="F40" t="s">
        <v>391</v>
      </c>
      <c r="G40">
        <v>0</v>
      </c>
    </row>
    <row r="41" spans="1:7" x14ac:dyDescent="0.25">
      <c r="A41">
        <v>38</v>
      </c>
      <c r="B41" t="s">
        <v>394</v>
      </c>
      <c r="C41" t="s">
        <v>395</v>
      </c>
      <c r="D41" t="s">
        <v>396</v>
      </c>
      <c r="E41" t="s">
        <v>397</v>
      </c>
      <c r="F41" t="s">
        <v>398</v>
      </c>
      <c r="G41">
        <v>0</v>
      </c>
    </row>
    <row r="42" spans="1:7" x14ac:dyDescent="0.25">
      <c r="A42">
        <v>39</v>
      </c>
      <c r="B42" t="s">
        <v>401</v>
      </c>
      <c r="C42" t="s">
        <v>402</v>
      </c>
      <c r="D42" t="s">
        <v>403</v>
      </c>
      <c r="E42" t="s">
        <v>404</v>
      </c>
      <c r="F42" t="s">
        <v>405</v>
      </c>
      <c r="G42">
        <v>0</v>
      </c>
    </row>
    <row r="43" spans="1:7" x14ac:dyDescent="0.25">
      <c r="A43">
        <v>40</v>
      </c>
      <c r="B43" t="s">
        <v>408</v>
      </c>
      <c r="C43" t="s">
        <v>409</v>
      </c>
      <c r="D43" t="s">
        <v>410</v>
      </c>
      <c r="E43" t="s">
        <v>411</v>
      </c>
      <c r="F43" t="s">
        <v>412</v>
      </c>
      <c r="G43">
        <v>0</v>
      </c>
    </row>
    <row r="44" spans="1:7" x14ac:dyDescent="0.25">
      <c r="A44">
        <v>41</v>
      </c>
      <c r="B44" t="s">
        <v>415</v>
      </c>
      <c r="C44" t="s">
        <v>416</v>
      </c>
      <c r="D44" t="s">
        <v>417</v>
      </c>
      <c r="E44" t="s">
        <v>418</v>
      </c>
      <c r="F44" t="s">
        <v>419</v>
      </c>
      <c r="G44">
        <v>0</v>
      </c>
    </row>
    <row r="45" spans="1:7" x14ac:dyDescent="0.25">
      <c r="A45">
        <v>42</v>
      </c>
      <c r="B45" t="s">
        <v>422</v>
      </c>
      <c r="C45" t="s">
        <v>423</v>
      </c>
      <c r="D45" t="s">
        <v>424</v>
      </c>
      <c r="E45" t="s">
        <v>425</v>
      </c>
      <c r="F45" t="s">
        <v>426</v>
      </c>
      <c r="G45">
        <v>0</v>
      </c>
    </row>
    <row r="46" spans="1:7" x14ac:dyDescent="0.25">
      <c r="A46">
        <v>43</v>
      </c>
      <c r="B46" t="s">
        <v>429</v>
      </c>
      <c r="C46" t="s">
        <v>430</v>
      </c>
      <c r="D46" t="s">
        <v>431</v>
      </c>
      <c r="E46" t="s">
        <v>432</v>
      </c>
      <c r="F46" t="s">
        <v>433</v>
      </c>
      <c r="G46">
        <v>0</v>
      </c>
    </row>
    <row r="47" spans="1:7" x14ac:dyDescent="0.25">
      <c r="A47">
        <v>44</v>
      </c>
      <c r="B47" t="s">
        <v>436</v>
      </c>
      <c r="C47" t="s">
        <v>437</v>
      </c>
      <c r="D47" t="s">
        <v>438</v>
      </c>
      <c r="E47" t="s">
        <v>439</v>
      </c>
      <c r="F47" t="s">
        <v>440</v>
      </c>
      <c r="G47">
        <v>0</v>
      </c>
    </row>
    <row r="48" spans="1:7" x14ac:dyDescent="0.25">
      <c r="A48">
        <v>45</v>
      </c>
      <c r="B48" t="s">
        <v>443</v>
      </c>
      <c r="C48" t="s">
        <v>444</v>
      </c>
      <c r="D48" t="s">
        <v>445</v>
      </c>
      <c r="E48" t="s">
        <v>446</v>
      </c>
      <c r="F48" t="s">
        <v>447</v>
      </c>
      <c r="G48">
        <v>0</v>
      </c>
    </row>
    <row r="49" spans="1:7" x14ac:dyDescent="0.25">
      <c r="A49">
        <v>46</v>
      </c>
      <c r="E49" t="s">
        <v>450</v>
      </c>
      <c r="F49" t="s">
        <v>451</v>
      </c>
      <c r="G49">
        <v>0</v>
      </c>
    </row>
    <row r="50" spans="1:7" x14ac:dyDescent="0.25">
      <c r="A50">
        <v>47</v>
      </c>
      <c r="B50" t="s">
        <v>454</v>
      </c>
      <c r="C50" t="s">
        <v>455</v>
      </c>
      <c r="D50" t="s">
        <v>456</v>
      </c>
      <c r="E50" t="s">
        <v>457</v>
      </c>
      <c r="F50" t="s">
        <v>458</v>
      </c>
      <c r="G50">
        <v>0</v>
      </c>
    </row>
    <row r="51" spans="1:7" x14ac:dyDescent="0.25">
      <c r="A51">
        <v>48</v>
      </c>
      <c r="B51" t="s">
        <v>461</v>
      </c>
      <c r="C51" t="s">
        <v>430</v>
      </c>
      <c r="D51" t="s">
        <v>431</v>
      </c>
      <c r="E51" t="s">
        <v>462</v>
      </c>
      <c r="F51" t="s">
        <v>463</v>
      </c>
      <c r="G51">
        <v>0</v>
      </c>
    </row>
    <row r="52" spans="1:7" x14ac:dyDescent="0.25">
      <c r="A52">
        <v>49</v>
      </c>
      <c r="B52" t="s">
        <v>466</v>
      </c>
      <c r="C52" t="s">
        <v>456</v>
      </c>
      <c r="D52" t="s">
        <v>402</v>
      </c>
      <c r="E52" t="s">
        <v>467</v>
      </c>
      <c r="F52" t="s">
        <v>468</v>
      </c>
      <c r="G52">
        <v>0</v>
      </c>
    </row>
    <row r="53" spans="1:7" x14ac:dyDescent="0.25">
      <c r="A53">
        <v>50</v>
      </c>
      <c r="E53" t="s">
        <v>471</v>
      </c>
      <c r="F53" t="s">
        <v>472</v>
      </c>
      <c r="G53">
        <v>0</v>
      </c>
    </row>
    <row r="54" spans="1:7" x14ac:dyDescent="0.25">
      <c r="A54">
        <v>51</v>
      </c>
      <c r="E54" t="s">
        <v>475</v>
      </c>
      <c r="F54" t="s">
        <v>476</v>
      </c>
      <c r="G54">
        <v>0</v>
      </c>
    </row>
    <row r="55" spans="1:7" x14ac:dyDescent="0.25">
      <c r="A55">
        <v>52</v>
      </c>
      <c r="B55" t="s">
        <v>479</v>
      </c>
      <c r="C55" t="s">
        <v>480</v>
      </c>
      <c r="D55" t="s">
        <v>481</v>
      </c>
      <c r="E55" t="s">
        <v>482</v>
      </c>
      <c r="F55" t="s">
        <v>483</v>
      </c>
      <c r="G55">
        <v>0</v>
      </c>
    </row>
    <row r="56" spans="1:7" x14ac:dyDescent="0.25">
      <c r="A56">
        <v>53</v>
      </c>
      <c r="B56" t="s">
        <v>486</v>
      </c>
      <c r="C56" t="s">
        <v>487</v>
      </c>
      <c r="D56" t="s">
        <v>488</v>
      </c>
      <c r="E56" t="s">
        <v>489</v>
      </c>
      <c r="F56" t="s">
        <v>490</v>
      </c>
      <c r="G56">
        <v>0</v>
      </c>
    </row>
    <row r="57" spans="1:7" x14ac:dyDescent="0.25">
      <c r="A57">
        <v>54</v>
      </c>
      <c r="E57" t="s">
        <v>493</v>
      </c>
      <c r="F57" t="s">
        <v>494</v>
      </c>
      <c r="G57">
        <v>0</v>
      </c>
    </row>
    <row r="58" spans="1:7" x14ac:dyDescent="0.25">
      <c r="A58">
        <v>55</v>
      </c>
      <c r="B58" t="s">
        <v>497</v>
      </c>
      <c r="C58" t="s">
        <v>498</v>
      </c>
      <c r="D58" t="s">
        <v>499</v>
      </c>
      <c r="E58" t="s">
        <v>500</v>
      </c>
      <c r="F58" t="s">
        <v>501</v>
      </c>
      <c r="G58">
        <v>0</v>
      </c>
    </row>
    <row r="59" spans="1:7" x14ac:dyDescent="0.25">
      <c r="A59">
        <v>56</v>
      </c>
      <c r="B59" t="s">
        <v>443</v>
      </c>
      <c r="C59" t="s">
        <v>504</v>
      </c>
      <c r="D59" t="s">
        <v>505</v>
      </c>
      <c r="E59" t="s">
        <v>506</v>
      </c>
      <c r="F59" t="s">
        <v>507</v>
      </c>
      <c r="G59">
        <v>0</v>
      </c>
    </row>
    <row r="60" spans="1:7" x14ac:dyDescent="0.25">
      <c r="A60">
        <v>57</v>
      </c>
      <c r="B60" t="s">
        <v>510</v>
      </c>
      <c r="C60" t="s">
        <v>511</v>
      </c>
      <c r="D60" t="s">
        <v>456</v>
      </c>
      <c r="E60" t="s">
        <v>512</v>
      </c>
      <c r="F60" t="s">
        <v>513</v>
      </c>
      <c r="G60">
        <v>0</v>
      </c>
    </row>
    <row r="61" spans="1:7" x14ac:dyDescent="0.25">
      <c r="A61">
        <v>58</v>
      </c>
      <c r="E61" t="s">
        <v>516</v>
      </c>
      <c r="F61" t="s">
        <v>517</v>
      </c>
      <c r="G61">
        <v>0</v>
      </c>
    </row>
    <row r="62" spans="1:7" x14ac:dyDescent="0.25">
      <c r="A62">
        <v>59</v>
      </c>
      <c r="B62" t="s">
        <v>520</v>
      </c>
      <c r="C62" t="s">
        <v>521</v>
      </c>
      <c r="D62" t="s">
        <v>522</v>
      </c>
      <c r="E62" t="s">
        <v>523</v>
      </c>
      <c r="F62" t="s">
        <v>524</v>
      </c>
      <c r="G62">
        <v>0</v>
      </c>
    </row>
    <row r="63" spans="1:7" x14ac:dyDescent="0.25">
      <c r="A63">
        <v>60</v>
      </c>
      <c r="B63" t="s">
        <v>527</v>
      </c>
      <c r="C63" t="s">
        <v>528</v>
      </c>
      <c r="D63" t="s">
        <v>273</v>
      </c>
      <c r="E63" t="s">
        <v>529</v>
      </c>
      <c r="F63" t="s">
        <v>530</v>
      </c>
      <c r="G63">
        <v>0</v>
      </c>
    </row>
    <row r="64" spans="1:7" x14ac:dyDescent="0.25">
      <c r="A64">
        <v>61</v>
      </c>
      <c r="E64" t="s">
        <v>533</v>
      </c>
      <c r="F64" t="s">
        <v>534</v>
      </c>
      <c r="G64">
        <v>0</v>
      </c>
    </row>
    <row r="65" spans="1:7" x14ac:dyDescent="0.25">
      <c r="A65">
        <v>62</v>
      </c>
      <c r="B65" t="s">
        <v>537</v>
      </c>
      <c r="C65" t="s">
        <v>538</v>
      </c>
      <c r="D65" t="s">
        <v>382</v>
      </c>
      <c r="E65" t="s">
        <v>539</v>
      </c>
      <c r="F65" t="s">
        <v>540</v>
      </c>
      <c r="G65">
        <v>0</v>
      </c>
    </row>
    <row r="66" spans="1:7" x14ac:dyDescent="0.25">
      <c r="A66">
        <v>63</v>
      </c>
      <c r="B66" t="s">
        <v>537</v>
      </c>
      <c r="C66" t="s">
        <v>538</v>
      </c>
      <c r="D66" t="s">
        <v>382</v>
      </c>
      <c r="E66" t="s">
        <v>539</v>
      </c>
      <c r="F66" t="s">
        <v>540</v>
      </c>
      <c r="G66">
        <v>0</v>
      </c>
    </row>
    <row r="67" spans="1:7" x14ac:dyDescent="0.25">
      <c r="A67">
        <v>64</v>
      </c>
      <c r="B67" t="s">
        <v>497</v>
      </c>
      <c r="C67" t="s">
        <v>498</v>
      </c>
      <c r="D67" t="s">
        <v>499</v>
      </c>
      <c r="E67" t="s">
        <v>500</v>
      </c>
      <c r="F67" t="s">
        <v>501</v>
      </c>
      <c r="G67">
        <v>0</v>
      </c>
    </row>
    <row r="68" spans="1:7" x14ac:dyDescent="0.25">
      <c r="A68">
        <v>65</v>
      </c>
      <c r="E68" t="s">
        <v>549</v>
      </c>
      <c r="F68" t="s">
        <v>550</v>
      </c>
      <c r="G68">
        <v>0</v>
      </c>
    </row>
    <row r="69" spans="1:7" x14ac:dyDescent="0.25">
      <c r="A69">
        <v>66</v>
      </c>
      <c r="B69" t="s">
        <v>553</v>
      </c>
      <c r="C69" t="s">
        <v>417</v>
      </c>
      <c r="D69" t="s">
        <v>186</v>
      </c>
      <c r="E69" t="s">
        <v>554</v>
      </c>
      <c r="F69" t="s">
        <v>555</v>
      </c>
      <c r="G69">
        <v>0</v>
      </c>
    </row>
    <row r="70" spans="1:7" x14ac:dyDescent="0.25">
      <c r="A70">
        <v>67</v>
      </c>
      <c r="B70" t="s">
        <v>527</v>
      </c>
      <c r="C70" t="s">
        <v>528</v>
      </c>
      <c r="D70" t="s">
        <v>273</v>
      </c>
      <c r="E70" t="s">
        <v>529</v>
      </c>
      <c r="F70" t="s">
        <v>530</v>
      </c>
      <c r="G70">
        <v>0</v>
      </c>
    </row>
    <row r="71" spans="1:7" x14ac:dyDescent="0.25">
      <c r="A71">
        <v>68</v>
      </c>
      <c r="B71" t="s">
        <v>429</v>
      </c>
      <c r="C71" t="s">
        <v>430</v>
      </c>
      <c r="D71" t="s">
        <v>431</v>
      </c>
      <c r="E71" t="s">
        <v>560</v>
      </c>
      <c r="F71" t="s">
        <v>433</v>
      </c>
      <c r="G71">
        <v>0</v>
      </c>
    </row>
    <row r="72" spans="1:7" x14ac:dyDescent="0.25">
      <c r="A72">
        <v>69</v>
      </c>
      <c r="B72" t="s">
        <v>563</v>
      </c>
      <c r="C72" t="s">
        <v>564</v>
      </c>
      <c r="D72" t="s">
        <v>522</v>
      </c>
      <c r="E72" t="s">
        <v>565</v>
      </c>
      <c r="F72" t="s">
        <v>566</v>
      </c>
      <c r="G72">
        <v>0</v>
      </c>
    </row>
    <row r="73" spans="1:7" x14ac:dyDescent="0.25">
      <c r="A73">
        <v>70</v>
      </c>
      <c r="B73" t="s">
        <v>569</v>
      </c>
      <c r="C73" t="s">
        <v>570</v>
      </c>
      <c r="D73" t="s">
        <v>417</v>
      </c>
      <c r="E73" t="s">
        <v>571</v>
      </c>
      <c r="F73" t="s">
        <v>572</v>
      </c>
      <c r="G73">
        <v>0</v>
      </c>
    </row>
    <row r="74" spans="1:7" x14ac:dyDescent="0.25">
      <c r="A74">
        <v>71</v>
      </c>
      <c r="B74" t="s">
        <v>380</v>
      </c>
      <c r="C74" t="s">
        <v>381</v>
      </c>
      <c r="D74" t="s">
        <v>382</v>
      </c>
      <c r="E74" t="s">
        <v>383</v>
      </c>
      <c r="F74" t="s">
        <v>384</v>
      </c>
      <c r="G74">
        <v>0</v>
      </c>
    </row>
    <row r="75" spans="1:7" x14ac:dyDescent="0.25">
      <c r="A75">
        <v>72</v>
      </c>
      <c r="B75" t="s">
        <v>408</v>
      </c>
      <c r="C75" t="s">
        <v>409</v>
      </c>
      <c r="D75" t="s">
        <v>410</v>
      </c>
      <c r="E75" t="s">
        <v>576</v>
      </c>
      <c r="F75" t="s">
        <v>412</v>
      </c>
      <c r="G75">
        <v>0</v>
      </c>
    </row>
    <row r="76" spans="1:7" x14ac:dyDescent="0.25">
      <c r="A76">
        <v>73</v>
      </c>
      <c r="B76" t="s">
        <v>415</v>
      </c>
      <c r="C76" t="s">
        <v>416</v>
      </c>
      <c r="D76" t="s">
        <v>417</v>
      </c>
      <c r="E76" t="s">
        <v>418</v>
      </c>
      <c r="F76" t="s">
        <v>419</v>
      </c>
      <c r="G76">
        <v>0</v>
      </c>
    </row>
    <row r="77" spans="1:7" x14ac:dyDescent="0.25">
      <c r="A77">
        <v>74</v>
      </c>
      <c r="E77" t="s">
        <v>450</v>
      </c>
      <c r="F77" t="s">
        <v>451</v>
      </c>
      <c r="G77">
        <v>0</v>
      </c>
    </row>
    <row r="78" spans="1:7" x14ac:dyDescent="0.25">
      <c r="A78">
        <v>75</v>
      </c>
      <c r="B78" t="s">
        <v>454</v>
      </c>
      <c r="C78" t="s">
        <v>455</v>
      </c>
      <c r="D78" t="s">
        <v>456</v>
      </c>
      <c r="E78" t="s">
        <v>583</v>
      </c>
      <c r="F78" t="s">
        <v>458</v>
      </c>
      <c r="G78">
        <v>0</v>
      </c>
    </row>
    <row r="79" spans="1:7" x14ac:dyDescent="0.25">
      <c r="A79">
        <v>76</v>
      </c>
      <c r="B79" t="s">
        <v>461</v>
      </c>
      <c r="C79" t="s">
        <v>430</v>
      </c>
      <c r="D79" t="s">
        <v>431</v>
      </c>
      <c r="E79" t="s">
        <v>462</v>
      </c>
      <c r="F79" t="s">
        <v>463</v>
      </c>
      <c r="G79">
        <v>0</v>
      </c>
    </row>
    <row r="80" spans="1:7" x14ac:dyDescent="0.25">
      <c r="A80">
        <v>77</v>
      </c>
      <c r="B80" t="s">
        <v>466</v>
      </c>
      <c r="C80" t="s">
        <v>456</v>
      </c>
      <c r="D80" t="s">
        <v>402</v>
      </c>
      <c r="E80" t="s">
        <v>467</v>
      </c>
      <c r="F80" t="s">
        <v>468</v>
      </c>
      <c r="G80">
        <v>0</v>
      </c>
    </row>
    <row r="81" spans="1:7" x14ac:dyDescent="0.25">
      <c r="A81">
        <v>78</v>
      </c>
      <c r="E81" t="s">
        <v>471</v>
      </c>
      <c r="F81" t="s">
        <v>472</v>
      </c>
      <c r="G81">
        <v>0</v>
      </c>
    </row>
    <row r="82" spans="1:7" x14ac:dyDescent="0.25">
      <c r="A82">
        <v>79</v>
      </c>
      <c r="E82" t="s">
        <v>475</v>
      </c>
      <c r="F82" t="s">
        <v>476</v>
      </c>
      <c r="G82">
        <v>0</v>
      </c>
    </row>
    <row r="83" spans="1:7" x14ac:dyDescent="0.25">
      <c r="A83">
        <v>80</v>
      </c>
      <c r="E83" t="s">
        <v>493</v>
      </c>
      <c r="F83" t="s">
        <v>494</v>
      </c>
      <c r="G83">
        <v>0</v>
      </c>
    </row>
    <row r="84" spans="1:7" x14ac:dyDescent="0.25">
      <c r="A84">
        <v>81</v>
      </c>
      <c r="E84" t="s">
        <v>516</v>
      </c>
      <c r="F84" t="s">
        <v>517</v>
      </c>
      <c r="G84">
        <v>0</v>
      </c>
    </row>
    <row r="85" spans="1:7" x14ac:dyDescent="0.25">
      <c r="A85">
        <v>82</v>
      </c>
      <c r="B85" t="s">
        <v>520</v>
      </c>
      <c r="C85" t="s">
        <v>521</v>
      </c>
      <c r="D85" t="s">
        <v>522</v>
      </c>
      <c r="E85" t="s">
        <v>523</v>
      </c>
      <c r="F85" t="s">
        <v>524</v>
      </c>
      <c r="G85">
        <v>0</v>
      </c>
    </row>
    <row r="86" spans="1:7" x14ac:dyDescent="0.25">
      <c r="A86">
        <v>83</v>
      </c>
      <c r="E86" t="s">
        <v>600</v>
      </c>
      <c r="F86" t="s">
        <v>534</v>
      </c>
      <c r="G86">
        <v>0</v>
      </c>
    </row>
    <row r="87" spans="1:7" x14ac:dyDescent="0.25">
      <c r="A87">
        <v>84</v>
      </c>
      <c r="B87" t="s">
        <v>563</v>
      </c>
      <c r="C87" t="s">
        <v>564</v>
      </c>
      <c r="D87" t="s">
        <v>522</v>
      </c>
      <c r="E87" t="s">
        <v>565</v>
      </c>
      <c r="F87" t="s">
        <v>566</v>
      </c>
      <c r="G87">
        <v>0</v>
      </c>
    </row>
    <row r="88" spans="1:7" x14ac:dyDescent="0.25">
      <c r="A88">
        <v>85</v>
      </c>
      <c r="E88" t="s">
        <v>606</v>
      </c>
      <c r="F88" t="s">
        <v>607</v>
      </c>
      <c r="G8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2019-04-13T14:58:50Z</dcterms:created>
  <dcterms:modified xsi:type="dcterms:W3CDTF">2019-04-13T15:11:07Z</dcterms:modified>
</cp:coreProperties>
</file>