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Lety Castillo\2017 FOOSSI\SIR\Actualizaciones\1° trim 2017\"/>
    </mc:Choice>
  </mc:AlternateContent>
  <bookViews>
    <workbookView xWindow="0" yWindow="0" windowWidth="24000" windowHeight="9735"/>
  </bookViews>
  <sheets>
    <sheet name="ETCA-I-01" sheetId="1" r:id="rId1"/>
  </sheets>
  <externalReferences>
    <externalReference r:id="rId2"/>
    <externalReference r:id="rId3"/>
  </externalReferences>
  <definedNames>
    <definedName name="_xlnm._FilterDatabase" localSheetId="0" hidden="1">'ETCA-I-01'!#REF!</definedName>
    <definedName name="_xlnm.Print_Area" localSheetId="0">'ETCA-I-01'!$A$1:$G$59</definedName>
    <definedName name="_xlnm.Database">#REF!</definedName>
    <definedName name="ppto">[2]Hoja2!$B$3:$M$95</definedName>
    <definedName name="qw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C18" i="1"/>
  <c r="F18" i="1"/>
  <c r="G18" i="1"/>
  <c r="B31" i="1"/>
  <c r="C31" i="1"/>
  <c r="F31" i="1"/>
  <c r="G31" i="1"/>
  <c r="B33" i="1"/>
  <c r="C33" i="1"/>
  <c r="F33" i="1"/>
  <c r="G33" i="1"/>
  <c r="F36" i="1"/>
  <c r="G36" i="1"/>
  <c r="F40" i="1"/>
  <c r="G40" i="1"/>
  <c r="F46" i="1"/>
  <c r="F50" i="1" s="1"/>
  <c r="F52" i="1" s="1"/>
  <c r="H52" i="1" s="1"/>
  <c r="G46" i="1"/>
  <c r="G50" i="1" s="1"/>
  <c r="G52" i="1" s="1"/>
  <c r="H53" i="1" s="1"/>
</calcChain>
</file>

<file path=xl/sharedStrings.xml><?xml version="1.0" encoding="utf-8"?>
<sst xmlns="http://schemas.openxmlformats.org/spreadsheetml/2006/main" count="65" uniqueCount="65">
  <si>
    <t>Celdas Protegidas</t>
  </si>
  <si>
    <t>"Bajo protesta de decir verdad declaramos que los Estados Financieros y sus Notas, son razonablemente correctos y son responsabilidad del emisor"</t>
  </si>
  <si>
    <t>Total de Pasivo y Hacienda Pública/Patrimonio</t>
  </si>
  <si>
    <t>Total Hacienda Pública/Patrimonio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</si>
  <si>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</si>
  <si>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</si>
  <si>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</si>
  <si>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</si>
  <si>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</si>
  <si>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</si>
  <si>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</si>
  <si>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</si>
  <si>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>Hacienda Pública/Patrimonio Generado</t>
  </si>
  <si>
    <t>Actualización de la Hacienda Pública/Patrimonio</t>
  </si>
  <si>
    <t>Donaciones de Capital</t>
  </si>
  <si>
    <t>Aportaciones</t>
  </si>
  <si>
    <t>Hacienda Pública/Patrimonio Contribuido</t>
  </si>
  <si>
    <t>Hacienda Pública/Patrimonio</t>
  </si>
  <si>
    <t>Total de Pasivo</t>
  </si>
  <si>
    <t>Total de Activos</t>
  </si>
  <si>
    <t>Total de Pasivos No Circulantes</t>
  </si>
  <si>
    <t>Total de Activos No Circulantes</t>
  </si>
  <si>
    <t>Otros Activos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</si>
  <si>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</si>
  <si>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</si>
  <si>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</si>
  <si>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</si>
  <si>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</si>
  <si>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</si>
  <si>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</si>
  <si>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</si>
  <si>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</si>
  <si>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</si>
  <si>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</si>
  <si>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</si>
  <si>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</si>
  <si>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</si>
  <si>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</si>
  <si>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</si>
  <si>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 xml:space="preserve">     Total de Pasivos Circulantes</t>
  </si>
  <si>
    <t xml:space="preserve">     Total de Activos Circulantes</t>
  </si>
  <si>
    <t>Otros Pasivos a Corto Plazo</t>
  </si>
  <si>
    <t>Provisiones a Corto Plazo</t>
  </si>
  <si>
    <t>Otros Activos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</si>
  <si>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</si>
  <si>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</si>
  <si>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</si>
  <si>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</si>
  <si>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</si>
  <si>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>Inventarios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</si>
  <si>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</si>
  <si>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</si>
  <si>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</si>
  <si>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</si>
  <si>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</si>
  <si>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</si>
  <si>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</si>
  <si>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</si>
  <si>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</si>
  <si>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>ACTIVO</t>
  </si>
  <si>
    <t xml:space="preserve">                                                                                                                                                                                      (PESOS)</t>
  </si>
  <si>
    <t>Al 31 de Marzo de 2017</t>
  </si>
  <si>
    <t>Fondo de Operación de Obras Sonora SI</t>
  </si>
  <si>
    <t>Estado de Situación Financiera</t>
  </si>
  <si>
    <t>Sistema Estatal de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</si>
</sst>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0"/>
      <name val="Arial Narrow"/>
      <family val="2"/>
    </font>
    <font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rgb="FF000000"/>
      <name val="Arial Narrow"/>
      <family val="2"/>
    </font>
    <font>
      <i/>
      <sz val="11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4" fillId="0" borderId="0" xfId="0" applyFont="1" applyFill="1" applyAlignment="1" applyProtection="1">
      <alignment wrapText="1"/>
    </xf>
    <xf numFmtId="0" fontId="5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43" fontId="5" fillId="0" borderId="0" xfId="0" applyNumberFormat="1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43" fontId="5" fillId="0" borderId="2" xfId="0" applyNumberFormat="1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43" fontId="6" fillId="2" borderId="4" xfId="0" applyNumberFormat="1" applyFont="1" applyFill="1" applyBorder="1" applyAlignment="1" applyProtection="1"/>
    <xf numFmtId="43" fontId="6" fillId="2" borderId="0" xfId="0" applyNumberFormat="1" applyFont="1" applyFill="1" applyBorder="1" applyAlignment="1" applyProtection="1"/>
    <xf numFmtId="0" fontId="7" fillId="2" borderId="0" xfId="0" applyFont="1" applyFill="1" applyBorder="1" applyAlignment="1" applyProtection="1">
      <alignment wrapText="1"/>
      <protection locked="0"/>
    </xf>
    <xf numFmtId="0" fontId="8" fillId="0" borderId="5" xfId="0" applyFont="1" applyFill="1" applyBorder="1" applyAlignment="1" applyProtection="1">
      <alignment horizontal="justify" wrapText="1"/>
      <protection locked="0"/>
    </xf>
    <xf numFmtId="4" fontId="5" fillId="0" borderId="4" xfId="0" applyNumberFormat="1" applyFont="1" applyFill="1" applyBorder="1" applyProtection="1">
      <protection locked="0"/>
    </xf>
    <xf numFmtId="4" fontId="5" fillId="0" borderId="0" xfId="0" applyNumberFormat="1" applyFont="1" applyFill="1" applyBorder="1" applyProtection="1"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43" fontId="5" fillId="0" borderId="0" xfId="0" applyNumberFormat="1" applyFont="1" applyFill="1" applyBorder="1" applyAlignment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Alignment="1" applyProtection="1">
      <alignment wrapText="1"/>
      <protection locked="0"/>
    </xf>
    <xf numFmtId="43" fontId="5" fillId="0" borderId="4" xfId="0" applyNumberFormat="1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justify" wrapText="1"/>
      <protection locked="0"/>
    </xf>
    <xf numFmtId="43" fontId="5" fillId="0" borderId="4" xfId="1" applyNumberFormat="1" applyFont="1" applyFill="1" applyBorder="1" applyAlignment="1" applyProtection="1">
      <alignment vertical="top" wrapText="1"/>
      <protection locked="0"/>
    </xf>
    <xf numFmtId="43" fontId="5" fillId="0" borderId="0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43" fontId="5" fillId="0" borderId="0" xfId="0" applyNumberFormat="1" applyFont="1" applyFill="1" applyBorder="1" applyAlignment="1" applyProtection="1">
      <alignment wrapText="1"/>
      <protection locked="0"/>
    </xf>
    <xf numFmtId="43" fontId="10" fillId="2" borderId="4" xfId="0" applyNumberFormat="1" applyFont="1" applyFill="1" applyBorder="1" applyAlignment="1" applyProtection="1">
      <alignment vertical="center" wrapText="1"/>
    </xf>
    <xf numFmtId="43" fontId="10" fillId="2" borderId="0" xfId="0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horizontal="left" wrapText="1"/>
      <protection locked="0"/>
    </xf>
    <xf numFmtId="43" fontId="11" fillId="0" borderId="0" xfId="0" applyNumberFormat="1" applyFont="1" applyFill="1" applyBorder="1" applyAlignment="1" applyProtection="1">
      <alignment wrapText="1"/>
      <protection locked="0"/>
    </xf>
    <xf numFmtId="0" fontId="9" fillId="0" borderId="5" xfId="0" applyFont="1" applyFill="1" applyBorder="1" applyAlignment="1" applyProtection="1">
      <alignment wrapText="1"/>
      <protection locked="0"/>
    </xf>
    <xf numFmtId="43" fontId="10" fillId="2" borderId="4" xfId="0" applyNumberFormat="1" applyFont="1" applyFill="1" applyBorder="1" applyAlignment="1" applyProtection="1">
      <alignment wrapText="1"/>
    </xf>
    <xf numFmtId="43" fontId="10" fillId="2" borderId="0" xfId="0" applyNumberFormat="1" applyFont="1" applyFill="1" applyBorder="1" applyAlignment="1" applyProtection="1">
      <alignment wrapText="1"/>
    </xf>
    <xf numFmtId="43" fontId="5" fillId="0" borderId="4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43" fontId="6" fillId="0" borderId="4" xfId="0" applyNumberFormat="1" applyFont="1" applyFill="1" applyBorder="1" applyAlignment="1" applyProtection="1">
      <alignment wrapText="1"/>
      <protection locked="0"/>
    </xf>
    <xf numFmtId="43" fontId="6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protection locked="0"/>
    </xf>
    <xf numFmtId="0" fontId="0" fillId="0" borderId="0" xfId="0" applyFont="1" applyFill="1" applyProtection="1">
      <protection locked="0"/>
    </xf>
    <xf numFmtId="43" fontId="6" fillId="2" borderId="4" xfId="0" applyNumberFormat="1" applyFont="1" applyFill="1" applyBorder="1" applyAlignment="1" applyProtection="1">
      <alignment wrapText="1"/>
    </xf>
    <xf numFmtId="43" fontId="6" fillId="2" borderId="0" xfId="0" applyNumberFormat="1" applyFont="1" applyFill="1" applyBorder="1" applyAlignment="1" applyProtection="1">
      <alignment wrapText="1"/>
    </xf>
    <xf numFmtId="0" fontId="7" fillId="2" borderId="5" xfId="0" applyFont="1" applyFill="1" applyBorder="1" applyAlignment="1" applyProtection="1">
      <alignment wrapText="1"/>
      <protection locked="0"/>
    </xf>
    <xf numFmtId="0" fontId="2" fillId="0" borderId="5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5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5" xfId="0" applyFont="1" applyFill="1" applyBorder="1" applyAlignment="1" applyProtection="1">
      <alignment wrapText="1"/>
      <protection locked="0"/>
    </xf>
    <xf numFmtId="43" fontId="11" fillId="0" borderId="4" xfId="0" applyNumberFormat="1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justify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12" fillId="0" borderId="4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12" fillId="0" borderId="5" xfId="0" applyFont="1" applyFill="1" applyBorder="1" applyAlignment="1" applyProtection="1">
      <alignment vertical="top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Border="1" applyAlignment="1" applyProtection="1">
      <alignment horizontal="right" vertical="top"/>
      <protection locked="0"/>
    </xf>
    <xf numFmtId="0" fontId="14" fillId="0" borderId="2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66676</xdr:colOff>
      <xdr:row>0</xdr:row>
      <xdr:rowOff>0</xdr:rowOff>
    </xdr:from>
    <xdr:ext cx="858825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4581526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</a:t>
          </a:r>
        </a:p>
      </xdr:txBody>
    </xdr:sp>
    <xdr:clientData/>
  </xdr:oneCellAnchor>
  <xdr:oneCellAnchor>
    <xdr:from>
      <xdr:col>0</xdr:col>
      <xdr:colOff>666750</xdr:colOff>
      <xdr:row>56</xdr:row>
      <xdr:rowOff>0</xdr:rowOff>
    </xdr:from>
    <xdr:ext cx="3200400" cy="662517"/>
    <xdr:sp macro="" textlink="">
      <xdr:nvSpPr>
        <xdr:cNvPr id="3" name="CuadroTexto 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666750" y="1066800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C.P.  JUDITH GUADALUPE NAVARRO SANTOS</a:t>
          </a:r>
        </a:p>
        <a:p>
          <a:pPr algn="ctr"/>
          <a:r>
            <a:rPr lang="es-MX" sz="1200"/>
            <a:t>APOYO ADMINISTRATIVO</a:t>
          </a:r>
        </a:p>
      </xdr:txBody>
    </xdr:sp>
    <xdr:clientData/>
  </xdr:oneCellAnchor>
  <xdr:oneCellAnchor>
    <xdr:from>
      <xdr:col>3</xdr:col>
      <xdr:colOff>1571625</xdr:colOff>
      <xdr:row>56</xdr:row>
      <xdr:rowOff>0</xdr:rowOff>
    </xdr:from>
    <xdr:ext cx="3305175" cy="66251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3009900" y="1066800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C.P.  JUAN CARLOS ENCINAS IBARRA</a:t>
          </a:r>
        </a:p>
        <a:p>
          <a:pPr algn="ctr"/>
          <a:r>
            <a:rPr lang="es-MX" sz="1200"/>
            <a:t>COORDINADOR FINANCIERO</a:t>
          </a:r>
        </a:p>
      </xdr:txBody>
    </xdr:sp>
    <xdr:clientData/>
  </xdr:oneCellAnchor>
  <xdr:oneCellAnchor>
    <xdr:from>
      <xdr:col>3</xdr:col>
      <xdr:colOff>2486025</xdr:colOff>
      <xdr:row>3</xdr:row>
      <xdr:rowOff>123825</xdr:rowOff>
    </xdr:from>
    <xdr:ext cx="2790824" cy="254557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009900" y="6953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TRIMESTRE:______________</a:t>
          </a:r>
        </a:p>
      </xdr:txBody>
    </xdr:sp>
    <xdr:clientData/>
  </xdr:oneCellAnchor>
  <xdr:oneCellAnchor>
    <xdr:from>
      <xdr:col>5</xdr:col>
      <xdr:colOff>866775</xdr:colOff>
      <xdr:row>3</xdr:row>
      <xdr:rowOff>104775</xdr:rowOff>
    </xdr:from>
    <xdr:ext cx="1181100" cy="264560"/>
    <xdr:sp macro="" textlink="">
      <xdr:nvSpPr>
        <xdr:cNvPr id="6" name="CuadroTexto 5"/>
        <xdr:cNvSpPr txBox="1"/>
      </xdr:nvSpPr>
      <xdr:spPr>
        <a:xfrm>
          <a:off x="4514850" y="676275"/>
          <a:ext cx="11811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/>
            <a:t>PRIMERO 2017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ticia.castillo/AppData/Local/Microsoft/Windows/Temporary%20Internet%20Files/Content.Outlook/K576AGW4/formatos-etca-2017-informe-trimestral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acienda.sonora.gob.mx/Users/America%20Encinas/AppData/Roaming/Microsoft/Excel/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I-01"/>
      <sheetName val="ETCA-II-02"/>
      <sheetName val="ETCA-II-03"/>
      <sheetName val="ETCA-II-16"/>
      <sheetName val="ETCA-II-17"/>
      <sheetName val="ETCA-III-03"/>
      <sheetName val="ETCA-IV-01"/>
      <sheetName val="ETCA-IV-02"/>
      <sheetName val="ETCA-IV-03"/>
      <sheetName val="ETCA-IV-04"/>
      <sheetName val="ETCA-IV-05"/>
      <sheetName val="Recursos Recurrentes"/>
      <sheetName val="ANEX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zoomScaleNormal="100" zoomScaleSheetLayoutView="100" workbookViewId="0">
      <selection sqref="A1:G59"/>
    </sheetView>
  </sheetViews>
  <sheetFormatPr baseColWidth="10" defaultColWidth="11.28515625" defaultRowHeight="16.5" x14ac:dyDescent="0.3"/>
  <cols>
    <col min="1" max="1" width="51.140625" style="1" customWidth="1"/>
    <col min="2" max="2" width="16" style="1" customWidth="1"/>
    <col min="3" max="3" width="15.7109375" style="1" customWidth="1"/>
    <col min="4" max="4" width="38.7109375" style="1" customWidth="1"/>
    <col min="5" max="5" width="10.28515625" style="1" customWidth="1"/>
    <col min="6" max="6" width="15.28515625" style="1" bestFit="1" customWidth="1"/>
    <col min="7" max="7" width="15.7109375" style="1" customWidth="1"/>
    <col min="8" max="8" width="164.28515625" style="1" customWidth="1"/>
    <col min="9" max="16384" width="11.28515625" style="1"/>
  </cols>
  <sheetData>
    <row r="1" spans="1:7" x14ac:dyDescent="0.3">
      <c r="A1" s="70" t="s">
        <v>64</v>
      </c>
      <c r="B1" s="70"/>
      <c r="C1" s="70"/>
      <c r="D1" s="70"/>
      <c r="E1" s="70"/>
      <c r="F1" s="70"/>
      <c r="G1" s="70"/>
    </row>
    <row r="2" spans="1:7" x14ac:dyDescent="0.3">
      <c r="A2" s="69" t="s">
        <v>63</v>
      </c>
      <c r="B2" s="69"/>
      <c r="C2" s="69"/>
      <c r="D2" s="69"/>
      <c r="E2" s="69"/>
      <c r="F2" s="69"/>
      <c r="G2" s="69"/>
    </row>
    <row r="3" spans="1:7" x14ac:dyDescent="0.3">
      <c r="A3" s="69" t="s">
        <v>62</v>
      </c>
      <c r="B3" s="69"/>
      <c r="C3" s="69"/>
      <c r="D3" s="69"/>
      <c r="E3" s="69"/>
      <c r="F3" s="69"/>
      <c r="G3" s="69"/>
    </row>
    <row r="4" spans="1:7" x14ac:dyDescent="0.3">
      <c r="A4" s="68" t="s">
        <v>61</v>
      </c>
      <c r="B4" s="68"/>
      <c r="C4" s="68"/>
      <c r="D4" s="68"/>
      <c r="E4" s="68"/>
      <c r="F4" s="68"/>
      <c r="G4" s="68"/>
    </row>
    <row r="5" spans="1:7" ht="17.25" thickBot="1" x14ac:dyDescent="0.35">
      <c r="A5" s="67" t="s">
        <v>60</v>
      </c>
      <c r="B5" s="67"/>
      <c r="C5" s="67"/>
      <c r="D5" s="67"/>
      <c r="E5" s="66"/>
      <c r="F5" s="65"/>
      <c r="G5" s="65"/>
    </row>
    <row r="6" spans="1:7" ht="24" customHeight="1" thickBot="1" x14ac:dyDescent="0.35">
      <c r="A6" s="64" t="s">
        <v>59</v>
      </c>
      <c r="B6" s="62">
        <v>2017</v>
      </c>
      <c r="C6" s="62">
        <v>2016</v>
      </c>
      <c r="D6" s="63" t="s">
        <v>58</v>
      </c>
      <c r="E6" s="63"/>
      <c r="F6" s="62">
        <v>2017</v>
      </c>
      <c r="G6" s="61">
        <v>2016</v>
      </c>
    </row>
    <row r="7" spans="1:7" ht="17.25" thickTop="1" x14ac:dyDescent="0.3">
      <c r="A7" s="60"/>
      <c r="B7" s="59"/>
      <c r="C7" s="59"/>
      <c r="D7" s="59"/>
      <c r="E7" s="59"/>
      <c r="F7" s="59"/>
      <c r="G7" s="58"/>
    </row>
    <row r="8" spans="1:7" x14ac:dyDescent="0.3">
      <c r="A8" s="51" t="s">
        <v>57</v>
      </c>
      <c r="B8" s="57"/>
      <c r="C8" s="57"/>
      <c r="D8" s="50" t="s">
        <v>56</v>
      </c>
      <c r="E8" s="50"/>
      <c r="F8" s="57"/>
      <c r="G8" s="56"/>
    </row>
    <row r="9" spans="1:7" x14ac:dyDescent="0.3">
      <c r="A9" s="22" t="s">
        <v>55</v>
      </c>
      <c r="B9" s="26">
        <v>30495806.5</v>
      </c>
      <c r="C9" s="26">
        <v>43609087.479999997</v>
      </c>
      <c r="D9" s="46" t="s">
        <v>54</v>
      </c>
      <c r="E9" s="46"/>
      <c r="F9" s="26">
        <v>64744000.450000003</v>
      </c>
      <c r="G9" s="25">
        <v>131874324.7</v>
      </c>
    </row>
    <row r="10" spans="1:7" x14ac:dyDescent="0.3">
      <c r="A10" s="22" t="s">
        <v>53</v>
      </c>
      <c r="B10" s="26">
        <v>450440179.33999997</v>
      </c>
      <c r="C10" s="26">
        <v>442005092.5</v>
      </c>
      <c r="D10" s="46" t="s">
        <v>52</v>
      </c>
      <c r="E10" s="46"/>
      <c r="F10" s="26">
        <v>0</v>
      </c>
      <c r="G10" s="25">
        <v>0</v>
      </c>
    </row>
    <row r="11" spans="1:7" x14ac:dyDescent="0.3">
      <c r="A11" s="22" t="s">
        <v>51</v>
      </c>
      <c r="B11" s="26">
        <v>25268423.66</v>
      </c>
      <c r="C11" s="26">
        <v>23549682.780000001</v>
      </c>
      <c r="D11" s="46" t="s">
        <v>50</v>
      </c>
      <c r="E11" s="46"/>
      <c r="F11" s="26">
        <v>0</v>
      </c>
      <c r="G11" s="25">
        <v>0</v>
      </c>
    </row>
    <row r="12" spans="1:7" x14ac:dyDescent="0.3">
      <c r="A12" s="22" t="s">
        <v>49</v>
      </c>
      <c r="B12" s="26">
        <v>0</v>
      </c>
      <c r="C12" s="26">
        <v>0</v>
      </c>
      <c r="D12" s="46" t="s">
        <v>48</v>
      </c>
      <c r="E12" s="46"/>
      <c r="F12" s="26">
        <v>0</v>
      </c>
      <c r="G12" s="25">
        <v>0</v>
      </c>
    </row>
    <row r="13" spans="1:7" x14ac:dyDescent="0.3">
      <c r="A13" s="22" t="s">
        <v>47</v>
      </c>
      <c r="B13" s="26">
        <v>0</v>
      </c>
      <c r="C13" s="26">
        <v>0</v>
      </c>
      <c r="D13" s="46" t="s">
        <v>46</v>
      </c>
      <c r="E13" s="46"/>
      <c r="F13" s="26">
        <v>0</v>
      </c>
      <c r="G13" s="25">
        <v>0</v>
      </c>
    </row>
    <row r="14" spans="1:7" ht="33" customHeight="1" x14ac:dyDescent="0.3">
      <c r="A14" s="55" t="s">
        <v>45</v>
      </c>
      <c r="B14" s="26">
        <v>0</v>
      </c>
      <c r="C14" s="26">
        <v>0</v>
      </c>
      <c r="D14" s="46" t="s">
        <v>44</v>
      </c>
      <c r="E14" s="46"/>
      <c r="F14" s="26">
        <v>0</v>
      </c>
      <c r="G14" s="25">
        <v>0</v>
      </c>
    </row>
    <row r="15" spans="1:7" x14ac:dyDescent="0.3">
      <c r="A15" s="22" t="s">
        <v>43</v>
      </c>
      <c r="B15" s="26">
        <v>0</v>
      </c>
      <c r="C15" s="26">
        <v>0</v>
      </c>
      <c r="D15" s="46" t="s">
        <v>42</v>
      </c>
      <c r="E15" s="46"/>
      <c r="F15" s="26">
        <v>0</v>
      </c>
      <c r="G15" s="25">
        <v>0</v>
      </c>
    </row>
    <row r="16" spans="1:7" x14ac:dyDescent="0.3">
      <c r="A16" s="16"/>
      <c r="B16" s="26"/>
      <c r="C16" s="26"/>
      <c r="D16" s="46" t="s">
        <v>41</v>
      </c>
      <c r="E16" s="46"/>
      <c r="F16" s="26">
        <v>0</v>
      </c>
      <c r="G16" s="25">
        <v>0</v>
      </c>
    </row>
    <row r="17" spans="1:7" x14ac:dyDescent="0.3">
      <c r="A17" s="16"/>
      <c r="B17" s="28"/>
      <c r="C17" s="28"/>
      <c r="D17" s="54"/>
      <c r="E17" s="54"/>
      <c r="F17" s="26"/>
      <c r="G17" s="25"/>
    </row>
    <row r="18" spans="1:7" x14ac:dyDescent="0.3">
      <c r="A18" s="44" t="s">
        <v>40</v>
      </c>
      <c r="B18" s="43">
        <f>SUM(B9:B17)</f>
        <v>506204409.5</v>
      </c>
      <c r="C18" s="43">
        <f>SUM(C9:C17)</f>
        <v>509163862.75999999</v>
      </c>
      <c r="D18" s="53" t="s">
        <v>39</v>
      </c>
      <c r="E18" s="53"/>
      <c r="F18" s="43">
        <f>SUM(F9:F17)</f>
        <v>64744000.450000003</v>
      </c>
      <c r="G18" s="42">
        <f>SUM(G9:G17)</f>
        <v>131874324.7</v>
      </c>
    </row>
    <row r="19" spans="1:7" x14ac:dyDescent="0.3">
      <c r="A19" s="16"/>
      <c r="B19" s="32"/>
      <c r="C19" s="32"/>
      <c r="D19" s="19"/>
      <c r="E19" s="19"/>
      <c r="F19" s="32"/>
      <c r="G19" s="52"/>
    </row>
    <row r="20" spans="1:7" x14ac:dyDescent="0.3">
      <c r="A20" s="51" t="s">
        <v>38</v>
      </c>
      <c r="B20" s="26"/>
      <c r="C20" s="26"/>
      <c r="D20" s="50" t="s">
        <v>37</v>
      </c>
      <c r="E20" s="50"/>
      <c r="F20" s="39"/>
      <c r="G20" s="38"/>
    </row>
    <row r="21" spans="1:7" x14ac:dyDescent="0.3">
      <c r="A21" s="22" t="s">
        <v>36</v>
      </c>
      <c r="B21" s="26">
        <v>10306663.09</v>
      </c>
      <c r="C21" s="26">
        <v>10152601.01</v>
      </c>
      <c r="D21" s="27" t="s">
        <v>35</v>
      </c>
      <c r="E21" s="27"/>
      <c r="F21" s="26">
        <v>0</v>
      </c>
      <c r="G21" s="25">
        <v>0</v>
      </c>
    </row>
    <row r="22" spans="1:7" x14ac:dyDescent="0.3">
      <c r="A22" s="45" t="s">
        <v>34</v>
      </c>
      <c r="B22" s="26">
        <v>0</v>
      </c>
      <c r="C22" s="26">
        <v>0</v>
      </c>
      <c r="D22" s="49" t="s">
        <v>33</v>
      </c>
      <c r="E22" s="49"/>
      <c r="F22" s="26">
        <v>0</v>
      </c>
      <c r="G22" s="25">
        <v>0</v>
      </c>
    </row>
    <row r="23" spans="1:7" ht="16.5" customHeight="1" x14ac:dyDescent="0.3">
      <c r="A23" s="48" t="s">
        <v>32</v>
      </c>
      <c r="B23" s="26">
        <v>1540327914.6400001</v>
      </c>
      <c r="C23" s="26">
        <v>1541238657.98</v>
      </c>
      <c r="D23" s="27" t="s">
        <v>31</v>
      </c>
      <c r="E23" s="27"/>
      <c r="F23" s="26">
        <v>0</v>
      </c>
      <c r="G23" s="25">
        <v>0</v>
      </c>
    </row>
    <row r="24" spans="1:7" ht="16.5" customHeight="1" x14ac:dyDescent="0.3">
      <c r="A24" s="22" t="s">
        <v>30</v>
      </c>
      <c r="B24" s="26">
        <v>11530584.08</v>
      </c>
      <c r="C24" s="26">
        <v>11526424.08</v>
      </c>
      <c r="D24" s="27" t="s">
        <v>29</v>
      </c>
      <c r="E24" s="27"/>
      <c r="F24" s="26">
        <v>0</v>
      </c>
      <c r="G24" s="25">
        <v>0</v>
      </c>
    </row>
    <row r="25" spans="1:7" ht="33" customHeight="1" x14ac:dyDescent="0.3">
      <c r="A25" s="47" t="s">
        <v>28</v>
      </c>
      <c r="B25" s="26">
        <v>40180</v>
      </c>
      <c r="C25" s="26">
        <v>40180</v>
      </c>
      <c r="D25" s="46" t="s">
        <v>27</v>
      </c>
      <c r="E25" s="46"/>
      <c r="F25" s="26">
        <v>0</v>
      </c>
      <c r="G25" s="25">
        <v>0</v>
      </c>
    </row>
    <row r="26" spans="1:7" x14ac:dyDescent="0.3">
      <c r="A26" s="45" t="s">
        <v>26</v>
      </c>
      <c r="B26" s="26">
        <v>-2741193.31</v>
      </c>
      <c r="C26" s="26">
        <v>-2257415.44</v>
      </c>
      <c r="D26" s="27" t="s">
        <v>25</v>
      </c>
      <c r="E26" s="27"/>
      <c r="F26" s="26">
        <v>2871919.05</v>
      </c>
      <c r="G26" s="25">
        <v>2847983.13</v>
      </c>
    </row>
    <row r="27" spans="1:7" x14ac:dyDescent="0.3">
      <c r="A27" s="22" t="s">
        <v>24</v>
      </c>
      <c r="B27" s="26">
        <v>2276132.06</v>
      </c>
      <c r="C27" s="26">
        <v>2276132.06</v>
      </c>
      <c r="D27" s="27"/>
      <c r="E27" s="27"/>
      <c r="F27" s="26"/>
      <c r="G27" s="25"/>
    </row>
    <row r="28" spans="1:7" x14ac:dyDescent="0.3">
      <c r="A28" s="45" t="s">
        <v>23</v>
      </c>
      <c r="B28" s="26">
        <v>0</v>
      </c>
      <c r="C28" s="26">
        <v>0</v>
      </c>
      <c r="D28" s="40"/>
      <c r="E28" s="40"/>
      <c r="F28" s="26"/>
      <c r="G28" s="25"/>
    </row>
    <row r="29" spans="1:7" x14ac:dyDescent="0.3">
      <c r="A29" s="22" t="s">
        <v>22</v>
      </c>
      <c r="B29" s="26">
        <v>0</v>
      </c>
      <c r="C29" s="26">
        <v>0</v>
      </c>
      <c r="D29" s="40"/>
      <c r="E29" s="40"/>
      <c r="F29" s="39"/>
      <c r="G29" s="38"/>
    </row>
    <row r="30" spans="1:7" x14ac:dyDescent="0.3">
      <c r="A30" s="33"/>
      <c r="B30" s="26"/>
      <c r="C30" s="26"/>
      <c r="D30" s="40"/>
      <c r="E30" s="40"/>
      <c r="F30" s="39"/>
      <c r="G30" s="38"/>
    </row>
    <row r="31" spans="1:7" x14ac:dyDescent="0.3">
      <c r="A31" s="44" t="s">
        <v>21</v>
      </c>
      <c r="B31" s="43">
        <f>SUM(B21:B29)</f>
        <v>1561740280.5599999</v>
      </c>
      <c r="C31" s="43">
        <f>SUM(C21:C29)</f>
        <v>1562976579.6899998</v>
      </c>
      <c r="D31" s="15" t="s">
        <v>20</v>
      </c>
      <c r="E31" s="15"/>
      <c r="F31" s="43">
        <f>SUM(F21:F29)</f>
        <v>2871919.05</v>
      </c>
      <c r="G31" s="42">
        <f>SUM(G21:G29)</f>
        <v>2847983.13</v>
      </c>
    </row>
    <row r="32" spans="1:7" x14ac:dyDescent="0.3">
      <c r="A32" s="33"/>
      <c r="B32" s="26"/>
      <c r="C32" s="26"/>
      <c r="D32" s="40"/>
      <c r="E32" s="40"/>
      <c r="F32" s="28"/>
      <c r="G32" s="36"/>
    </row>
    <row r="33" spans="1:7" x14ac:dyDescent="0.3">
      <c r="A33" s="44" t="s">
        <v>19</v>
      </c>
      <c r="B33" s="43">
        <f>B31+B18</f>
        <v>2067944690.0599999</v>
      </c>
      <c r="C33" s="43">
        <f>C31+C18</f>
        <v>2072140442.4499998</v>
      </c>
      <c r="D33" s="15" t="s">
        <v>18</v>
      </c>
      <c r="E33" s="15"/>
      <c r="F33" s="43">
        <f>F31+F18</f>
        <v>67615919.5</v>
      </c>
      <c r="G33" s="42">
        <f>G31+G18</f>
        <v>134722307.83000001</v>
      </c>
    </row>
    <row r="34" spans="1:7" x14ac:dyDescent="0.3">
      <c r="A34" s="16"/>
      <c r="B34" s="41"/>
      <c r="C34" s="41"/>
      <c r="D34" s="40"/>
      <c r="E34" s="40"/>
      <c r="F34" s="39"/>
      <c r="G34" s="38"/>
    </row>
    <row r="35" spans="1:7" x14ac:dyDescent="0.3">
      <c r="A35" s="16"/>
      <c r="B35" s="26"/>
      <c r="C35" s="26"/>
      <c r="D35" s="37" t="s">
        <v>17</v>
      </c>
      <c r="E35" s="37"/>
      <c r="F35" s="28"/>
      <c r="G35" s="36"/>
    </row>
    <row r="36" spans="1:7" x14ac:dyDescent="0.3">
      <c r="A36" s="16"/>
      <c r="B36" s="28"/>
      <c r="C36" s="28"/>
      <c r="D36" s="15" t="s">
        <v>16</v>
      </c>
      <c r="E36" s="15"/>
      <c r="F36" s="35">
        <f>SUM(F37:F39)</f>
        <v>0</v>
      </c>
      <c r="G36" s="34">
        <f>SUM(G37:G39)</f>
        <v>0</v>
      </c>
    </row>
    <row r="37" spans="1:7" x14ac:dyDescent="0.3">
      <c r="A37" s="16"/>
      <c r="B37" s="28"/>
      <c r="C37" s="28"/>
      <c r="D37" s="27" t="s">
        <v>15</v>
      </c>
      <c r="E37" s="27"/>
      <c r="F37" s="26">
        <v>0</v>
      </c>
      <c r="G37" s="25">
        <v>0</v>
      </c>
    </row>
    <row r="38" spans="1:7" x14ac:dyDescent="0.3">
      <c r="A38" s="16"/>
      <c r="B38" s="28"/>
      <c r="C38" s="28"/>
      <c r="D38" s="27" t="s">
        <v>14</v>
      </c>
      <c r="E38" s="27"/>
      <c r="F38" s="26">
        <v>0</v>
      </c>
      <c r="G38" s="25">
        <v>0</v>
      </c>
    </row>
    <row r="39" spans="1:7" ht="33" x14ac:dyDescent="0.3">
      <c r="A39" s="16"/>
      <c r="B39" s="28"/>
      <c r="C39" s="28"/>
      <c r="D39" s="27" t="s">
        <v>13</v>
      </c>
      <c r="E39" s="27"/>
      <c r="F39" s="26">
        <v>0</v>
      </c>
      <c r="G39" s="25">
        <v>0</v>
      </c>
    </row>
    <row r="40" spans="1:7" x14ac:dyDescent="0.3">
      <c r="A40" s="33"/>
      <c r="B40" s="32"/>
      <c r="C40" s="32"/>
      <c r="D40" s="15" t="s">
        <v>12</v>
      </c>
      <c r="E40" s="15"/>
      <c r="F40" s="35">
        <f>SUM(F41:F45)</f>
        <v>2000328770.5599999</v>
      </c>
      <c r="G40" s="34">
        <f>SUM(G41:G45)</f>
        <v>1937418134.6199999</v>
      </c>
    </row>
    <row r="41" spans="1:7" x14ac:dyDescent="0.3">
      <c r="A41" s="33"/>
      <c r="B41" s="32"/>
      <c r="C41" s="32"/>
      <c r="D41" s="27" t="s">
        <v>11</v>
      </c>
      <c r="E41" s="27"/>
      <c r="F41" s="26">
        <v>63821379.280000001</v>
      </c>
      <c r="G41" s="25">
        <v>372260400.10000002</v>
      </c>
    </row>
    <row r="42" spans="1:7" x14ac:dyDescent="0.3">
      <c r="A42" s="33"/>
      <c r="B42" s="32"/>
      <c r="C42" s="32"/>
      <c r="D42" s="27" t="s">
        <v>10</v>
      </c>
      <c r="E42" s="27"/>
      <c r="F42" s="26">
        <v>2095856413.1400001</v>
      </c>
      <c r="G42" s="25">
        <v>1723596013.04</v>
      </c>
    </row>
    <row r="43" spans="1:7" x14ac:dyDescent="0.3">
      <c r="A43" s="16"/>
      <c r="B43" s="28"/>
      <c r="C43" s="28"/>
      <c r="D43" s="27" t="s">
        <v>9</v>
      </c>
      <c r="E43" s="27"/>
      <c r="F43" s="26">
        <v>0</v>
      </c>
      <c r="G43" s="25">
        <v>0</v>
      </c>
    </row>
    <row r="44" spans="1:7" x14ac:dyDescent="0.3">
      <c r="A44" s="16"/>
      <c r="B44" s="28"/>
      <c r="C44" s="28"/>
      <c r="D44" s="27" t="s">
        <v>8</v>
      </c>
      <c r="E44" s="27"/>
      <c r="F44" s="26">
        <v>0</v>
      </c>
      <c r="G44" s="25">
        <v>0</v>
      </c>
    </row>
    <row r="45" spans="1:7" ht="33" x14ac:dyDescent="0.3">
      <c r="A45" s="16"/>
      <c r="B45" s="28"/>
      <c r="C45" s="28"/>
      <c r="D45" s="27" t="s">
        <v>7</v>
      </c>
      <c r="E45" s="27"/>
      <c r="F45" s="26">
        <v>-159349021.86000001</v>
      </c>
      <c r="G45" s="25">
        <v>-158438278.52000001</v>
      </c>
    </row>
    <row r="46" spans="1:7" ht="33" x14ac:dyDescent="0.3">
      <c r="A46" s="16"/>
      <c r="B46" s="28"/>
      <c r="C46" s="28"/>
      <c r="D46" s="31" t="s">
        <v>6</v>
      </c>
      <c r="E46" s="31"/>
      <c r="F46" s="30">
        <f>SUM(F47:F48)</f>
        <v>0</v>
      </c>
      <c r="G46" s="29">
        <f>SUM(G47:G48)</f>
        <v>0</v>
      </c>
    </row>
    <row r="47" spans="1:7" x14ac:dyDescent="0.3">
      <c r="A47" s="22"/>
      <c r="B47" s="28"/>
      <c r="C47" s="28"/>
      <c r="D47" s="27" t="s">
        <v>5</v>
      </c>
      <c r="E47" s="27"/>
      <c r="F47" s="26">
        <v>0</v>
      </c>
      <c r="G47" s="25">
        <v>0</v>
      </c>
    </row>
    <row r="48" spans="1:7" ht="33" x14ac:dyDescent="0.3">
      <c r="A48" s="21"/>
      <c r="B48" s="20"/>
      <c r="C48" s="20"/>
      <c r="D48" s="27" t="s">
        <v>4</v>
      </c>
      <c r="E48" s="27"/>
      <c r="F48" s="26">
        <v>0</v>
      </c>
      <c r="G48" s="25">
        <v>0</v>
      </c>
    </row>
    <row r="49" spans="1:8" x14ac:dyDescent="0.3">
      <c r="A49" s="16"/>
      <c r="B49" s="20"/>
      <c r="C49" s="20"/>
      <c r="D49" s="24"/>
      <c r="E49" s="24"/>
      <c r="F49" s="20"/>
      <c r="G49" s="23"/>
    </row>
    <row r="50" spans="1:8" x14ac:dyDescent="0.3">
      <c r="A50" s="22"/>
      <c r="B50" s="20"/>
      <c r="C50" s="20"/>
      <c r="D50" s="15" t="s">
        <v>3</v>
      </c>
      <c r="E50" s="15"/>
      <c r="F50" s="14">
        <f>F46+F40+F36</f>
        <v>2000328770.5599999</v>
      </c>
      <c r="G50" s="13">
        <f>G46+G40+G36</f>
        <v>1937418134.6199999</v>
      </c>
    </row>
    <row r="51" spans="1:8" x14ac:dyDescent="0.3">
      <c r="A51" s="21"/>
      <c r="B51" s="20"/>
      <c r="C51" s="20"/>
      <c r="D51" s="19"/>
      <c r="E51" s="19"/>
      <c r="F51" s="18"/>
      <c r="G51" s="17"/>
    </row>
    <row r="52" spans="1:8" ht="33" x14ac:dyDescent="0.3">
      <c r="A52" s="16"/>
      <c r="D52" s="15" t="s">
        <v>2</v>
      </c>
      <c r="E52" s="15"/>
      <c r="F52" s="14">
        <f>F50+F33</f>
        <v>2067944690.0599999</v>
      </c>
      <c r="G52" s="13">
        <f>G50+G33</f>
        <v>2072140442.4499998</v>
      </c>
      <c r="H52" s="4" t="str">
        <f>IF($B$33=$F$52,"","VALOR INCORRECTO EJERCICIO 2017, TOTAL DE ACTIVOS TIENE QUE SER IGUAL AL TOTAL DE LA SUMA DE PASIVO Y HCIENDA")</f>
        <v/>
      </c>
    </row>
    <row r="53" spans="1:8" ht="17.25" thickBot="1" x14ac:dyDescent="0.35">
      <c r="A53" s="12"/>
      <c r="B53" s="11"/>
      <c r="C53" s="11"/>
      <c r="D53" s="10"/>
      <c r="E53" s="10"/>
      <c r="F53" s="9"/>
      <c r="G53" s="8"/>
      <c r="H53" s="4" t="str">
        <f>IF($C$33=$G$52,"","VALOR INCORRECTO EJERCICIO 2016, TOTAL DE ACTIVOS TIENE QUE SER IGUAL AL TOTAL DE LA SUMA DE PASIVO Y HCIENDA")</f>
        <v/>
      </c>
    </row>
    <row r="54" spans="1:8" x14ac:dyDescent="0.3">
      <c r="A54" s="1" t="s">
        <v>1</v>
      </c>
      <c r="B54" s="7"/>
      <c r="C54" s="7"/>
      <c r="D54" s="6"/>
      <c r="E54" s="6"/>
      <c r="F54" s="5"/>
      <c r="G54" s="5"/>
      <c r="H54" s="4"/>
    </row>
    <row r="55" spans="1:8" x14ac:dyDescent="0.3">
      <c r="B55" s="7"/>
      <c r="C55" s="7"/>
      <c r="D55" s="6"/>
      <c r="E55" s="6"/>
      <c r="F55" s="5"/>
      <c r="G55" s="5"/>
      <c r="H55" s="4"/>
    </row>
    <row r="56" spans="1:8" x14ac:dyDescent="0.3">
      <c r="A56" s="6"/>
      <c r="B56" s="7"/>
      <c r="C56" s="7"/>
      <c r="D56" s="6"/>
      <c r="E56" s="6"/>
      <c r="F56" s="5"/>
      <c r="G56" s="5"/>
      <c r="H56" s="4"/>
    </row>
    <row r="57" spans="1:8" x14ac:dyDescent="0.3">
      <c r="A57" s="6"/>
      <c r="B57" s="7"/>
      <c r="C57" s="7"/>
      <c r="D57" s="6"/>
      <c r="E57" s="6"/>
      <c r="F57" s="5"/>
      <c r="G57" s="5"/>
      <c r="H57" s="4"/>
    </row>
    <row r="58" spans="1:8" x14ac:dyDescent="0.3">
      <c r="A58" s="6"/>
      <c r="B58" s="7"/>
      <c r="C58" s="7"/>
      <c r="D58" s="6"/>
      <c r="E58" s="6"/>
      <c r="F58" s="5"/>
      <c r="G58" s="5"/>
      <c r="H58" s="4"/>
    </row>
    <row r="61" spans="1:8" x14ac:dyDescent="0.3">
      <c r="B61" s="3"/>
      <c r="C61" s="2" t="s">
        <v>0</v>
      </c>
    </row>
  </sheetData>
  <sheetProtection password="C115" sheet="1" scenarios="1" formatColumns="0" formatRows="0" insertHyperlinks="0"/>
  <mergeCells count="15">
    <mergeCell ref="A5:D5"/>
    <mergeCell ref="F5:G5"/>
    <mergeCell ref="A1:G1"/>
    <mergeCell ref="A2:G2"/>
    <mergeCell ref="A3:G3"/>
    <mergeCell ref="A4:G4"/>
    <mergeCell ref="D13:E13"/>
    <mergeCell ref="D14:E14"/>
    <mergeCell ref="D15:E15"/>
    <mergeCell ref="D16:E16"/>
    <mergeCell ref="D25:E25"/>
    <mergeCell ref="D9:E9"/>
    <mergeCell ref="D10:E10"/>
    <mergeCell ref="D11:E11"/>
    <mergeCell ref="D12:E12"/>
  </mergeCells>
  <printOptions horizontalCentered="1"/>
  <pageMargins left="0.27559055118110237" right="0.15748031496062992" top="0.39370078740157483" bottom="0.51181102362204722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ETCA-I-01</vt:lpstr>
      <vt:lpstr>'ETCA-I-01'!Área_de_impresión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Castillo</dc:creator>
  <cp:lastModifiedBy>Leticia Castillo</cp:lastModifiedBy>
  <cp:lastPrinted>2017-04-25T01:10:35Z</cp:lastPrinted>
  <dcterms:created xsi:type="dcterms:W3CDTF">2017-04-25T01:09:23Z</dcterms:created>
  <dcterms:modified xsi:type="dcterms:W3CDTF">2017-04-25T01:10:49Z</dcterms:modified>
</cp:coreProperties>
</file>