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5480" windowHeight="9210"/>
  </bookViews>
  <sheets>
    <sheet name="VIATICOS" sheetId="13" r:id="rId1"/>
    <sheet name="Hoja1" sheetId="17" state="hidden" r:id="rId2"/>
  </sheets>
  <definedNames>
    <definedName name="_xlnm._FilterDatabase" localSheetId="0" hidden="1">VIATICOS!$A$2:$G$23</definedName>
  </definedNames>
  <calcPr calcId="125725"/>
</workbook>
</file>

<file path=xl/calcChain.xml><?xml version="1.0" encoding="utf-8"?>
<calcChain xmlns="http://schemas.openxmlformats.org/spreadsheetml/2006/main">
  <c r="E65" i="13"/>
  <c r="G65" s="1"/>
  <c r="E64"/>
  <c r="G64" s="1"/>
  <c r="E63"/>
  <c r="G63" s="1"/>
  <c r="E62"/>
  <c r="G62" s="1"/>
  <c r="E61"/>
  <c r="G61" s="1"/>
  <c r="E60"/>
  <c r="G60" s="1"/>
  <c r="E59"/>
  <c r="G59" s="1"/>
  <c r="G58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G47"/>
  <c r="E47"/>
  <c r="G46"/>
  <c r="G45"/>
  <c r="G44"/>
  <c r="E44"/>
  <c r="G43"/>
  <c r="E43"/>
  <c r="G42"/>
  <c r="E41"/>
  <c r="G41" s="1"/>
  <c r="G40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G29"/>
  <c r="E28"/>
  <c r="G28" s="1"/>
  <c r="E12"/>
  <c r="G12" s="1"/>
  <c r="E13"/>
  <c r="G13" s="1"/>
  <c r="E17"/>
  <c r="G17" s="1"/>
  <c r="E20"/>
  <c r="G20" s="1"/>
  <c r="E14"/>
  <c r="G14" s="1"/>
  <c r="G11"/>
  <c r="E16"/>
  <c r="G16" s="1"/>
  <c r="E15"/>
  <c r="G15" s="1"/>
  <c r="G5"/>
  <c r="E27" l="1"/>
  <c r="E25"/>
  <c r="E10"/>
  <c r="E18"/>
  <c r="G18" s="1"/>
  <c r="E21"/>
  <c r="E19"/>
  <c r="G19" s="1"/>
  <c r="E9"/>
  <c r="E23"/>
  <c r="E7"/>
  <c r="G7" s="1"/>
  <c r="E3"/>
  <c r="G3" s="1"/>
  <c r="E4"/>
  <c r="E6"/>
  <c r="G6" s="1"/>
  <c r="E22"/>
  <c r="G22" s="1"/>
  <c r="E8"/>
  <c r="G8" s="1"/>
  <c r="G9"/>
  <c r="G23" l="1"/>
  <c r="G21"/>
  <c r="G24"/>
  <c r="G27"/>
  <c r="G4" l="1"/>
  <c r="G26" l="1"/>
  <c r="G10"/>
  <c r="G25"/>
</calcChain>
</file>

<file path=xl/sharedStrings.xml><?xml version="1.0" encoding="utf-8"?>
<sst xmlns="http://schemas.openxmlformats.org/spreadsheetml/2006/main" count="197" uniqueCount="107">
  <si>
    <t>CARGO</t>
  </si>
  <si>
    <t>NOMBRE</t>
  </si>
  <si>
    <t>COMISIÓN</t>
  </si>
  <si>
    <t>CUOTA DIARIA</t>
  </si>
  <si>
    <t>VIÁTICOS</t>
  </si>
  <si>
    <t>GASTOS DE CAMINO</t>
  </si>
  <si>
    <t>TOTAL PAGADO</t>
  </si>
  <si>
    <t>SUBDIRECTOR</t>
  </si>
  <si>
    <t>ANA SILVIA PIÑA GRIJALVA</t>
  </si>
  <si>
    <t>DIRECTOR DE AREA</t>
  </si>
  <si>
    <t>ANALISTA TECNICO</t>
  </si>
  <si>
    <t>DIRECTOR GENERAL</t>
  </si>
  <si>
    <t>COORDINADOR TECNICO</t>
  </si>
  <si>
    <t>GESTOR</t>
  </si>
  <si>
    <t>GILBERTO AYALA ANAYA</t>
  </si>
  <si>
    <t>SUPERVISOR DE OBRA</t>
  </si>
  <si>
    <t xml:space="preserve">ENRIQUE COTA RIOS </t>
  </si>
  <si>
    <t xml:space="preserve">LETICIA RAMIREZ LIMON </t>
  </si>
  <si>
    <t xml:space="preserve">MARTIN DE JESUS TADEO  MENDOZA CEBALLOS </t>
  </si>
  <si>
    <t xml:space="preserve">MANUEL GARCIA VALENCIA </t>
  </si>
  <si>
    <t>CARLOS DAVID GALVEZ MORENO</t>
  </si>
  <si>
    <t xml:space="preserve">DAVID MOISES FIERRO LEON </t>
  </si>
  <si>
    <t xml:space="preserve">RAMON HECTOR GIL MOROYOQUI </t>
  </si>
  <si>
    <t xml:space="preserve">ALEJANDRO BOJORQUEZ GUARDADO </t>
  </si>
  <si>
    <t xml:space="preserve">DEL 18 AL 22 DE MAYO A PUERTO PEÑASCO A LA SUPERVISION DE LA ENTREGA DE APOYOS DEL PROGRAMA CRESER CON ADULTOS MAYORES </t>
  </si>
  <si>
    <t xml:space="preserve">DEL 19 AL 23 DE MAYO A SAN LUIS RIO COLORADO  A LA SUPERVISION DE LA ENTREGA DE APOYOS DEL PROGRAMA CRESER CON ADULTOS MAYORES </t>
  </si>
  <si>
    <t xml:space="preserve">CARLOS DAVID GALVEZ MORENO </t>
  </si>
  <si>
    <t xml:space="preserve">DEL 13 AL 18 DE MAYO A SAN LUIS RIO COLORADO Y PUERTO PEÑASCO, A IMPARTIR CAPACITACION A PERSONAL DE COORDINACIONES REGIONALES Y PERSONAL DE APOYO DEL ARRANQUE Y ENTREGA DE APOYOS DEL PROGRAMA CRESER CON ADULTOS MAYORES. </t>
  </si>
  <si>
    <t xml:space="preserve">DEL 12 AL 17 DE MAYO A CANANEA, A SUPERVISAR LA ENTREGA  DE APOYOS A BENEFICIARIOS  DEL PROGRAMA  CRESER CON ADULTOS MAYORES </t>
  </si>
  <si>
    <t>KAREM ROSAS GAMEZ</t>
  </si>
  <si>
    <t>24 DE MAYO A CABORCA A LA SUPERVISION DE LA ENTREGA DE APOYOS DEL PROGRAMA CRESER CON ADULTOS MAYORES</t>
  </si>
  <si>
    <t>PAOLA DEL CARMEN MOLINA OCHOA</t>
  </si>
  <si>
    <t>SOLEDAD DEL CARMEN CARRANZA REATIGA</t>
  </si>
  <si>
    <t>DEL 26 AL 31 DE MAYO A SAN LUIS RIO COLORADO A LA SUPERVISION DE ENTREGA DE APOYOS DEL PROGRAMA CRESER CON ADULTOS MAYORES</t>
  </si>
  <si>
    <t xml:space="preserve"> DEL 14 AL 18 DE MAYO A PUERTO PEÑASCO SUPERVISION DE  ENTREGA DE APOYOS DEL PROGRAMA CRESER CON ADULTOS MAYORES. </t>
  </si>
  <si>
    <t xml:space="preserve"> DEL 14 AL 19 DE MAYO A SAN LUIS RIO COLORADO SUPERVISION DE  ENTREGA DE APOYOS DEL PROGRAMA CRESER CON ADULTOS MAYORES. </t>
  </si>
  <si>
    <t xml:space="preserve">DEL 14 AL 19 DE MAYO A SAN LUIS RIO COLORADO SUPERVISION DE  ENTREGA DE APOYOS DEL PROGRAMA CRESER CON ADULTOS MAYORES. </t>
  </si>
  <si>
    <t xml:space="preserve">DEL 14 AL 18 DE MAYO A PUERTO PEÑASCO SUPERVISION DE  ENTREGA DE APOYOS DEL PROGRAMA CRESER CON ADULTOS MAYORES. </t>
  </si>
  <si>
    <t>DEL 26 AL 31 DE MAYO A CABORCA A LA SUPERVISION DE ENTREGA DE APOYOS DEL PROGRAMA CRESER CON ADULTOS MAYORES</t>
  </si>
  <si>
    <t>IRMA BENITA BERNAL RUIZ</t>
  </si>
  <si>
    <t>MARIO ALBERTO LEAL SILVA</t>
  </si>
  <si>
    <t>02 DE MAYO A GUAYMAS Y EMPALME A SUPERVISAR CAMBIO DE OFICINAS CRESER</t>
  </si>
  <si>
    <t xml:space="preserve">24 MAYO GUAYMAS A APOYO A VOLUNTARIADO SEDESSON EN EL DELFINARIO </t>
  </si>
  <si>
    <t>JESUS CONCEPCION VALENCIA MORENO</t>
  </si>
  <si>
    <t>DEL 13 AL 15 DE MAYO A YECORA A REVISION FISICA DE OBRAS DEL PROGRAMA PET 2012 (40 ACCIONES)</t>
  </si>
  <si>
    <t>DEL 6 AL 11 DE MAYO A HUATABAMPO, QUIRIEGO, SAN IGNACIO RIO MUERTO Y ALAMOS A REVISION FISICA DEL PROGRAMA PET 2012. HUATABAMPO 130 ACCIONES; QUIRIEGO 83 ACCIONES; SAN IGNACIO RIO MUERTO 29 ACCIONES Y ALAMOS 43 ACCIONES</t>
  </si>
  <si>
    <t>GUADALUPE FLORES RASCON</t>
  </si>
  <si>
    <t>DEL 6 AL 12 DE MAYO A PUERTO PEÑASCO, TRINCHERAS, SAN MIGUEL DE HORCASITAS Y CUCURPE A REVISION FISICA DE OBRAS DEL PROGRAMA PET 2012.</t>
  </si>
  <si>
    <t>ULISES ECHAVE CASTRO</t>
  </si>
  <si>
    <t>DEL 15 AL 17 DE MAYO A CAJEME A SUPERVISION DE LEVANTAMIENTO DE CEDULAS A BENEFICIARIOS DEL PROGRAMA HABITAT</t>
  </si>
  <si>
    <t>ADRIAN ATAULFO ZEPEDA MILANEZ</t>
  </si>
  <si>
    <t>17-18 MAYO 2013. BACUM, SON. VERIFICAR ALGUNOS DETALLES DE CONTRUCCION CON EL ORGANISMO OPERADOR Y EL H. AYUNTAMIENTO DE LA OBRA AMPLIACION DE RED DE ALCANTARILLADO EN LA LOCALIDAD DE "BATACONCICA".</t>
  </si>
  <si>
    <t>15 MAYO 2013. BALTAR, SON. VERIFICAR ALGUNOS DETALLES DE CONTRUCCION CON EL ORGANISMO OPERADOR Y EL H. AYUNTAMIENTO DE LA OBRA CONTRUCCION DE LAGUNA DE OXIDACION Y RED DE ALCANTARILLADO EN LA LOCALIDAD "LLANO BLANCO".</t>
  </si>
  <si>
    <t>ALVARO FRANCISCO OTHON NAVARRO</t>
  </si>
  <si>
    <t>SECRETARIO TECNICO</t>
  </si>
  <si>
    <t>27-28 MAYO 2013. CAJEME, SON. PARTICIPACION EN EL EVENTO "TU GOBERNADOR EN TU COLONIA"</t>
  </si>
  <si>
    <t>ALVARO OSWALDO GARCIA ARIAS</t>
  </si>
  <si>
    <t>DIRECTOR</t>
  </si>
  <si>
    <t>03-07 MAYO 2013. CANANEA, CARBO, CUCURPE, SAN MIGUEL DE HORCASITAS, RAYON, OPODEPE, URES, BAVIACORA, SAN FELIPE DE JESUIS, HUAPEC, BACOACHI, NACO, ARIZPE Y BANAMICHI, SON.  SUPERVISION Y PARTICIPACION EN ENTREGAS DE APOYO DEL PROGRAMA CRESER CON ADULTOS MAYORES.</t>
  </si>
  <si>
    <t>28-29 MAYO 2013. OBREGON, SON. APOYO DEL VOLUNTARIADO SEDESSON EN EVENTO TU GOBERNADOR EN TU COLONIA.</t>
  </si>
  <si>
    <t>01 -02 MAYO 2013. MAGDALENA Y CABORCA, SON. ENTREGA DE APOYOS A ADULTOS MAYORES.</t>
  </si>
  <si>
    <t>27-28 JUNIO 2013. CANANEA, SON. APOYO A VOLUNTARIADO SEDESSON EN EVENTO GOBERNADOR EN TU COLONIA.</t>
  </si>
  <si>
    <t>ANDREA GARCIA CALLES</t>
  </si>
  <si>
    <t>COORDINADOR DE AGENDA</t>
  </si>
  <si>
    <t>01-02 MAYO 2013. CANANEA, MAGDALENA Y CABORCA, SON. ENTREGA DE APOYOS A ADULTOS MAYORES.</t>
  </si>
  <si>
    <t>14-16 MAYO 2013. OBREGON, SON. GIRA DE ENTREGA DE SUBSIDIO PARA EL PAGO DE AGUA POTABLE.</t>
  </si>
  <si>
    <t>10-11 MAYO 2013. PUEBLO YAQUI,SON. ENTREGA DE APOYOS Y FESTEJO DEL DIA DE LAS MADRES CON EL GOBERNADOR.</t>
  </si>
  <si>
    <t>27-29 MAYO 2013. OBREGON, SON. ASISTIR A EVENTO TU GOBERNADOR EN TU COLONIA.</t>
  </si>
  <si>
    <t>27-28 JUNIO 2013. CANANEA, SON. APOYO AL EVENTO TU GOBERNADOR EN TU COLONIA.</t>
  </si>
  <si>
    <t>CESAR SEGURA PADILLA</t>
  </si>
  <si>
    <t>28 MAYO 2013. SANTANA IMYRIS CUCURPE, SON. DAR SEGUIMIENTO A LS OBRAS AUTORIZADAS DENTRO DEL PROGRAMA DE DESARROLLO DE ZONAS PRIORITARIAS PERIODO 2012, CONSISTENTE EN AMPLIACION DE 2 SISTEMAS DE AGUA POTABLE EN LAS LOCALIDADES DE BAICIMACO Y LA POLVADERA.</t>
  </si>
  <si>
    <t>07-08 MAYO 2013. SANTA ANA , CUCURPE Y MAGDALENA, SON. DAR SEGUIMIENTO A LAS OBRAS AUTORIZADAS DENTRO DEL PROGRAMA DE DESARROLLO DE ZONAS PRIORITARIAS PERIODO 2012, CONSISTENTE EN AMPLIACION DE SISTEMAS DE AGUA POTABLE EN VARIAS LOCALIDADES.</t>
  </si>
  <si>
    <t>DANIEL ENRIQUE OSUNA VILLEGAS</t>
  </si>
  <si>
    <t>SUPERVISOR</t>
  </si>
  <si>
    <t>10 MAYO 2013. ETCHOJOA, SON.  ACOMPAÑAR A SECRETARIO A LA INSTALACIÓN DEL COMITÉ MUNICIPAL INTERSECRETARIAL PARA LA INSTRUMENTACION DE LA CRUZADA CONTRA EL HAMBRE.</t>
  </si>
  <si>
    <t>ELBA DEL CARMEN GUAJARDO AGUAYO</t>
  </si>
  <si>
    <t>DIRECTORA GENERAL DE ADMINISTRACION</t>
  </si>
  <si>
    <t>FRANCISCO JAVIER JIMENEZ COTA</t>
  </si>
  <si>
    <t>JEFE DE DEPARTAMENTO</t>
  </si>
  <si>
    <t>28-29 MAYO 2013. CAJEME, SON. ACOMPAÑAR A SECRETARIO A TU GOBERNADOR EN TU COLONIA.</t>
  </si>
  <si>
    <t>JESUS ARMANDO CAZARES LOPEZ</t>
  </si>
  <si>
    <t>14 MAYO 2013. CAJEME,SON. ACOMPAÑAR A SECRETARIO A LA ENTREGA DE APOYOS DE SUBSIDIOS PARA EL AGUA.</t>
  </si>
  <si>
    <t>JOSE MANUEL HARO SANCHEZ</t>
  </si>
  <si>
    <t>DIRECTOR DE INFRAESTRUCTURA Y VIVIENDA</t>
  </si>
  <si>
    <t>06-07 MAYO 2013. OBREGON,SON. REUNION CON EL MUNICIPIO Y SUPERVISION DE OBRAS DEL PROGRAMA HABITAT.</t>
  </si>
  <si>
    <t>LUIS ALBERTO NORIEGA ESPARZA</t>
  </si>
  <si>
    <t>SECRETARIO PARTICULAR</t>
  </si>
  <si>
    <t>28-29 MAYO CAJEME, SON. ASISTIR AL EVENTO TU GOBERNADOR EN TU COLONIA.</t>
  </si>
  <si>
    <t>14 MAYO 2013. CAJEME,SON. ENTREGA DE APOYOS DE SUBSIDIOS PARA EL AGUA.</t>
  </si>
  <si>
    <t>LUIS ALBERTO PLASCENCIA OSUNA</t>
  </si>
  <si>
    <t>SECRETARIO DE DESARROLLO SOCIAL</t>
  </si>
  <si>
    <t>04-05 MAYO 2013. NAVOJOA, SON. ASISTIR AL PROGRAMA TU GOBERNADOR EN TU COLONIA.</t>
  </si>
  <si>
    <t>MARCIA RONSEDA RUIZ MORENO</t>
  </si>
  <si>
    <t>27-28 MAYO 2013. CAJEME,SON. PARTICIPACION EN EL EVENTO "TU GOBERNADOR EN TU COLONIA".</t>
  </si>
  <si>
    <t>MARCO ANTONIO NORIEGA BELTRAN</t>
  </si>
  <si>
    <t>SUBDIRECTOR OPERATIVO</t>
  </si>
  <si>
    <t>10-14 MAYO 2013. ETCHOJOA Y CAJEME,SON. GIRA DE TRABAJO DEL GOBERNADOR GUILLERMO PADRES E INSTALACION DEL COMITÉ INTERSECRETARIAL PARA LA INSTRUMENTACION DE LA CRUZADA CONTRA EN HAMBRE.</t>
  </si>
  <si>
    <t xml:space="preserve">16 MAYO 2013. CAJEME, SON. GIRA DE TRABAJO DEL GOBERNADOR GUILLERMO PADRES </t>
  </si>
  <si>
    <t>28-29 MAYO 2013. CAJEME, SON. ASISTIR A EVENTO DE GOBERNADOR EN TU COLONIA.</t>
  </si>
  <si>
    <t>ROSA MARIA MURRIETA VAZQUEZ</t>
  </si>
  <si>
    <t>SANDRA MIREYA SANTOS GUARDADO</t>
  </si>
  <si>
    <t>01-02 MAYO 2013. CANANEA, MAGDALENA Y CABORCA, SON.  ENTREGA DE APOYOS A ADULTOS MAYORES.</t>
  </si>
  <si>
    <t>MARIA ISABEL SANTACRUZ SANTOS</t>
  </si>
  <si>
    <t>MARTIN DE JESUS TADEO MENDOZA CEVALLOS</t>
  </si>
  <si>
    <t>DIRECTOR GENERAL DE PROGRAMAS SOCIALES</t>
  </si>
  <si>
    <t>30-31 MAYO 2013. GUAYMAS, EMPALME, CAJEME, NAVOJOA Y HUATABAMPO, SON. VISITAR LAS COORDINACIONES REGIONALES PARA REALIZAR CIERRE DE LA ENTREGA DE APOYOS DEL PROGRAMA CRESER CON ADULTOS MAYORES.</t>
  </si>
  <si>
    <t>07-10 MAYO 2013. ROSARIO, QUIRIEGO Y SAHUARIPA, SON. SUPERVISION DE OBRAS DEL PROGRAMA PDZP 2012 EN LAS LOCALIDADES EL TRIGO DE CORODEPE Y TARAHUMARIS; ENTREGA DE OBRAS EN LAS LOCALIDADES DE BACUSA Y CABORA.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</si>
</sst>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2" fillId="2" borderId="2" xfId="1" applyFont="1" applyFill="1" applyBorder="1" applyAlignment="1">
      <alignment horizontal="center" vertical="center"/>
    </xf>
    <xf numFmtId="44" fontId="0" fillId="0" borderId="0" xfId="1" applyFont="1" applyAlignment="1">
      <alignment vertical="center"/>
    </xf>
    <xf numFmtId="44" fontId="2" fillId="2" borderId="2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44" fontId="0" fillId="0" borderId="1" xfId="1" applyFont="1" applyFill="1" applyBorder="1" applyAlignment="1">
      <alignment vertical="center" shrinkToFit="1"/>
    </xf>
    <xf numFmtId="43" fontId="5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4" fontId="0" fillId="3" borderId="1" xfId="1" applyFont="1" applyFill="1" applyBorder="1" applyAlignment="1">
      <alignment vertical="center"/>
    </xf>
    <xf numFmtId="44" fontId="0" fillId="3" borderId="1" xfId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 wrapText="1"/>
    </xf>
    <xf numFmtId="44" fontId="0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4" fontId="0" fillId="3" borderId="1" xfId="1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 shrinkToFit="1"/>
    </xf>
    <xf numFmtId="44" fontId="0" fillId="3" borderId="1" xfId="1" applyFont="1" applyFill="1" applyBorder="1" applyAlignment="1">
      <alignment vertical="center" shrinkToFit="1"/>
    </xf>
    <xf numFmtId="0" fontId="0" fillId="0" borderId="1" xfId="0" applyFill="1" applyBorder="1" applyAlignment="1">
      <alignment horizontal="left" vertical="distributed" wrapText="1"/>
    </xf>
    <xf numFmtId="0" fontId="0" fillId="3" borderId="1" xfId="0" applyFill="1" applyBorder="1" applyAlignment="1">
      <alignment horizontal="left" vertical="distributed" wrapText="1"/>
    </xf>
    <xf numFmtId="43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vertical="center" wrapText="1"/>
    </xf>
    <xf numFmtId="44" fontId="6" fillId="0" borderId="1" xfId="1" applyFont="1" applyFill="1" applyBorder="1" applyAlignment="1">
      <alignment vertical="center"/>
    </xf>
    <xf numFmtId="44" fontId="6" fillId="0" borderId="1" xfId="1" applyFont="1" applyFill="1" applyBorder="1" applyAlignment="1">
      <alignment horizontal="right" vertical="center"/>
    </xf>
    <xf numFmtId="4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44" fontId="6" fillId="0" borderId="1" xfId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44" fontId="6" fillId="0" borderId="1" xfId="1" applyFont="1" applyFill="1" applyBorder="1" applyAlignment="1">
      <alignment vertical="center" shrinkToFit="1"/>
    </xf>
    <xf numFmtId="43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43" fontId="6" fillId="0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distributed" wrapText="1"/>
    </xf>
    <xf numFmtId="43" fontId="6" fillId="0" borderId="1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22" zoomScale="70" zoomScaleNormal="70" workbookViewId="0">
      <selection activeCell="A28" sqref="A28:G28"/>
    </sheetView>
  </sheetViews>
  <sheetFormatPr baseColWidth="10" defaultRowHeight="15"/>
  <cols>
    <col min="1" max="1" width="44" style="3" bestFit="1" customWidth="1"/>
    <col min="2" max="2" width="22.28515625" style="7" customWidth="1"/>
    <col min="3" max="3" width="45.140625" style="3" customWidth="1"/>
    <col min="4" max="4" width="15.28515625" style="5" bestFit="1" customWidth="1"/>
    <col min="5" max="5" width="17.7109375" style="5" customWidth="1"/>
    <col min="6" max="6" width="20.5703125" style="5" bestFit="1" customWidth="1"/>
    <col min="7" max="7" width="16.42578125" style="5" bestFit="1" customWidth="1"/>
    <col min="8" max="16384" width="11.42578125" style="3"/>
  </cols>
  <sheetData>
    <row r="1" spans="1:7" ht="15.75" thickBot="1">
      <c r="A1" s="53" t="s">
        <v>4</v>
      </c>
      <c r="B1" s="53"/>
      <c r="C1" s="53"/>
      <c r="D1" s="53"/>
      <c r="E1" s="53"/>
      <c r="F1" s="53"/>
      <c r="G1" s="53"/>
    </row>
    <row r="2" spans="1:7" ht="15.75" thickBot="1">
      <c r="A2" s="1" t="s">
        <v>1</v>
      </c>
      <c r="B2" s="2" t="s">
        <v>0</v>
      </c>
      <c r="C2" s="2" t="s">
        <v>2</v>
      </c>
      <c r="D2" s="4" t="s">
        <v>3</v>
      </c>
      <c r="E2" s="4" t="s">
        <v>4</v>
      </c>
      <c r="F2" s="4" t="s">
        <v>5</v>
      </c>
      <c r="G2" s="6" t="s">
        <v>6</v>
      </c>
    </row>
    <row r="3" spans="1:7" s="16" customFormat="1" ht="45.75" thickBot="1">
      <c r="A3" s="14" t="s">
        <v>23</v>
      </c>
      <c r="B3" s="10" t="s">
        <v>10</v>
      </c>
      <c r="C3" s="32" t="s">
        <v>34</v>
      </c>
      <c r="D3" s="11">
        <v>500</v>
      </c>
      <c r="E3" s="11">
        <f>D3*4</f>
        <v>2000</v>
      </c>
      <c r="F3" s="11">
        <v>220</v>
      </c>
      <c r="G3" s="11">
        <f t="shared" ref="G3:G64" si="0">E3+F3</f>
        <v>2220</v>
      </c>
    </row>
    <row r="4" spans="1:7" s="16" customFormat="1" ht="59.25" customHeight="1" thickBot="1">
      <c r="A4" s="26" t="s">
        <v>23</v>
      </c>
      <c r="B4" s="22" t="s">
        <v>10</v>
      </c>
      <c r="C4" s="33" t="s">
        <v>24</v>
      </c>
      <c r="D4" s="25">
        <v>500</v>
      </c>
      <c r="E4" s="25">
        <f>D4*4</f>
        <v>2000</v>
      </c>
      <c r="F4" s="25">
        <v>0</v>
      </c>
      <c r="G4" s="25">
        <f t="shared" si="0"/>
        <v>2000</v>
      </c>
    </row>
    <row r="5" spans="1:7" s="16" customFormat="1" ht="30.75" thickBot="1">
      <c r="A5" s="9" t="s">
        <v>8</v>
      </c>
      <c r="B5" s="17" t="s">
        <v>7</v>
      </c>
      <c r="C5" s="15" t="s">
        <v>42</v>
      </c>
      <c r="D5" s="19">
        <v>0</v>
      </c>
      <c r="E5" s="19">
        <v>0</v>
      </c>
      <c r="F5" s="19">
        <v>300</v>
      </c>
      <c r="G5" s="13">
        <f t="shared" si="0"/>
        <v>300</v>
      </c>
    </row>
    <row r="6" spans="1:7" s="16" customFormat="1" ht="45.75" thickBot="1">
      <c r="A6" s="28" t="s">
        <v>20</v>
      </c>
      <c r="B6" s="22" t="s">
        <v>12</v>
      </c>
      <c r="C6" s="33" t="s">
        <v>25</v>
      </c>
      <c r="D6" s="24">
        <v>500</v>
      </c>
      <c r="E6" s="24">
        <f>D6*4</f>
        <v>2000</v>
      </c>
      <c r="F6" s="24">
        <v>0</v>
      </c>
      <c r="G6" s="24">
        <f t="shared" si="0"/>
        <v>2000</v>
      </c>
    </row>
    <row r="7" spans="1:7" s="16" customFormat="1" ht="60.75" thickBot="1">
      <c r="A7" s="15" t="s">
        <v>26</v>
      </c>
      <c r="B7" s="10" t="s">
        <v>12</v>
      </c>
      <c r="C7" s="32" t="s">
        <v>35</v>
      </c>
      <c r="D7" s="13">
        <v>500</v>
      </c>
      <c r="E7" s="13">
        <f>D7*5</f>
        <v>2500</v>
      </c>
      <c r="F7" s="13">
        <v>220</v>
      </c>
      <c r="G7" s="13">
        <f t="shared" si="0"/>
        <v>2720</v>
      </c>
    </row>
    <row r="8" spans="1:7" s="16" customFormat="1" ht="60.75" customHeight="1" thickBot="1">
      <c r="A8" s="28" t="s">
        <v>21</v>
      </c>
      <c r="B8" s="22" t="s">
        <v>10</v>
      </c>
      <c r="C8" s="33" t="s">
        <v>25</v>
      </c>
      <c r="D8" s="24">
        <v>500</v>
      </c>
      <c r="E8" s="24">
        <f>D8*4</f>
        <v>2000</v>
      </c>
      <c r="F8" s="24">
        <v>0</v>
      </c>
      <c r="G8" s="24">
        <f t="shared" si="0"/>
        <v>2000</v>
      </c>
    </row>
    <row r="9" spans="1:7" s="16" customFormat="1" ht="45.75" thickBot="1">
      <c r="A9" s="14" t="s">
        <v>21</v>
      </c>
      <c r="B9" s="10" t="s">
        <v>10</v>
      </c>
      <c r="C9" s="32" t="s">
        <v>36</v>
      </c>
      <c r="D9" s="13">
        <v>500</v>
      </c>
      <c r="E9" s="13">
        <f>D9*5</f>
        <v>2500</v>
      </c>
      <c r="F9" s="13">
        <v>220</v>
      </c>
      <c r="G9" s="13">
        <f t="shared" si="0"/>
        <v>2720</v>
      </c>
    </row>
    <row r="10" spans="1:7" s="16" customFormat="1" ht="60.75" thickBot="1">
      <c r="A10" s="28" t="s">
        <v>16</v>
      </c>
      <c r="B10" s="22" t="s">
        <v>13</v>
      </c>
      <c r="C10" s="33" t="s">
        <v>28</v>
      </c>
      <c r="D10" s="24">
        <v>500</v>
      </c>
      <c r="E10" s="24">
        <f>D10*5</f>
        <v>2500</v>
      </c>
      <c r="F10" s="24">
        <v>220</v>
      </c>
      <c r="G10" s="25">
        <f t="shared" si="0"/>
        <v>2720</v>
      </c>
    </row>
    <row r="11" spans="1:7" s="16" customFormat="1" ht="26.25" thickBot="1">
      <c r="A11" s="9" t="s">
        <v>14</v>
      </c>
      <c r="B11" s="17" t="s">
        <v>7</v>
      </c>
      <c r="C11" s="8" t="s">
        <v>41</v>
      </c>
      <c r="D11" s="19">
        <v>0</v>
      </c>
      <c r="E11" s="19">
        <v>0</v>
      </c>
      <c r="F11" s="19">
        <v>300</v>
      </c>
      <c r="G11" s="13">
        <f t="shared" si="0"/>
        <v>300</v>
      </c>
    </row>
    <row r="12" spans="1:7" s="16" customFormat="1" ht="39" thickBot="1">
      <c r="A12" s="21" t="s">
        <v>14</v>
      </c>
      <c r="B12" s="30" t="s">
        <v>7</v>
      </c>
      <c r="C12" s="23" t="s">
        <v>49</v>
      </c>
      <c r="D12" s="31">
        <v>1000</v>
      </c>
      <c r="E12" s="31">
        <f>D12*2</f>
        <v>2000</v>
      </c>
      <c r="F12" s="31">
        <v>0</v>
      </c>
      <c r="G12" s="25">
        <f t="shared" si="0"/>
        <v>2000</v>
      </c>
    </row>
    <row r="13" spans="1:7" s="16" customFormat="1" ht="39" thickBot="1">
      <c r="A13" s="9" t="s">
        <v>46</v>
      </c>
      <c r="B13" s="17" t="s">
        <v>15</v>
      </c>
      <c r="C13" s="8" t="s">
        <v>47</v>
      </c>
      <c r="D13" s="19">
        <v>500</v>
      </c>
      <c r="E13" s="19">
        <f>D13*6</f>
        <v>3000</v>
      </c>
      <c r="F13" s="19">
        <v>220</v>
      </c>
      <c r="G13" s="13">
        <f t="shared" si="0"/>
        <v>3220</v>
      </c>
    </row>
    <row r="14" spans="1:7" s="16" customFormat="1" ht="39" thickBot="1">
      <c r="A14" s="21" t="s">
        <v>39</v>
      </c>
      <c r="B14" s="22" t="s">
        <v>7</v>
      </c>
      <c r="C14" s="23" t="s">
        <v>33</v>
      </c>
      <c r="D14" s="24">
        <v>1000</v>
      </c>
      <c r="E14" s="24">
        <f>D14*5</f>
        <v>5000</v>
      </c>
      <c r="F14" s="24">
        <v>300</v>
      </c>
      <c r="G14" s="25">
        <f t="shared" si="0"/>
        <v>5300</v>
      </c>
    </row>
    <row r="15" spans="1:7" s="16" customFormat="1" ht="47.25" customHeight="1" thickBot="1">
      <c r="A15" s="9" t="s">
        <v>43</v>
      </c>
      <c r="B15" s="17" t="s">
        <v>15</v>
      </c>
      <c r="C15" s="32" t="s">
        <v>44</v>
      </c>
      <c r="D15" s="19">
        <v>500</v>
      </c>
      <c r="E15" s="19">
        <f>D15*2</f>
        <v>1000</v>
      </c>
      <c r="F15" s="19">
        <v>220</v>
      </c>
      <c r="G15" s="13">
        <f t="shared" si="0"/>
        <v>1220</v>
      </c>
    </row>
    <row r="16" spans="1:7" s="18" customFormat="1" ht="87.75" customHeight="1" thickBot="1">
      <c r="A16" s="21" t="s">
        <v>43</v>
      </c>
      <c r="B16" s="22" t="s">
        <v>15</v>
      </c>
      <c r="C16" s="26" t="s">
        <v>45</v>
      </c>
      <c r="D16" s="24">
        <v>500</v>
      </c>
      <c r="E16" s="25">
        <f t="shared" ref="E16:E21" si="1">D16*5</f>
        <v>2500</v>
      </c>
      <c r="F16" s="24">
        <v>220</v>
      </c>
      <c r="G16" s="25">
        <f t="shared" si="0"/>
        <v>2720</v>
      </c>
    </row>
    <row r="17" spans="1:7" s="16" customFormat="1" ht="39" thickBot="1">
      <c r="A17" s="9" t="s">
        <v>29</v>
      </c>
      <c r="B17" s="17" t="s">
        <v>7</v>
      </c>
      <c r="C17" s="8" t="s">
        <v>38</v>
      </c>
      <c r="D17" s="19">
        <v>1000</v>
      </c>
      <c r="E17" s="19">
        <f t="shared" si="1"/>
        <v>5000</v>
      </c>
      <c r="F17" s="19">
        <v>300</v>
      </c>
      <c r="G17" s="13">
        <f t="shared" si="0"/>
        <v>5300</v>
      </c>
    </row>
    <row r="18" spans="1:7" s="16" customFormat="1" ht="76.5" customHeight="1" thickBot="1">
      <c r="A18" s="28" t="s">
        <v>17</v>
      </c>
      <c r="B18" s="22" t="s">
        <v>10</v>
      </c>
      <c r="C18" s="33" t="s">
        <v>28</v>
      </c>
      <c r="D18" s="24">
        <v>500</v>
      </c>
      <c r="E18" s="24">
        <f t="shared" si="1"/>
        <v>2500</v>
      </c>
      <c r="F18" s="24">
        <v>220</v>
      </c>
      <c r="G18" s="25">
        <f t="shared" si="0"/>
        <v>2720</v>
      </c>
    </row>
    <row r="19" spans="1:7" s="16" customFormat="1" ht="90.75" thickBot="1">
      <c r="A19" s="14" t="s">
        <v>19</v>
      </c>
      <c r="B19" s="10" t="s">
        <v>9</v>
      </c>
      <c r="C19" s="32" t="s">
        <v>27</v>
      </c>
      <c r="D19" s="11">
        <v>800</v>
      </c>
      <c r="E19" s="11">
        <f t="shared" si="1"/>
        <v>4000</v>
      </c>
      <c r="F19" s="11">
        <v>0</v>
      </c>
      <c r="G19" s="13">
        <f t="shared" si="0"/>
        <v>4000</v>
      </c>
    </row>
    <row r="20" spans="1:7" s="16" customFormat="1" ht="39" thickBot="1">
      <c r="A20" s="21" t="s">
        <v>40</v>
      </c>
      <c r="B20" s="22" t="s">
        <v>7</v>
      </c>
      <c r="C20" s="23" t="s">
        <v>33</v>
      </c>
      <c r="D20" s="24">
        <v>1000</v>
      </c>
      <c r="E20" s="24">
        <f t="shared" si="1"/>
        <v>5000</v>
      </c>
      <c r="F20" s="24">
        <v>300</v>
      </c>
      <c r="G20" s="25">
        <f t="shared" si="0"/>
        <v>5300</v>
      </c>
    </row>
    <row r="21" spans="1:7" s="16" customFormat="1" ht="90.75" thickBot="1">
      <c r="A21" s="15" t="s">
        <v>18</v>
      </c>
      <c r="B21" s="10" t="s">
        <v>11</v>
      </c>
      <c r="C21" s="32" t="s">
        <v>27</v>
      </c>
      <c r="D21" s="11">
        <v>1200</v>
      </c>
      <c r="E21" s="11">
        <f t="shared" si="1"/>
        <v>6000</v>
      </c>
      <c r="F21" s="11">
        <v>0</v>
      </c>
      <c r="G21" s="13">
        <f t="shared" si="0"/>
        <v>6000</v>
      </c>
    </row>
    <row r="22" spans="1:7" s="16" customFormat="1" ht="63" customHeight="1" thickBot="1">
      <c r="A22" s="26" t="s">
        <v>22</v>
      </c>
      <c r="B22" s="22" t="s">
        <v>13</v>
      </c>
      <c r="C22" s="33" t="s">
        <v>24</v>
      </c>
      <c r="D22" s="24">
        <v>500</v>
      </c>
      <c r="E22" s="24">
        <f>D22*4</f>
        <v>2000</v>
      </c>
      <c r="F22" s="24">
        <v>0</v>
      </c>
      <c r="G22" s="24">
        <f t="shared" si="0"/>
        <v>2000</v>
      </c>
    </row>
    <row r="23" spans="1:7" s="16" customFormat="1" ht="45.75" thickBot="1">
      <c r="A23" s="14" t="s">
        <v>22</v>
      </c>
      <c r="B23" s="10" t="s">
        <v>13</v>
      </c>
      <c r="C23" s="32" t="s">
        <v>37</v>
      </c>
      <c r="D23" s="11">
        <v>500</v>
      </c>
      <c r="E23" s="11">
        <f>D23*4</f>
        <v>2000</v>
      </c>
      <c r="F23" s="11">
        <v>220</v>
      </c>
      <c r="G23" s="13">
        <f t="shared" si="0"/>
        <v>2220</v>
      </c>
    </row>
    <row r="24" spans="1:7" s="16" customFormat="1" ht="49.5" customHeight="1" thickBot="1">
      <c r="A24" s="28" t="s">
        <v>29</v>
      </c>
      <c r="B24" s="22" t="s">
        <v>7</v>
      </c>
      <c r="C24" s="26" t="s">
        <v>30</v>
      </c>
      <c r="D24" s="24">
        <v>0</v>
      </c>
      <c r="E24" s="27">
        <v>0</v>
      </c>
      <c r="F24" s="27">
        <v>300</v>
      </c>
      <c r="G24" s="29">
        <f t="shared" si="0"/>
        <v>300</v>
      </c>
    </row>
    <row r="25" spans="1:7" s="16" customFormat="1" ht="39" thickBot="1">
      <c r="A25" s="9" t="s">
        <v>31</v>
      </c>
      <c r="B25" s="12" t="s">
        <v>13</v>
      </c>
      <c r="C25" s="8" t="s">
        <v>38</v>
      </c>
      <c r="D25" s="13">
        <v>500</v>
      </c>
      <c r="E25" s="13">
        <f>D25*5</f>
        <v>2500</v>
      </c>
      <c r="F25" s="13">
        <v>220</v>
      </c>
      <c r="G25" s="13">
        <f t="shared" si="0"/>
        <v>2720</v>
      </c>
    </row>
    <row r="26" spans="1:7" s="16" customFormat="1" ht="39" thickBot="1">
      <c r="A26" s="21" t="s">
        <v>31</v>
      </c>
      <c r="B26" s="22" t="s">
        <v>13</v>
      </c>
      <c r="C26" s="23" t="s">
        <v>30</v>
      </c>
      <c r="D26" s="24">
        <v>0</v>
      </c>
      <c r="E26" s="24">
        <v>0</v>
      </c>
      <c r="F26" s="24">
        <v>220</v>
      </c>
      <c r="G26" s="25">
        <f t="shared" si="0"/>
        <v>220</v>
      </c>
    </row>
    <row r="27" spans="1:7" s="16" customFormat="1" ht="39" thickBot="1">
      <c r="A27" s="9" t="s">
        <v>32</v>
      </c>
      <c r="B27" s="10" t="s">
        <v>7</v>
      </c>
      <c r="C27" s="8" t="s">
        <v>33</v>
      </c>
      <c r="D27" s="11">
        <v>1000</v>
      </c>
      <c r="E27" s="11">
        <f>D27*5</f>
        <v>5000</v>
      </c>
      <c r="F27" s="11">
        <v>300</v>
      </c>
      <c r="G27" s="13">
        <f t="shared" si="0"/>
        <v>5300</v>
      </c>
    </row>
    <row r="28" spans="1:7" s="16" customFormat="1" ht="105.75" thickBot="1">
      <c r="A28" s="34" t="s">
        <v>50</v>
      </c>
      <c r="B28" s="35" t="s">
        <v>15</v>
      </c>
      <c r="C28" s="36" t="s">
        <v>51</v>
      </c>
      <c r="D28" s="37">
        <v>750</v>
      </c>
      <c r="E28" s="38">
        <f>D28*1</f>
        <v>750</v>
      </c>
      <c r="F28" s="39">
        <v>300</v>
      </c>
      <c r="G28" s="38">
        <f t="shared" si="0"/>
        <v>1050</v>
      </c>
    </row>
    <row r="29" spans="1:7" s="16" customFormat="1" ht="120.75" thickBot="1">
      <c r="A29" s="34" t="s">
        <v>50</v>
      </c>
      <c r="B29" s="35" t="s">
        <v>15</v>
      </c>
      <c r="C29" s="36" t="s">
        <v>52</v>
      </c>
      <c r="D29" s="37">
        <v>0</v>
      </c>
      <c r="E29" s="37">
        <v>0</v>
      </c>
      <c r="F29" s="37">
        <v>300</v>
      </c>
      <c r="G29" s="38">
        <f t="shared" si="0"/>
        <v>300</v>
      </c>
    </row>
    <row r="30" spans="1:7" s="20" customFormat="1" ht="45.75" thickBot="1">
      <c r="A30" s="40" t="s">
        <v>53</v>
      </c>
      <c r="B30" s="35" t="s">
        <v>54</v>
      </c>
      <c r="C30" s="41" t="s">
        <v>55</v>
      </c>
      <c r="D30" s="37">
        <v>1200</v>
      </c>
      <c r="E30" s="37">
        <f>D30*1</f>
        <v>1200</v>
      </c>
      <c r="F30" s="37">
        <v>0</v>
      </c>
      <c r="G30" s="37">
        <f t="shared" si="0"/>
        <v>1200</v>
      </c>
    </row>
    <row r="31" spans="1:7" s="20" customFormat="1" ht="150.75" thickBot="1">
      <c r="A31" s="42" t="s">
        <v>56</v>
      </c>
      <c r="B31" s="43" t="s">
        <v>57</v>
      </c>
      <c r="C31" s="44" t="s">
        <v>58</v>
      </c>
      <c r="D31" s="45">
        <v>800</v>
      </c>
      <c r="E31" s="45">
        <f>D31*4</f>
        <v>3200</v>
      </c>
      <c r="F31" s="45">
        <v>240</v>
      </c>
      <c r="G31" s="38">
        <f t="shared" si="0"/>
        <v>3440</v>
      </c>
    </row>
    <row r="32" spans="1:7" s="20" customFormat="1" ht="60.75" thickBot="1">
      <c r="A32" s="40" t="s">
        <v>8</v>
      </c>
      <c r="B32" s="46" t="s">
        <v>7</v>
      </c>
      <c r="C32" s="41" t="s">
        <v>59</v>
      </c>
      <c r="D32" s="47">
        <v>1000</v>
      </c>
      <c r="E32" s="47">
        <f>D32*1</f>
        <v>1000</v>
      </c>
      <c r="F32" s="47">
        <v>0</v>
      </c>
      <c r="G32" s="38">
        <f t="shared" si="0"/>
        <v>1000</v>
      </c>
    </row>
    <row r="33" spans="1:7" s="20" customFormat="1" ht="45.75" thickBot="1">
      <c r="A33" s="42" t="s">
        <v>8</v>
      </c>
      <c r="B33" s="43" t="s">
        <v>7</v>
      </c>
      <c r="C33" s="48" t="s">
        <v>60</v>
      </c>
      <c r="D33" s="45">
        <v>1000</v>
      </c>
      <c r="E33" s="45">
        <f>D33*1</f>
        <v>1000</v>
      </c>
      <c r="F33" s="45">
        <v>0</v>
      </c>
      <c r="G33" s="38">
        <f t="shared" si="0"/>
        <v>1000</v>
      </c>
    </row>
    <row r="34" spans="1:7" ht="60.75" thickBot="1">
      <c r="A34" s="42" t="s">
        <v>8</v>
      </c>
      <c r="B34" s="43" t="s">
        <v>7</v>
      </c>
      <c r="C34" s="48" t="s">
        <v>61</v>
      </c>
      <c r="D34" s="45">
        <v>1000</v>
      </c>
      <c r="E34" s="45">
        <f>D34*1</f>
        <v>1000</v>
      </c>
      <c r="F34" s="45">
        <v>0</v>
      </c>
      <c r="G34" s="38">
        <f t="shared" si="0"/>
        <v>1000</v>
      </c>
    </row>
    <row r="35" spans="1:7" ht="60.75" thickBot="1">
      <c r="A35" s="42" t="s">
        <v>62</v>
      </c>
      <c r="B35" s="43" t="s">
        <v>63</v>
      </c>
      <c r="C35" s="48" t="s">
        <v>64</v>
      </c>
      <c r="D35" s="45">
        <v>1000</v>
      </c>
      <c r="E35" s="45">
        <f>D35*1</f>
        <v>1000</v>
      </c>
      <c r="F35" s="45">
        <v>0</v>
      </c>
      <c r="G35" s="38">
        <f t="shared" si="0"/>
        <v>1000</v>
      </c>
    </row>
    <row r="36" spans="1:7" ht="45.75" thickBot="1">
      <c r="A36" s="42" t="s">
        <v>62</v>
      </c>
      <c r="B36" s="43" t="s">
        <v>63</v>
      </c>
      <c r="C36" s="48" t="s">
        <v>65</v>
      </c>
      <c r="D36" s="45">
        <v>1000</v>
      </c>
      <c r="E36" s="45">
        <f>D36*2</f>
        <v>2000</v>
      </c>
      <c r="F36" s="45">
        <v>0</v>
      </c>
      <c r="G36" s="38">
        <f t="shared" si="0"/>
        <v>2000</v>
      </c>
    </row>
    <row r="37" spans="1:7" ht="60.75" thickBot="1">
      <c r="A37" s="42" t="s">
        <v>62</v>
      </c>
      <c r="B37" s="43" t="s">
        <v>63</v>
      </c>
      <c r="C37" s="48" t="s">
        <v>66</v>
      </c>
      <c r="D37" s="45">
        <v>1000</v>
      </c>
      <c r="E37" s="45">
        <f>D37*1</f>
        <v>1000</v>
      </c>
      <c r="F37" s="45">
        <v>0</v>
      </c>
      <c r="G37" s="38">
        <f t="shared" si="0"/>
        <v>1000</v>
      </c>
    </row>
    <row r="38" spans="1:7" ht="45.75" thickBot="1">
      <c r="A38" s="42" t="s">
        <v>62</v>
      </c>
      <c r="B38" s="43" t="s">
        <v>63</v>
      </c>
      <c r="C38" s="48" t="s">
        <v>67</v>
      </c>
      <c r="D38" s="45">
        <v>1000</v>
      </c>
      <c r="E38" s="45">
        <f>D38*2</f>
        <v>2000</v>
      </c>
      <c r="F38" s="45">
        <v>0</v>
      </c>
      <c r="G38" s="38">
        <f t="shared" si="0"/>
        <v>2000</v>
      </c>
    </row>
    <row r="39" spans="1:7" ht="45.75" thickBot="1">
      <c r="A39" s="42" t="s">
        <v>62</v>
      </c>
      <c r="B39" s="43" t="s">
        <v>7</v>
      </c>
      <c r="C39" s="48" t="s">
        <v>68</v>
      </c>
      <c r="D39" s="45">
        <v>1000</v>
      </c>
      <c r="E39" s="45">
        <f>D39*2</f>
        <v>2000</v>
      </c>
      <c r="F39" s="45">
        <v>0</v>
      </c>
      <c r="G39" s="38">
        <f t="shared" si="0"/>
        <v>2000</v>
      </c>
    </row>
    <row r="40" spans="1:7" ht="135.75" thickBot="1">
      <c r="A40" s="34" t="s">
        <v>69</v>
      </c>
      <c r="B40" s="35" t="s">
        <v>15</v>
      </c>
      <c r="C40" s="49" t="s">
        <v>70</v>
      </c>
      <c r="D40" s="37">
        <v>0</v>
      </c>
      <c r="E40" s="38">
        <v>0</v>
      </c>
      <c r="F40" s="39">
        <v>220</v>
      </c>
      <c r="G40" s="38">
        <f t="shared" si="0"/>
        <v>220</v>
      </c>
    </row>
    <row r="41" spans="1:7" ht="135.75" thickBot="1">
      <c r="A41" s="34" t="s">
        <v>69</v>
      </c>
      <c r="B41" s="35" t="s">
        <v>15</v>
      </c>
      <c r="C41" s="36" t="s">
        <v>71</v>
      </c>
      <c r="D41" s="34">
        <v>500</v>
      </c>
      <c r="E41" s="34">
        <f>D41*1</f>
        <v>500</v>
      </c>
      <c r="F41" s="50">
        <v>220</v>
      </c>
      <c r="G41" s="38">
        <f t="shared" si="0"/>
        <v>720</v>
      </c>
    </row>
    <row r="42" spans="1:7" ht="90.75" thickBot="1">
      <c r="A42" s="40" t="s">
        <v>72</v>
      </c>
      <c r="B42" s="35" t="s">
        <v>73</v>
      </c>
      <c r="C42" s="51" t="s">
        <v>74</v>
      </c>
      <c r="D42" s="37">
        <v>0</v>
      </c>
      <c r="E42" s="37">
        <v>0</v>
      </c>
      <c r="F42" s="37">
        <v>220</v>
      </c>
      <c r="G42" s="37">
        <f t="shared" si="0"/>
        <v>220</v>
      </c>
    </row>
    <row r="43" spans="1:7" ht="60.75" thickBot="1">
      <c r="A43" s="41" t="s">
        <v>75</v>
      </c>
      <c r="B43" s="35" t="s">
        <v>76</v>
      </c>
      <c r="C43" s="51" t="s">
        <v>59</v>
      </c>
      <c r="D43" s="38">
        <v>1200</v>
      </c>
      <c r="E43" s="38">
        <f>D43*1</f>
        <v>1200</v>
      </c>
      <c r="F43" s="38">
        <v>0</v>
      </c>
      <c r="G43" s="38">
        <f t="shared" si="0"/>
        <v>1200</v>
      </c>
    </row>
    <row r="44" spans="1:7" ht="45.75" thickBot="1">
      <c r="A44" s="40" t="s">
        <v>77</v>
      </c>
      <c r="B44" s="46" t="s">
        <v>78</v>
      </c>
      <c r="C44" s="41" t="s">
        <v>79</v>
      </c>
      <c r="D44" s="47">
        <v>750</v>
      </c>
      <c r="E44" s="47">
        <f>D44*1</f>
        <v>750</v>
      </c>
      <c r="F44" s="47">
        <v>0</v>
      </c>
      <c r="G44" s="38">
        <f t="shared" si="0"/>
        <v>750</v>
      </c>
    </row>
    <row r="45" spans="1:7" ht="90.75" thickBot="1">
      <c r="A45" s="40" t="s">
        <v>80</v>
      </c>
      <c r="B45" s="35" t="s">
        <v>9</v>
      </c>
      <c r="C45" s="51" t="s">
        <v>74</v>
      </c>
      <c r="D45" s="37">
        <v>0</v>
      </c>
      <c r="E45" s="37">
        <v>0</v>
      </c>
      <c r="F45" s="37">
        <v>300</v>
      </c>
      <c r="G45" s="37">
        <f t="shared" si="0"/>
        <v>300</v>
      </c>
    </row>
    <row r="46" spans="1:7" ht="60.75" thickBot="1">
      <c r="A46" s="40" t="s">
        <v>80</v>
      </c>
      <c r="B46" s="35" t="s">
        <v>9</v>
      </c>
      <c r="C46" s="51" t="s">
        <v>81</v>
      </c>
      <c r="D46" s="38">
        <v>0</v>
      </c>
      <c r="E46" s="38">
        <v>0</v>
      </c>
      <c r="F46" s="38">
        <v>300</v>
      </c>
      <c r="G46" s="38">
        <f t="shared" si="0"/>
        <v>300</v>
      </c>
    </row>
    <row r="47" spans="1:7" ht="45.75" thickBot="1">
      <c r="A47" s="40" t="s">
        <v>80</v>
      </c>
      <c r="B47" s="35" t="s">
        <v>9</v>
      </c>
      <c r="C47" s="51" t="s">
        <v>79</v>
      </c>
      <c r="D47" s="37">
        <v>800</v>
      </c>
      <c r="E47" s="37">
        <f t="shared" ref="E47:E56" si="2">D47*1</f>
        <v>800</v>
      </c>
      <c r="F47" s="37">
        <v>0</v>
      </c>
      <c r="G47" s="38">
        <f t="shared" si="0"/>
        <v>800</v>
      </c>
    </row>
    <row r="48" spans="1:7" ht="60.75" thickBot="1">
      <c r="A48" s="40" t="s">
        <v>82</v>
      </c>
      <c r="B48" s="35" t="s">
        <v>83</v>
      </c>
      <c r="C48" s="51" t="s">
        <v>84</v>
      </c>
      <c r="D48" s="37">
        <v>800</v>
      </c>
      <c r="E48" s="37">
        <f t="shared" si="2"/>
        <v>800</v>
      </c>
      <c r="F48" s="37">
        <v>0</v>
      </c>
      <c r="G48" s="38">
        <f t="shared" si="0"/>
        <v>800</v>
      </c>
    </row>
    <row r="49" spans="1:7" ht="60.75" thickBot="1">
      <c r="A49" s="42" t="s">
        <v>85</v>
      </c>
      <c r="B49" s="43" t="s">
        <v>86</v>
      </c>
      <c r="C49" s="48" t="s">
        <v>66</v>
      </c>
      <c r="D49" s="45">
        <v>1200</v>
      </c>
      <c r="E49" s="45">
        <f t="shared" si="2"/>
        <v>1200</v>
      </c>
      <c r="F49" s="45">
        <v>0</v>
      </c>
      <c r="G49" s="38">
        <f t="shared" si="0"/>
        <v>1200</v>
      </c>
    </row>
    <row r="50" spans="1:7" ht="45.75" thickBot="1">
      <c r="A50" s="42" t="s">
        <v>85</v>
      </c>
      <c r="B50" s="43" t="s">
        <v>86</v>
      </c>
      <c r="C50" s="48" t="s">
        <v>87</v>
      </c>
      <c r="D50" s="45">
        <v>1200</v>
      </c>
      <c r="E50" s="45">
        <f t="shared" si="2"/>
        <v>1200</v>
      </c>
      <c r="F50" s="45">
        <v>0</v>
      </c>
      <c r="G50" s="38">
        <f t="shared" si="0"/>
        <v>1200</v>
      </c>
    </row>
    <row r="51" spans="1:7" ht="45.75" thickBot="1">
      <c r="A51" s="42" t="s">
        <v>85</v>
      </c>
      <c r="B51" s="43" t="s">
        <v>86</v>
      </c>
      <c r="C51" s="48" t="s">
        <v>88</v>
      </c>
      <c r="D51" s="45">
        <v>0</v>
      </c>
      <c r="E51" s="45">
        <f t="shared" si="2"/>
        <v>0</v>
      </c>
      <c r="F51" s="45">
        <v>400</v>
      </c>
      <c r="G51" s="38">
        <f t="shared" si="0"/>
        <v>400</v>
      </c>
    </row>
    <row r="52" spans="1:7" ht="60.75" thickBot="1">
      <c r="A52" s="40" t="s">
        <v>89</v>
      </c>
      <c r="B52" s="46" t="s">
        <v>90</v>
      </c>
      <c r="C52" s="41" t="s">
        <v>66</v>
      </c>
      <c r="D52" s="47">
        <v>1600</v>
      </c>
      <c r="E52" s="47">
        <f t="shared" si="2"/>
        <v>1600</v>
      </c>
      <c r="F52" s="47">
        <v>0</v>
      </c>
      <c r="G52" s="38">
        <f t="shared" si="0"/>
        <v>1600</v>
      </c>
    </row>
    <row r="53" spans="1:7" ht="45.75" thickBot="1">
      <c r="A53" s="42" t="s">
        <v>89</v>
      </c>
      <c r="B53" s="43" t="s">
        <v>90</v>
      </c>
      <c r="C53" s="48" t="s">
        <v>91</v>
      </c>
      <c r="D53" s="45">
        <v>1600</v>
      </c>
      <c r="E53" s="45">
        <f t="shared" si="2"/>
        <v>1600</v>
      </c>
      <c r="F53" s="45">
        <v>0</v>
      </c>
      <c r="G53" s="38">
        <f t="shared" si="0"/>
        <v>1600</v>
      </c>
    </row>
    <row r="54" spans="1:7" ht="45.75" thickBot="1">
      <c r="A54" s="42" t="s">
        <v>89</v>
      </c>
      <c r="B54" s="43" t="s">
        <v>90</v>
      </c>
      <c r="C54" s="48" t="s">
        <v>87</v>
      </c>
      <c r="D54" s="45">
        <v>1600</v>
      </c>
      <c r="E54" s="45">
        <f t="shared" si="2"/>
        <v>1600</v>
      </c>
      <c r="F54" s="45">
        <v>0</v>
      </c>
      <c r="G54" s="38">
        <f t="shared" si="0"/>
        <v>1600</v>
      </c>
    </row>
    <row r="55" spans="1:7" ht="45.75" thickBot="1">
      <c r="A55" s="42" t="s">
        <v>89</v>
      </c>
      <c r="B55" s="43" t="s">
        <v>90</v>
      </c>
      <c r="C55" s="48" t="s">
        <v>88</v>
      </c>
      <c r="D55" s="45">
        <v>0</v>
      </c>
      <c r="E55" s="45">
        <f t="shared" si="2"/>
        <v>0</v>
      </c>
      <c r="F55" s="45">
        <v>600</v>
      </c>
      <c r="G55" s="38">
        <f t="shared" si="0"/>
        <v>600</v>
      </c>
    </row>
    <row r="56" spans="1:7" ht="45.75" thickBot="1">
      <c r="A56" s="40" t="s">
        <v>92</v>
      </c>
      <c r="B56" s="35" t="s">
        <v>12</v>
      </c>
      <c r="C56" s="41" t="s">
        <v>93</v>
      </c>
      <c r="D56" s="37">
        <v>500</v>
      </c>
      <c r="E56" s="37">
        <f t="shared" si="2"/>
        <v>500</v>
      </c>
      <c r="F56" s="37">
        <v>0</v>
      </c>
      <c r="G56" s="38">
        <f t="shared" si="0"/>
        <v>500</v>
      </c>
    </row>
    <row r="57" spans="1:7" ht="105.75" thickBot="1">
      <c r="A57" s="40" t="s">
        <v>94</v>
      </c>
      <c r="B57" s="46" t="s">
        <v>95</v>
      </c>
      <c r="C57" s="41" t="s">
        <v>96</v>
      </c>
      <c r="D57" s="47">
        <v>1000</v>
      </c>
      <c r="E57" s="47">
        <f>D57*4</f>
        <v>4000</v>
      </c>
      <c r="F57" s="47">
        <v>0</v>
      </c>
      <c r="G57" s="38">
        <f t="shared" si="0"/>
        <v>4000</v>
      </c>
    </row>
    <row r="58" spans="1:7" ht="45.75" thickBot="1">
      <c r="A58" s="40" t="s">
        <v>94</v>
      </c>
      <c r="B58" s="35" t="s">
        <v>95</v>
      </c>
      <c r="C58" s="41" t="s">
        <v>97</v>
      </c>
      <c r="D58" s="37">
        <v>0</v>
      </c>
      <c r="E58" s="37">
        <v>0</v>
      </c>
      <c r="F58" s="37">
        <v>300</v>
      </c>
      <c r="G58" s="38">
        <f t="shared" si="0"/>
        <v>300</v>
      </c>
    </row>
    <row r="59" spans="1:7" ht="45.75" thickBot="1">
      <c r="A59" s="40" t="s">
        <v>94</v>
      </c>
      <c r="B59" s="46" t="s">
        <v>95</v>
      </c>
      <c r="C59" s="51" t="s">
        <v>98</v>
      </c>
      <c r="D59" s="47">
        <v>1000</v>
      </c>
      <c r="E59" s="47">
        <f t="shared" ref="E59:E64" si="3">D59*1</f>
        <v>1000</v>
      </c>
      <c r="F59" s="47">
        <v>0</v>
      </c>
      <c r="G59" s="38">
        <f t="shared" si="0"/>
        <v>1000</v>
      </c>
    </row>
    <row r="60" spans="1:7" ht="45.75" thickBot="1">
      <c r="A60" s="40" t="s">
        <v>99</v>
      </c>
      <c r="B60" s="35" t="s">
        <v>10</v>
      </c>
      <c r="C60" s="41" t="s">
        <v>93</v>
      </c>
      <c r="D60" s="37">
        <v>500</v>
      </c>
      <c r="E60" s="37">
        <f t="shared" si="3"/>
        <v>500</v>
      </c>
      <c r="F60" s="37">
        <v>0</v>
      </c>
      <c r="G60" s="38">
        <f t="shared" si="0"/>
        <v>500</v>
      </c>
    </row>
    <row r="61" spans="1:7" ht="45.75" thickBot="1">
      <c r="A61" s="40" t="s">
        <v>100</v>
      </c>
      <c r="B61" s="35" t="s">
        <v>9</v>
      </c>
      <c r="C61" s="41" t="s">
        <v>93</v>
      </c>
      <c r="D61" s="37">
        <v>800</v>
      </c>
      <c r="E61" s="37">
        <f t="shared" si="3"/>
        <v>800</v>
      </c>
      <c r="F61" s="37">
        <v>0</v>
      </c>
      <c r="G61" s="38">
        <f t="shared" si="0"/>
        <v>800</v>
      </c>
    </row>
    <row r="62" spans="1:7" ht="60.75" thickBot="1">
      <c r="A62" s="42" t="s">
        <v>89</v>
      </c>
      <c r="B62" s="43" t="s">
        <v>90</v>
      </c>
      <c r="C62" s="48" t="s">
        <v>101</v>
      </c>
      <c r="D62" s="45">
        <v>1600</v>
      </c>
      <c r="E62" s="45">
        <f t="shared" si="3"/>
        <v>1600</v>
      </c>
      <c r="F62" s="45">
        <v>0</v>
      </c>
      <c r="G62" s="38">
        <f t="shared" si="0"/>
        <v>1600</v>
      </c>
    </row>
    <row r="63" spans="1:7" ht="45.75" thickBot="1">
      <c r="A63" s="40" t="s">
        <v>102</v>
      </c>
      <c r="B63" s="35" t="s">
        <v>10</v>
      </c>
      <c r="C63" s="41" t="s">
        <v>93</v>
      </c>
      <c r="D63" s="37">
        <v>500</v>
      </c>
      <c r="E63" s="38">
        <f t="shared" si="3"/>
        <v>500</v>
      </c>
      <c r="F63" s="37">
        <v>0</v>
      </c>
      <c r="G63" s="38">
        <f t="shared" si="0"/>
        <v>500</v>
      </c>
    </row>
    <row r="64" spans="1:7" ht="105.75" thickBot="1">
      <c r="A64" s="42" t="s">
        <v>103</v>
      </c>
      <c r="B64" s="43" t="s">
        <v>104</v>
      </c>
      <c r="C64" s="48" t="s">
        <v>105</v>
      </c>
      <c r="D64" s="45">
        <v>1200</v>
      </c>
      <c r="E64" s="45">
        <f t="shared" si="3"/>
        <v>1200</v>
      </c>
      <c r="F64" s="45">
        <v>0</v>
      </c>
      <c r="G64" s="38">
        <f t="shared" si="0"/>
        <v>1200</v>
      </c>
    </row>
    <row r="65" spans="1:7" ht="105.75" thickBot="1">
      <c r="A65" s="34" t="s">
        <v>48</v>
      </c>
      <c r="B65" s="35" t="s">
        <v>15</v>
      </c>
      <c r="C65" s="36" t="s">
        <v>106</v>
      </c>
      <c r="D65" s="50">
        <v>500</v>
      </c>
      <c r="E65" s="52">
        <f>D65*3</f>
        <v>1500</v>
      </c>
      <c r="F65" s="34">
        <v>220</v>
      </c>
      <c r="G65" s="38">
        <f t="shared" ref="G65" si="4">E65+F65</f>
        <v>1720</v>
      </c>
    </row>
  </sheetData>
  <autoFilter ref="A2:G23">
    <sortState ref="A3:G118">
      <sortCondition ref="A2:A46"/>
    </sortState>
  </autoFilter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Esmirna Lizbet Gallardo Fernández</dc:creator>
  <cp:lastModifiedBy>LUPITA GOMEZ</cp:lastModifiedBy>
  <dcterms:created xsi:type="dcterms:W3CDTF">2013-02-15T20:15:12Z</dcterms:created>
  <dcterms:modified xsi:type="dcterms:W3CDTF">2013-09-05T19:06:47Z</dcterms:modified>
</cp:coreProperties>
</file>