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VIATICOS!$A$2:$G$18</definedName>
  </definedNames>
  <calcPr calcId="125725"/>
</workbook>
</file>

<file path=xl/calcChain.xml><?xml version="1.0" encoding="utf-8"?>
<calcChain xmlns="http://schemas.openxmlformats.org/spreadsheetml/2006/main">
  <c r="E113" i="13"/>
  <c r="G113" s="1"/>
  <c r="E112"/>
  <c r="G112" s="1"/>
  <c r="E111" l="1"/>
  <c r="G111" s="1"/>
  <c r="G110"/>
  <c r="E110"/>
  <c r="G109"/>
  <c r="E109"/>
  <c r="G108"/>
  <c r="E108"/>
  <c r="G107"/>
  <c r="E107"/>
  <c r="G106"/>
  <c r="E106"/>
  <c r="G105"/>
  <c r="E105"/>
  <c r="E104"/>
  <c r="G104" s="1"/>
  <c r="G103"/>
  <c r="E103"/>
  <c r="G102"/>
  <c r="E102"/>
  <c r="E101"/>
  <c r="G101" s="1"/>
  <c r="G100"/>
  <c r="E100"/>
  <c r="G99"/>
  <c r="E99"/>
  <c r="G98"/>
  <c r="E98"/>
  <c r="G97"/>
  <c r="E97"/>
  <c r="G96"/>
  <c r="E96"/>
  <c r="G95"/>
  <c r="E95"/>
  <c r="G94"/>
  <c r="E94"/>
  <c r="E93"/>
  <c r="E92"/>
  <c r="G92" s="1"/>
  <c r="G91"/>
  <c r="E91"/>
  <c r="E90"/>
  <c r="G90" s="1"/>
  <c r="G89"/>
  <c r="E89"/>
  <c r="G88"/>
  <c r="E88"/>
  <c r="E87" l="1"/>
  <c r="G87" s="1"/>
  <c r="E86"/>
  <c r="G86" s="1"/>
  <c r="G85"/>
  <c r="E85"/>
  <c r="E84"/>
  <c r="G84" s="1"/>
  <c r="E83"/>
  <c r="G83" s="1"/>
  <c r="E82"/>
  <c r="G82" s="1"/>
  <c r="E81"/>
  <c r="G81" s="1"/>
  <c r="G80"/>
  <c r="E80"/>
  <c r="G79"/>
  <c r="G78"/>
  <c r="E74" l="1"/>
  <c r="G74" s="1"/>
  <c r="E75"/>
  <c r="G75" s="1"/>
  <c r="G76"/>
  <c r="G77"/>
  <c r="E73"/>
  <c r="G73" s="1"/>
  <c r="G10"/>
  <c r="G22"/>
  <c r="E46"/>
  <c r="G46" s="1"/>
  <c r="E51"/>
  <c r="G51" s="1"/>
  <c r="E48"/>
  <c r="G48" s="1"/>
  <c r="E47" l="1"/>
  <c r="G47" s="1"/>
  <c r="E64"/>
  <c r="G64" s="1"/>
  <c r="E49"/>
  <c r="G49" s="1"/>
  <c r="E53"/>
  <c r="G53" s="1"/>
  <c r="E52"/>
  <c r="G52" s="1"/>
  <c r="E5"/>
  <c r="G5" s="1"/>
  <c r="E65"/>
  <c r="G65" s="1"/>
  <c r="E37" l="1"/>
  <c r="G37" s="1"/>
  <c r="E58"/>
  <c r="G58" s="1"/>
  <c r="E72"/>
  <c r="G72" s="1"/>
  <c r="E13"/>
  <c r="G13" s="1"/>
  <c r="E39"/>
  <c r="G39" s="1"/>
  <c r="E8"/>
  <c r="G8" s="1"/>
  <c r="E3"/>
  <c r="G3" s="1"/>
  <c r="E60"/>
  <c r="G60" s="1"/>
  <c r="E66"/>
  <c r="G66" s="1"/>
  <c r="E30"/>
  <c r="G30" s="1"/>
  <c r="E7"/>
  <c r="G7" s="1"/>
  <c r="E18"/>
  <c r="G18" s="1"/>
  <c r="E63"/>
  <c r="G63" s="1"/>
  <c r="E27"/>
  <c r="G27" s="1"/>
  <c r="E14"/>
  <c r="G14" s="1"/>
  <c r="E26"/>
  <c r="G26" s="1"/>
  <c r="E9" l="1"/>
  <c r="G9" s="1"/>
  <c r="E59"/>
  <c r="G59" s="1"/>
  <c r="E57"/>
  <c r="G57" s="1"/>
  <c r="E71"/>
  <c r="G71" s="1"/>
  <c r="E11"/>
  <c r="G11" s="1"/>
  <c r="E62"/>
  <c r="G62" s="1"/>
  <c r="E45"/>
  <c r="G45" s="1"/>
  <c r="E36"/>
  <c r="G36" s="1"/>
  <c r="E23"/>
  <c r="G23" s="1"/>
  <c r="E61" l="1"/>
  <c r="G61" s="1"/>
  <c r="E67" l="1"/>
  <c r="G67" s="1"/>
  <c r="E34"/>
  <c r="G34" s="1"/>
  <c r="E35"/>
  <c r="G35" s="1"/>
  <c r="E21"/>
  <c r="G21" s="1"/>
  <c r="E38"/>
  <c r="G38" s="1"/>
  <c r="E12"/>
  <c r="G12" s="1"/>
  <c r="E15"/>
  <c r="G15" s="1"/>
  <c r="E29" l="1"/>
  <c r="G29" s="1"/>
  <c r="E4"/>
  <c r="G4" s="1"/>
  <c r="E68" l="1"/>
  <c r="G68" s="1"/>
  <c r="E69" l="1"/>
  <c r="G69" s="1"/>
  <c r="E33" l="1"/>
  <c r="G33" s="1"/>
  <c r="E19" l="1"/>
  <c r="G19" s="1"/>
  <c r="E25"/>
  <c r="G25" s="1"/>
  <c r="E43"/>
  <c r="G43" s="1"/>
  <c r="E55" l="1"/>
  <c r="G55" s="1"/>
  <c r="E6"/>
  <c r="G6" s="1"/>
  <c r="E16"/>
  <c r="G16" s="1"/>
  <c r="E17"/>
  <c r="G17" s="1"/>
  <c r="E20"/>
  <c r="G20" s="1"/>
  <c r="E24"/>
  <c r="G24" s="1"/>
  <c r="E28"/>
  <c r="G28" s="1"/>
  <c r="E31"/>
  <c r="G31" s="1"/>
  <c r="E32"/>
  <c r="G32" s="1"/>
  <c r="E40"/>
  <c r="G40" s="1"/>
  <c r="E41"/>
  <c r="G41" s="1"/>
  <c r="E42"/>
  <c r="G42" s="1"/>
  <c r="E44"/>
  <c r="G44" s="1"/>
  <c r="E50"/>
  <c r="G50" s="1"/>
  <c r="E54"/>
  <c r="G54" s="1"/>
  <c r="E56"/>
  <c r="G56" s="1"/>
  <c r="E70"/>
  <c r="G70" s="1"/>
</calcChain>
</file>

<file path=xl/sharedStrings.xml><?xml version="1.0" encoding="utf-8"?>
<sst xmlns="http://schemas.openxmlformats.org/spreadsheetml/2006/main" count="341" uniqueCount="166">
  <si>
    <t>CARGO</t>
  </si>
  <si>
    <t>NOMBRE</t>
  </si>
  <si>
    <t>COMISIÓN</t>
  </si>
  <si>
    <t>CUOTA DIARIA</t>
  </si>
  <si>
    <t>VIÁTICOS</t>
  </si>
  <si>
    <t>GASTOS DE CAMINO</t>
  </si>
  <si>
    <t>TOTAL PAGADO</t>
  </si>
  <si>
    <t>SUBDIRECTOR</t>
  </si>
  <si>
    <t>DIRECTOR DE AREA</t>
  </si>
  <si>
    <t>ANALISTA TECNICO</t>
  </si>
  <si>
    <t>JESUS ARMANDO CAZARES LOPEZ</t>
  </si>
  <si>
    <t>MARCO ANTONIO NORIEGA BELTRAN</t>
  </si>
  <si>
    <t>SUBDIRECTOR OPERATIVO</t>
  </si>
  <si>
    <t>JUAN ALONSO APODACA FELIX</t>
  </si>
  <si>
    <t>SUPERVISOR DE OBRA</t>
  </si>
  <si>
    <t>EMANUEL ALEJANDRO DUARTE MOYA</t>
  </si>
  <si>
    <t>SUBDIRECTOR DE PARTICIPACION SOCIAL</t>
  </si>
  <si>
    <t>LUIS ALBERTO NORIEGA ESPARZA</t>
  </si>
  <si>
    <t>ANDREA GARCIA CALLES</t>
  </si>
  <si>
    <t>GILBERTO ANAYA AYALA</t>
  </si>
  <si>
    <t>SECRETARIO PARTICULAR</t>
  </si>
  <si>
    <t>COORDINADOR DE AGENDA</t>
  </si>
  <si>
    <t>DIRECTOR GENERAL</t>
  </si>
  <si>
    <t>BALDOMERO LOPEZ FIGUEROA</t>
  </si>
  <si>
    <t>CESAR SEGURA PADILLA</t>
  </si>
  <si>
    <t>HECTOR BERMUDEZ HUERTA</t>
  </si>
  <si>
    <t>12 AGOSTO 2013. GUAYMAS, SON. REUNION CON PERSONAL DEL H. AYUNTAMIENTO.</t>
  </si>
  <si>
    <t>ADRIAN ATULFO ZEPEDA MILANEZ</t>
  </si>
  <si>
    <t>13-17 AGOSTO 2013.. ALTAR, SAN IGNACIO RIO MUERTO, CAJEME Y BACUM,SON. ATENDER A REVISION DE OBRAS POR PARTE DE LA SECRETARIA DE CONTRALORIA ESTATAL CORRESPONDIENTES AL PROGRAMA PDZP 2012.</t>
  </si>
  <si>
    <t>12-14 AGOSTO 2013. CANANEA, SANTA CRUZ E IMURIS, SON. FOLIO 609. ATENDER A REVISION DE OBRAS POR PARTE DE LA SECRETARIA DE CONTRALORIA ESTATAL CORRESPONDIENTES AL PROGRAMA PDZP 2012.</t>
  </si>
  <si>
    <t>13-15 DE AGOSTO 2013. MAGDALENA, CUCURPE Y SANTA ANA,SON. ATENDER A REVISION DE OBRAS POR PARTE DE LA SECRETARIA DE CONTRALORIA ESTATAL CORRESPONDIENTES AL PROGRAMA PDZP 2012.</t>
  </si>
  <si>
    <t>12-13 AGOSTO 2013.. CEBRUNOBAMPO Y LOS VASITOS, MPIO. QUIRIEGO, SON. ATENDER A REVISION DE OBRAS POR PARTE DE LA SECRETARIA DE CONTRALORIA ESTATAL CORRESPONDIENTES AL PROGRAMA PDZP 2012.</t>
  </si>
  <si>
    <t>12-13 AGOSTO 2013.. BACOACHI, ARIZPE, PITIQUITO Y CABORCA, SON. ATENDER A REVISION DE OBRAS POR PARTE DE LA SECRETARIA DE CONTRALORIA ESTATAL CORRESPONDIENTES AL PROGRAMA PDZP 2012.</t>
  </si>
  <si>
    <t>01 AGOSTO 2013. IMURIS, SON. LEVANTAMIENTO DE PROYECTO DE OBRAS DEL PROGRAMA "FAFEF" 2013.</t>
  </si>
  <si>
    <t>JOSE HUMBERTO COLMENARES HERNANDEZ</t>
  </si>
  <si>
    <t>LUIS MIGUEL LEON GALVEZ</t>
  </si>
  <si>
    <t>NICOLAS FERNANDO MUNGUIA FELIX</t>
  </si>
  <si>
    <t>VICTOR HUGO MURRIETA ORTIZ</t>
  </si>
  <si>
    <t>ALVARO OSWALDO GARCIA ARIAS</t>
  </si>
  <si>
    <t>01 AGOSTO 2013. ALAMOS, SON. ATENDER INVITACION A REUNION PARA CONTINUAR CON LAS OPERACIONES DE ESTRATEGIA DEL PROGRAMA "ACCIONES POR TU COMUNIDAD INDIGENA" EN EL ALBERGUE DEL CDI DE LA COMUNIDAD MESA COLORADA.</t>
  </si>
  <si>
    <t>12 JUNIO 2013. SANTA ANA Y CUCURPE, SON. SEGUIMIENTO A OBRAS DEL PROGRAMA PDZP 2012.</t>
  </si>
  <si>
    <t>ULISES ECHAVE CASTRO</t>
  </si>
  <si>
    <t>12-14 AGOSTO 2013. CABORCA Y BACUSA, MPIO. QUIRIEGO, SON. ATENDER REVISION DE OBRAS POR PARTE DE LA SECRETARIA DE CONTRALORIA ESTATAL CORRESPONDIENTES AL PROGRAMA PDZP 2012.</t>
  </si>
  <si>
    <t>JULIO ELISEO NAVARRO NAVARRO</t>
  </si>
  <si>
    <t>12 AGOSTO 2013. EJIDO SAN JUAN, MPIO. HERMOSILLO, SON. ATENDER REVISION DE OBRAS POR PARTE DE LA SECRETARIA DE CONTRALORIA ESTATAL CORRESPONDIENTES AL PROGRAMA PDZP 2012.</t>
  </si>
  <si>
    <t>27 AGOSTO 2013. SANTA ANA, CUCURPE,SON. REUNION CON AUTORIDADES MUNICIPALES PARA REVISION DE OBRAS Y PROYECTOS.</t>
  </si>
  <si>
    <t>27 AGOSTO 2013. SAN MIGUEL DE HORCASITAS,SON. FORMACION DE GRUPOS DEL PROGRAMA "AHORRANDO PARA UNA VIVIENDA DIGNA 2013"</t>
  </si>
  <si>
    <t>RAMON ROGELION ESQUER GALVEZ</t>
  </si>
  <si>
    <t>ARTURO SANCHEZ FLORES</t>
  </si>
  <si>
    <t>02 AGOSTO 2013. POBLADO MIGUEL ALEMAN, FORMACION DE GRUPOS DEL PROGRAMA "AHORRANDO POR UNA VIVIENDA DIGNA 2013"</t>
  </si>
  <si>
    <t>PROMOTOR SOCIAL</t>
  </si>
  <si>
    <t>02 AGOSTO 2013. POBLADO MIGUEL ALEMAN.  FORMACION DE GRUPOS DEL PROGRAMA "AHORRANDO POR UNA VIVIENDA DIGNA 2013"</t>
  </si>
  <si>
    <t>05 AGOSTO 2013. POBLADO MIGUEL ALEMAN.  FORMACION DE GRUPOS DEL PROGRAMA "AHORRANDO POR UNA VIVIENDA DIGNA 2013"</t>
  </si>
  <si>
    <t>06 AGOSTO 2013. POBLADO MIGUEL ALEMAN.  FORMACION DE GRUPOS DEL PROGRAMA "AHORRANDO POR UNA VIVIENDA DIGNA 2013"</t>
  </si>
  <si>
    <t>COORDINADOR DE PROGRAMAS</t>
  </si>
  <si>
    <t>05 AGOSTO 2013. POBLADO MIGUEL ALEMAN, FORMACION DE GRUPOS DEL PROGRAMA "AHORRANDO POR UNA VIVIENDA DIGNA 2013"</t>
  </si>
  <si>
    <t>06 AGOSTO 2013. POBLADO MIGUEL ALEMAN, FORMACION DE GRUPOS DEL PROGRAMA "AHORRANDO POR UNA VIVIENDA DIGNA 2013"</t>
  </si>
  <si>
    <t>GILBERTO AYALA ANAYA</t>
  </si>
  <si>
    <t>20-21 AGOSTO 2013. CAJEME,SON. FORMACION DE GRUPOS DEL PROGRAMA "AHORRANDO PARA UNA VIVIENDA DIGNA 2013."</t>
  </si>
  <si>
    <t>26-28 AGOSTO 2013. HUASABAS, BACERAC Y DIVISADEROS, SON. FORMACION DE GRUPOS DEL PROGRAMA "AHORRANDO PARA UNA VIVIENDA DIGNA 2013."</t>
  </si>
  <si>
    <t>26-29 AGOSTO 2013. BACADEHUACHI, NACORI CHICO, SAHUARIPA Y BACANORA, SON.FORMACION DE GRUPOS DEL PROGRAMA "AHORRANDO PARA UNA VIVIENDA DIGNA 2013."</t>
  </si>
  <si>
    <t>21-22 AGOSTO 2013. CAJEME,SON. FORMACION DE GRUPOS DEL PROGRAMA "AHORRANDO PARA UNA VIVIENDA DIGNA 2013."</t>
  </si>
  <si>
    <t>12-13 AGOSTO 2013. ETCHOJOA, SON. ASISTIR A LA REUNION DE EVALUACION DE LA CRUZADA NACIONAL CONTRA EL HAMBRE</t>
  </si>
  <si>
    <t>OMAR VALENCIA LOPEZ</t>
  </si>
  <si>
    <t>ARTURO LEONARDO RUIZ CASTRO</t>
  </si>
  <si>
    <t>27-30 AGOSTO 2013. CAJEME, NAVOJOA, HUATABAMPO Y GUAYMAS, SON. SEGUIMIENTO A COMITES E IMPLEMENTACION DEL PROGRAMA MADRES JEFAS DE FAMILIA.</t>
  </si>
  <si>
    <t>CARLOS ANTONIO ECHEVERRIA TAPIA</t>
  </si>
  <si>
    <t>19-23 AGOSTO 2013. CAJEME, SON. CAPACITACION AL PERSONAL DE OBREGON SOBRE LA BASE DE DATOS DEL SISTEMA DE CAPTURA DE INFORMACION DE LOS COMITES.</t>
  </si>
  <si>
    <t>08-09 AGOSTO 2013. NAVOJOA, SON. REUNION CON PERSONAL DE CRESER PARA VER EL N UEVO MODELO SEDESSON</t>
  </si>
  <si>
    <t>RAUL BURGOS MARTINEZ</t>
  </si>
  <si>
    <t>08-09 AGOSTO 2013. NAVOJOA, SON. REUNION CON PERSONAL DE CRESER PARA VER EL NUEVO MODELO SEDESSON</t>
  </si>
  <si>
    <t>ELBA DEL CARMEN GUAJARDO AGUAYO</t>
  </si>
  <si>
    <t>26-28 AGOSTO 2013. NAVOJOA Y GUAYMAS, SON. REUNION CON PERSONAL DE CRESER PARA TRATAR EL NUEVO MODELO DE TRABAJO SEDESSON.</t>
  </si>
  <si>
    <t>JORGE LUIS ANDALON MARTINEZX</t>
  </si>
  <si>
    <t>29-30 AGOSTO 2013. NOGALES,SON.AUDIENCIA LABORAL CON NO. DE EXP 179/2010.</t>
  </si>
  <si>
    <t>JESUS ANTONIO VELARDE BARRERA</t>
  </si>
  <si>
    <t>07-09 AGOSTO 2013. CANANEA,SON. VISITA Y CAPACITACION A ORGANIZACIONES DE LA SOCIEDAD CIVIL.</t>
  </si>
  <si>
    <t>SOLEDAD DEL CARMEN CARRANZA REATIGA</t>
  </si>
  <si>
    <t>13-14 AGOSTO 2013. GUAYMAS, SON. SUPERVISION DE COORDINACIONES REGIONALES Y RECOLECCION DE DOCUMENTOS DE BENEFICIARIOS DEL PROGRAMA CRESER CON AUTOEMPLEO.</t>
  </si>
  <si>
    <t>PAULINA TAUTIMER DELGADO</t>
  </si>
  <si>
    <t>28-30 AGOSTO 2013. HERMOSILLO,SON. CURSO CAPACITACION DEL TALLER PADRES TRABAJANDO.</t>
  </si>
  <si>
    <t>AARON ALAN ORDUÑO FELIX</t>
  </si>
  <si>
    <t>ARIADNE MILDRET PEREZ GRAJEDA</t>
  </si>
  <si>
    <t>JULIO CESAR BELTRAN MARTINEZ</t>
  </si>
  <si>
    <t>BEATRIZ EMILIA LUNA CERVANTES</t>
  </si>
  <si>
    <t>ZENIA IVETH DUARTE CAMPA</t>
  </si>
  <si>
    <t>06-07 AGOSTO 2013. CABORCA,SON. SUPERVISION DE ENTREGA DE MATERIAL DEL PROGRAMA MARIA TRINITARIA</t>
  </si>
  <si>
    <t>COORDINADOR DE LOGISTICA</t>
  </si>
  <si>
    <t>AUXILIAR DE LOGISTICA</t>
  </si>
  <si>
    <t>SUBDIRECTOR DE ESTADISTICA</t>
  </si>
  <si>
    <t>AUXILIAR OPERATIVO</t>
  </si>
  <si>
    <t>DIRECTOR DE LA UNIDAD DE ASUNTOS JURIDICOS</t>
  </si>
  <si>
    <t>PROYECTISTA</t>
  </si>
  <si>
    <t>SUBDIRECTORA</t>
  </si>
  <si>
    <t>GESTOR</t>
  </si>
  <si>
    <t>22-23 AGOSTO 2013. CAJEME,SON.  PARA FORMAR GRUPOS DEL PROGRAMA "AHORRANDO PARA UNA VIVIENDA DIGNA 2013".</t>
  </si>
  <si>
    <t>SANDRA MIREYA SANTOS GUARDADO</t>
  </si>
  <si>
    <t>26-27 AGOSTO 2013. SAHUARIPA,SON. PARA PARTICIPAR EN EVENTO "TU GOBERNADOR EN TU COLONIA".</t>
  </si>
  <si>
    <t>ALVARO FRANCISCO OTHON NAVARRO</t>
  </si>
  <si>
    <t>SECRETARIO TECNICO</t>
  </si>
  <si>
    <t>MARTIN DE JESUS TADEO MENDOZA CEVALLOS</t>
  </si>
  <si>
    <t>01-02 AGOSTO 2013. GUAYMAS, CAJEME Y NAVOJOA,SON.  CAPACITAR AL PERSONAL  PARA EL PADRON Y ENTREGA DE APOYOS DEL PROGRAMA CRESER CON MADRES JEFAS DE FAMILIA.</t>
  </si>
  <si>
    <t>05-09 AGOSTO 2013. MOCTEZUMA, AGUA PRIETA, NOGALES, MAGDALENA, CABORCA, ALTAR Y S.L.R.C., SON.  CAPACITAR AL PERSONAL  PARA EL PADRON Y ENTREGA DE APOYOS DEL PROGRAMA CRESER CON MADRES JEFAS DE FAMILIA.</t>
  </si>
  <si>
    <t>MARCIA ROSENDA RUIZ MORENO</t>
  </si>
  <si>
    <t>COORDINADOR TECNICO</t>
  </si>
  <si>
    <t>ROSA MARIA MURRIETA VAZQUEZ</t>
  </si>
  <si>
    <t>ANALISTA TECNICO AUXILIAR</t>
  </si>
  <si>
    <t>MANUEL GARCIA VALENCIA</t>
  </si>
  <si>
    <t>01-02 AGOSTO 2013. GUAYMAS, CAJEME Y NAVOJOA,SON.   PARA CAPACITAR A PERSONAL SOBRE EL PADRON Y APOYOS DEL PROGRAMA CRESER CON MADRES DE FAMILIA.</t>
  </si>
  <si>
    <t>MARIA ISABEL SANTACRUZ SANTOS</t>
  </si>
  <si>
    <t>ARIEL ENCINAS LUCERO</t>
  </si>
  <si>
    <t>COORDINADOR REGIONAL</t>
  </si>
  <si>
    <t>19-20 AGOSTO 2013. HERMOSILLO,SON. REUNION CON DIRECTORES PARA GESTION DE PROGRAMA DE PROTECCION CIVIL EN LA OFICINA MUNICIPAL CAJEME.</t>
  </si>
  <si>
    <t>15 AGOSTO 2013. NACO,SON.  FORMACION DE GRUPOS "AHORRANDO POR UNA VIVIENDA DIGNA 2013"</t>
  </si>
  <si>
    <t>06 AGOSTO 2013. POBLADO MIGUEL ALEMAN. FORMACION DE GRUPOS "AHORRANDO POR UNA VIVIENDA DIGNA 2013"</t>
  </si>
  <si>
    <t>05 AGOSTO 2013. POBLADO MIGUEL ALEMAN. FORMACION DE GRUPOS "AHORRANDO POR UNA VIVIENDA DIGNA 2013"</t>
  </si>
  <si>
    <t>02 AGOSTO 2013. POBLADO MIGUEL ALEMAN. FORMACION DE GRUPOS "AHORRANDO POR UNA VIVIENDA DIGNA 2013"</t>
  </si>
  <si>
    <t>16 AGOSTO 2013. EMPALME, SON. REVISION DE PROYECTOS DEL PROGRAMA "FAEF"2013.</t>
  </si>
  <si>
    <t xml:space="preserve"> 30 AGOSTO 2013. PITIQUITO Y CABORCA, SON. REVISION DE OBRAS EN LAS LOCALIDADES DE PUERTO LOBOS Y PUETO LIBERTAD.</t>
  </si>
  <si>
    <t>16 AGOSTO 2013. GUAYMAS,SON. VERIFICACION DE LAS INSTALACIONES DE COMPUTO PARA VER LA COMPATIBILIDAD CON EL NUEVO SISTEMA DE INF.</t>
  </si>
  <si>
    <t>CARLOS DAVID HERNANDEZ MEDINA</t>
  </si>
  <si>
    <t>20 AGOSTO 2013. CUCURPE, SON. LEVANTAMIENTOS TECNICOS DE VIVIENDA A BENEFICIARIOS DEL PROGRAMA AHORRANDO PARA UNA VIVIENDA DIGNA 2013.</t>
  </si>
  <si>
    <t>CARLOS MARTIN MORALES DIAZ</t>
  </si>
  <si>
    <t xml:space="preserve">08 AGOSTO 2013. MAGDALENA, SANTA ANA Y CUCURPE,SON. REVISION DE OBRAS DEL PROGRAMA PDZP 2012.
</t>
  </si>
  <si>
    <t>20 AGOSTO 2013. CUCURPE Y SANTA ANA,SON. REUNION CON AUTORIDADES MUNICIPALES PARA REVISION DE OBRAS Y PROYECTOS</t>
  </si>
  <si>
    <t>15 AGOSTO 2013. NACO, SON. FORMACION DE GRUPOS "AHORRANDO POR UNA VIVIENDA DIGNA 2013"</t>
  </si>
  <si>
    <t>12-15 AGOSTO 2013. CAJEME, NAVOJOA, HUATABAMPO Y GUAYMAS,SON. SEGUIMIENTO A COMITES E IMPLEMENTACION MADRES JEFAS DE FAMILIA</t>
  </si>
  <si>
    <t>19-20 AGOSTO 2013. SAN LUIS RIO COLORADO,SON. ENTREGA DE CHEQUES AUTOEMPLEO.</t>
  </si>
  <si>
    <t>JUAN CARLOS HERRERA GARCIA</t>
  </si>
  <si>
    <t>29-31 AGOSTO 2013. OBREGON, SON. ENTREGA DE SUBSIDIO PARA EL PAGO DE AGUA POTABLE.</t>
  </si>
  <si>
    <t>LUIS ALBERTO PLASCENCIA OSUNA</t>
  </si>
  <si>
    <t>SECRETARIO DE DESARROLLO SOCIAL</t>
  </si>
  <si>
    <t>02-04 AGOSTO 2013. CD. DE MEXICO. REUNION CON SUBSECRETARIO DE DESARROLLO SOCIAL Y HUMANO ERNESTO NEMER EN OFICINAS DE SEDESOL MEXICO.</t>
  </si>
  <si>
    <t>LUIS CARLOS PEREZ REYEZ</t>
  </si>
  <si>
    <t>20 AGOSTO 2013. CUCURPE Y SANTA ANA,SON. REUNION CON AUTORIDADES MUNICIPALES PARA REVISION DE OBRAS Y PROYECTOS.</t>
  </si>
  <si>
    <t>15-16 AGOSTO 13. CARBO, RAYON, URES Y BACOACHI,SON. FORMACION DE GRUPOS DEL PROGRAMA AHORRANDO PARA UNA VIVIENDA DIGNA 2013.</t>
  </si>
  <si>
    <t>29-30 AGOSTO 2013. BACADEHUACHI, NACORI CHICO, SAHUARIPA Y BACANORA,SON. FORMACION DE GRUPOS DEL PROGRAMA "AHORRANDO PARA UNA VIVIENDA DIGNA 2013". (EXTENSION DE VIATICO)</t>
  </si>
  <si>
    <t>MANUEL BURRUEL IBARROLA</t>
  </si>
  <si>
    <t>JEFE DE DEPARTAMENTO</t>
  </si>
  <si>
    <t>28-31 AGOSTO 2013. CD. OBREGON.SON. TALLER PADRES TRABAJANDO.</t>
  </si>
  <si>
    <t>21-23 AGOSTO 2013. NOGALES, MAGDALENA, CABORCA, PUERTO PEÑASCO Y SAN LUIS RIO COLORADO,SON. CAPACITACION A PERSONAL DE LAS OFICINAS DE ENLACE SOBRE EL PROCESO DE LEVANTAMIENTO DE PADRON Y ENTREGA DE APOYOS DEL PROGRAMA CRESER CON MADRES JEFAS DE FAMILIA Y ENTREDA A APOYO A ASILOS.</t>
  </si>
  <si>
    <t>19-20 AGOSTO 2013. SAN LUIS RIO COLORADO,SON. ENTREGA DE CHEQUES AUTO EMPLEO.</t>
  </si>
  <si>
    <t>29-30 AGOSTO 2013. CAJEME,SON. ENTREGA DE APOYOS DE SUBSIDIOS DE AGUA.</t>
  </si>
  <si>
    <t>20-23 AGOSTO 2013. NOGALES, MAGDALENA, CABORCA, PUERTO PEÑASCO Y SAN LUIS RIO COLORADO. CAPACITACION A PERSONAL DE LAS OFICINAS DE ENLACE SOBRE EL PROCESO DE LEVANTAMIENTO DE PADRON Y ENTREGA DE APOYOS DEL PROGRAMA CRESER CON MADRES JEFAS DE FAMILIA Y ENTREDA A APOYO A ASILOS.</t>
  </si>
  <si>
    <t>MARVING ROCHA GRAJEDA</t>
  </si>
  <si>
    <t>SUPERVISOR</t>
  </si>
  <si>
    <t>13-15 AGOSTO 2013. OBREGON,SON. IMPARTIR TALLER PADRES TRABAJANDO ESC. PRIMARIA JUAN MALDONADO.</t>
  </si>
  <si>
    <t>15-16 AGOSTO 2013. SUAQUI GRANDE, SAN PEDRO DE LA CUEVA, VILLA PESQUEIRA Y MAZATAN,SON. FORMACION DE GRUPOS DEL PROGRAMA AHORRANDO PARA UNA VIVIENDA DIGNA 2013.</t>
  </si>
  <si>
    <t>RAMIRO GUSTAVO SANORA VANEGAS</t>
  </si>
  <si>
    <t>SUBDIRECTOR GENERAL</t>
  </si>
  <si>
    <t>RAMON ROGELIO ESQUER GALVEZ</t>
  </si>
  <si>
    <t>RENE RAUL VALENZUELA BELTRONES</t>
  </si>
  <si>
    <t>RUBEN DARIO GUTIERREZ VALENZUELA</t>
  </si>
  <si>
    <t>MANTENIMIENTO PAGINA WEB</t>
  </si>
  <si>
    <t>29-31 AGOSTO 2013. CAJEME,SON. ENTREGA DE APOYOS DE SUBSIDIO DE AGUA.</t>
  </si>
  <si>
    <t>16-18 AGOSTO 2013. HUATABAMPO Y ROSARIO,SON. REVISION DE PROYECTOS DEL PROGRAMA "FAEF" 2013.</t>
  </si>
  <si>
    <t>30-31 AGOSTO 2013. SAHUARIPA Y ROSARIO,SON. REVISION DE LAS OBRAS DE CONSTRUCCION DE LAGUNA DE TRATAMIENTO DE AGUAS RESIDUALES Y RED DE ALCANTARILLADO EN SAHUARIPA Y PERFORACION DE POZO  EN ROSARIO.</t>
  </si>
  <si>
    <t>15-16 AGOSTO 2013.CARBO, RAYON, URES Y BACOACHI,SON. FORMACION DE GRUPOS DEL PROGRAMA AHORRANDO PARA UNA VIVIENDA DIGNA.</t>
  </si>
  <si>
    <t>YONATAN HUIDOBRO RODRIGUEZ</t>
  </si>
  <si>
    <t>SUPERVISOR REGIONAL</t>
  </si>
  <si>
    <t>HECTOR FRANCISCO CONTRERAS CASTRO</t>
  </si>
  <si>
    <t>SUBSECRETARIO DE DESARROLLO SOCIAL Y HUMANO</t>
  </si>
  <si>
    <t>29-30 AGOSTO 2013. ALAMOS,SON. ATENCION A REUNION DEL "COMITÉ DE OPERACIÓN, SEGUIMIENTO Y EVALUACION DE OBRAS Y SERVICIOS PARA EL PUEBLO GUARIJIO".</t>
  </si>
  <si>
    <t>JESUS CONCEPCION VALENCIA MORENO</t>
  </si>
  <si>
    <t>15-16 AGOSTO 2013. AGUA PRIETA,SON. REVISION PROYECTOS 2013.</t>
  </si>
  <si>
    <t>28-29 AGOSTO 2013. HUASABAS, BACANORA Y CUMPAS,SON. APOYO E INTEGRACION DE EXPEDIENTES TECNICOS Y VERIFICACION DE SITIO DE OBRAS DEL PROGRAMA FAFEF 2013.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</si>
</sst>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2" fillId="2" borderId="2" xfId="1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44" fontId="2" fillId="2" borderId="2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horizontal="left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/>
    </xf>
    <xf numFmtId="44" fontId="5" fillId="3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 shrinkToFit="1"/>
    </xf>
    <xf numFmtId="43" fontId="5" fillId="3" borderId="1" xfId="0" applyNumberFormat="1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right" vertical="center"/>
    </xf>
    <xf numFmtId="43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vertical="center" wrapText="1"/>
    </xf>
    <xf numFmtId="43" fontId="5" fillId="3" borderId="1" xfId="1" applyNumberFormat="1" applyFont="1" applyFill="1" applyBorder="1" applyAlignment="1">
      <alignment vertical="center"/>
    </xf>
    <xf numFmtId="44" fontId="5" fillId="3" borderId="1" xfId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vertical="center"/>
    </xf>
    <xf numFmtId="43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4" fontId="5" fillId="4" borderId="1" xfId="1" applyFont="1" applyFill="1" applyBorder="1" applyAlignment="1">
      <alignment vertical="center"/>
    </xf>
    <xf numFmtId="44" fontId="5" fillId="4" borderId="1" xfId="1" applyFont="1" applyFill="1" applyBorder="1" applyAlignment="1">
      <alignment horizontal="right" vertical="center"/>
    </xf>
    <xf numFmtId="44" fontId="6" fillId="4" borderId="1" xfId="1" applyFont="1" applyFill="1" applyBorder="1" applyAlignment="1">
      <alignment vertical="center"/>
    </xf>
    <xf numFmtId="43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43" fontId="5" fillId="4" borderId="1" xfId="0" applyNumberFormat="1" applyFont="1" applyFill="1" applyBorder="1" applyAlignment="1">
      <alignment vertical="center" wrapText="1"/>
    </xf>
    <xf numFmtId="44" fontId="5" fillId="4" borderId="1" xfId="1" applyFont="1" applyFill="1" applyBorder="1" applyAlignment="1">
      <alignment vertical="center" shrinkToFit="1"/>
    </xf>
    <xf numFmtId="43" fontId="5" fillId="4" borderId="1" xfId="1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4" borderId="1" xfId="1" applyFont="1" applyFill="1" applyBorder="1" applyAlignment="1">
      <alignment vertical="center" wrapText="1"/>
    </xf>
    <xf numFmtId="43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vertical="center" wrapText="1"/>
    </xf>
    <xf numFmtId="44" fontId="5" fillId="5" borderId="1" xfId="1" applyFont="1" applyFill="1" applyBorder="1" applyAlignment="1">
      <alignment vertical="center" shrinkToFit="1"/>
    </xf>
    <xf numFmtId="44" fontId="5" fillId="5" borderId="1" xfId="1" applyFont="1" applyFill="1" applyBorder="1" applyAlignment="1">
      <alignment horizontal="right" vertical="center"/>
    </xf>
    <xf numFmtId="44" fontId="6" fillId="5" borderId="1" xfId="1" applyFont="1" applyFill="1" applyBorder="1" applyAlignment="1">
      <alignment vertical="center"/>
    </xf>
    <xf numFmtId="44" fontId="5" fillId="5" borderId="1" xfId="1" applyFont="1" applyFill="1" applyBorder="1" applyAlignment="1">
      <alignment horizontal="right" vertical="center" wrapText="1"/>
    </xf>
    <xf numFmtId="44" fontId="6" fillId="5" borderId="1" xfId="1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="60" zoomScaleNormal="60" workbookViewId="0">
      <selection activeCell="C116" sqref="C116"/>
    </sheetView>
  </sheetViews>
  <sheetFormatPr baseColWidth="10" defaultRowHeight="15"/>
  <cols>
    <col min="1" max="1" width="44" style="3" bestFit="1" customWidth="1"/>
    <col min="2" max="2" width="22.28515625" style="7" customWidth="1"/>
    <col min="3" max="3" width="49.85546875" style="3" customWidth="1"/>
    <col min="4" max="4" width="28.28515625" style="5" customWidth="1"/>
    <col min="5" max="5" width="19" style="5" customWidth="1"/>
    <col min="6" max="6" width="34.5703125" style="5" customWidth="1"/>
    <col min="7" max="7" width="20" style="5" customWidth="1"/>
    <col min="8" max="16384" width="11.42578125" style="3"/>
  </cols>
  <sheetData>
    <row r="1" spans="1:7" ht="15.75" thickBot="1">
      <c r="A1" s="65" t="s">
        <v>4</v>
      </c>
      <c r="B1" s="65"/>
      <c r="C1" s="65"/>
      <c r="D1" s="65"/>
      <c r="E1" s="65"/>
      <c r="F1" s="65"/>
      <c r="G1" s="65"/>
    </row>
    <row r="2" spans="1:7" ht="15.75" thickBot="1">
      <c r="A2" s="1" t="s">
        <v>1</v>
      </c>
      <c r="B2" s="2" t="s">
        <v>0</v>
      </c>
      <c r="C2" s="2" t="s">
        <v>2</v>
      </c>
      <c r="D2" s="4" t="s">
        <v>3</v>
      </c>
      <c r="E2" s="4" t="s">
        <v>4</v>
      </c>
      <c r="F2" s="4" t="s">
        <v>5</v>
      </c>
      <c r="G2" s="6" t="s">
        <v>6</v>
      </c>
    </row>
    <row r="3" spans="1:7" s="8" customFormat="1" ht="51.75" customHeight="1" thickBot="1">
      <c r="A3" s="12" t="s">
        <v>81</v>
      </c>
      <c r="B3" s="13" t="s">
        <v>94</v>
      </c>
      <c r="C3" s="14" t="s">
        <v>80</v>
      </c>
      <c r="D3" s="15">
        <v>500</v>
      </c>
      <c r="E3" s="15">
        <f>D3*2</f>
        <v>1000</v>
      </c>
      <c r="F3" s="15">
        <v>0</v>
      </c>
      <c r="G3" s="16">
        <f>E3+F3</f>
        <v>1000</v>
      </c>
    </row>
    <row r="4" spans="1:7" s="8" customFormat="1" ht="78.75" customHeight="1" thickBot="1">
      <c r="A4" s="17" t="s">
        <v>27</v>
      </c>
      <c r="B4" s="18" t="s">
        <v>14</v>
      </c>
      <c r="C4" s="19" t="s">
        <v>28</v>
      </c>
      <c r="D4" s="20">
        <v>750</v>
      </c>
      <c r="E4" s="21">
        <f>D4*4</f>
        <v>3000</v>
      </c>
      <c r="F4" s="20">
        <v>300</v>
      </c>
      <c r="G4" s="44">
        <f t="shared" ref="G4:G55" si="0">E4+F4</f>
        <v>3300</v>
      </c>
    </row>
    <row r="5" spans="1:7" s="8" customFormat="1" ht="78.75" customHeight="1" thickBot="1">
      <c r="A5" s="22" t="s">
        <v>98</v>
      </c>
      <c r="B5" s="23" t="s">
        <v>99</v>
      </c>
      <c r="C5" s="24" t="s">
        <v>97</v>
      </c>
      <c r="D5" s="24">
        <v>1200</v>
      </c>
      <c r="E5" s="24">
        <f>D5*1</f>
        <v>1200</v>
      </c>
      <c r="F5" s="24">
        <v>0</v>
      </c>
      <c r="G5" s="16">
        <f t="shared" si="0"/>
        <v>1200</v>
      </c>
    </row>
    <row r="6" spans="1:7" s="8" customFormat="1" ht="105.75" customHeight="1" thickBot="1">
      <c r="A6" s="25" t="s">
        <v>38</v>
      </c>
      <c r="B6" s="26" t="s">
        <v>8</v>
      </c>
      <c r="C6" s="27" t="s">
        <v>39</v>
      </c>
      <c r="D6" s="28">
        <v>0</v>
      </c>
      <c r="E6" s="21">
        <f t="shared" ref="E6:E44" si="1">D6*1</f>
        <v>0</v>
      </c>
      <c r="F6" s="28">
        <v>240</v>
      </c>
      <c r="G6" s="44">
        <f t="shared" si="0"/>
        <v>240</v>
      </c>
    </row>
    <row r="7" spans="1:7" s="8" customFormat="1" ht="75.75" customHeight="1" thickBot="1">
      <c r="A7" s="48" t="s">
        <v>18</v>
      </c>
      <c r="B7" s="49" t="s">
        <v>21</v>
      </c>
      <c r="C7" s="54" t="s">
        <v>72</v>
      </c>
      <c r="D7" s="51">
        <v>800</v>
      </c>
      <c r="E7" s="52">
        <f>D7*2</f>
        <v>1600</v>
      </c>
      <c r="F7" s="51">
        <v>300</v>
      </c>
      <c r="G7" s="53">
        <f t="shared" si="0"/>
        <v>1900</v>
      </c>
    </row>
    <row r="8" spans="1:7" s="8" customFormat="1" ht="72" customHeight="1" thickBot="1">
      <c r="A8" s="17" t="s">
        <v>82</v>
      </c>
      <c r="B8" s="40" t="s">
        <v>94</v>
      </c>
      <c r="C8" s="33" t="s">
        <v>80</v>
      </c>
      <c r="D8" s="20">
        <v>500</v>
      </c>
      <c r="E8" s="21">
        <f>D8*2</f>
        <v>1000</v>
      </c>
      <c r="F8" s="20">
        <v>0</v>
      </c>
      <c r="G8" s="44">
        <f t="shared" si="0"/>
        <v>1000</v>
      </c>
    </row>
    <row r="9" spans="1:7" s="8" customFormat="1" ht="70.5" customHeight="1" thickBot="1">
      <c r="A9" s="48" t="s">
        <v>64</v>
      </c>
      <c r="B9" s="49" t="s">
        <v>88</v>
      </c>
      <c r="C9" s="54" t="s">
        <v>62</v>
      </c>
      <c r="D9" s="51">
        <v>500</v>
      </c>
      <c r="E9" s="52">
        <f>D9*1</f>
        <v>500</v>
      </c>
      <c r="F9" s="51">
        <v>0</v>
      </c>
      <c r="G9" s="53">
        <f t="shared" si="0"/>
        <v>500</v>
      </c>
    </row>
    <row r="10" spans="1:7" s="8" customFormat="1" ht="68.25" customHeight="1" thickBot="1">
      <c r="A10" s="17" t="s">
        <v>48</v>
      </c>
      <c r="B10" s="18" t="s">
        <v>50</v>
      </c>
      <c r="C10" s="27" t="s">
        <v>46</v>
      </c>
      <c r="D10" s="20">
        <v>0</v>
      </c>
      <c r="E10" s="21">
        <v>0</v>
      </c>
      <c r="F10" s="20">
        <v>220</v>
      </c>
      <c r="G10" s="44">
        <f t="shared" si="0"/>
        <v>220</v>
      </c>
    </row>
    <row r="11" spans="1:7" s="8" customFormat="1" ht="48" customHeight="1" thickBot="1">
      <c r="A11" s="12" t="s">
        <v>48</v>
      </c>
      <c r="B11" s="29" t="s">
        <v>50</v>
      </c>
      <c r="C11" s="14" t="s">
        <v>61</v>
      </c>
      <c r="D11" s="31">
        <v>500</v>
      </c>
      <c r="E11" s="32">
        <f>D11*1</f>
        <v>500</v>
      </c>
      <c r="F11" s="31">
        <v>220</v>
      </c>
      <c r="G11" s="16">
        <f t="shared" si="0"/>
        <v>720</v>
      </c>
    </row>
    <row r="12" spans="1:7" s="8" customFormat="1" ht="75.75" customHeight="1" thickBot="1">
      <c r="A12" s="17" t="s">
        <v>23</v>
      </c>
      <c r="B12" s="18" t="s">
        <v>14</v>
      </c>
      <c r="C12" s="19" t="s">
        <v>31</v>
      </c>
      <c r="D12" s="20">
        <v>500</v>
      </c>
      <c r="E12" s="21">
        <f>D12*1</f>
        <v>500</v>
      </c>
      <c r="F12" s="20">
        <v>220</v>
      </c>
      <c r="G12" s="44">
        <f t="shared" si="0"/>
        <v>720</v>
      </c>
    </row>
    <row r="13" spans="1:7" s="8" customFormat="1" ht="75.75" customHeight="1" thickBot="1">
      <c r="A13" s="12" t="s">
        <v>84</v>
      </c>
      <c r="B13" s="34" t="s">
        <v>94</v>
      </c>
      <c r="C13" s="14" t="s">
        <v>80</v>
      </c>
      <c r="D13" s="31">
        <v>500</v>
      </c>
      <c r="E13" s="32">
        <f>D13*2</f>
        <v>1000</v>
      </c>
      <c r="F13" s="31">
        <v>0</v>
      </c>
      <c r="G13" s="16">
        <f t="shared" si="0"/>
        <v>1000</v>
      </c>
    </row>
    <row r="14" spans="1:7" s="8" customFormat="1" ht="93" customHeight="1" thickBot="1">
      <c r="A14" s="17" t="s">
        <v>66</v>
      </c>
      <c r="B14" s="18" t="s">
        <v>89</v>
      </c>
      <c r="C14" s="33" t="s">
        <v>67</v>
      </c>
      <c r="D14" s="20">
        <v>1000</v>
      </c>
      <c r="E14" s="21">
        <f>D14*4</f>
        <v>4000</v>
      </c>
      <c r="F14" s="20">
        <v>0</v>
      </c>
      <c r="G14" s="44">
        <f t="shared" si="0"/>
        <v>4000</v>
      </c>
    </row>
    <row r="15" spans="1:7" s="8" customFormat="1" ht="101.25" customHeight="1" thickBot="1">
      <c r="A15" s="56" t="s">
        <v>24</v>
      </c>
      <c r="B15" s="49" t="s">
        <v>14</v>
      </c>
      <c r="C15" s="50" t="s">
        <v>30</v>
      </c>
      <c r="D15" s="51">
        <v>500</v>
      </c>
      <c r="E15" s="52">
        <f>D15*2</f>
        <v>1000</v>
      </c>
      <c r="F15" s="51">
        <v>220</v>
      </c>
      <c r="G15" s="16">
        <f t="shared" si="0"/>
        <v>1220</v>
      </c>
    </row>
    <row r="16" spans="1:7" s="8" customFormat="1" ht="71.25" customHeight="1" thickBot="1">
      <c r="A16" s="25" t="s">
        <v>24</v>
      </c>
      <c r="B16" s="18" t="s">
        <v>14</v>
      </c>
      <c r="C16" s="27" t="s">
        <v>40</v>
      </c>
      <c r="D16" s="20">
        <v>0</v>
      </c>
      <c r="E16" s="21">
        <f t="shared" si="1"/>
        <v>0</v>
      </c>
      <c r="F16" s="20">
        <v>220</v>
      </c>
      <c r="G16" s="44">
        <f t="shared" si="0"/>
        <v>220</v>
      </c>
    </row>
    <row r="17" spans="1:7" s="8" customFormat="1" ht="82.5" customHeight="1" thickBot="1">
      <c r="A17" s="56" t="s">
        <v>24</v>
      </c>
      <c r="B17" s="49" t="s">
        <v>14</v>
      </c>
      <c r="C17" s="57" t="s">
        <v>45</v>
      </c>
      <c r="D17" s="51">
        <v>0</v>
      </c>
      <c r="E17" s="52">
        <f t="shared" si="1"/>
        <v>0</v>
      </c>
      <c r="F17" s="51">
        <v>220</v>
      </c>
      <c r="G17" s="53">
        <f t="shared" si="0"/>
        <v>220</v>
      </c>
    </row>
    <row r="18" spans="1:7" s="8" customFormat="1" ht="85.5" customHeight="1" thickBot="1">
      <c r="A18" s="25" t="s">
        <v>71</v>
      </c>
      <c r="B18" s="25" t="s">
        <v>22</v>
      </c>
      <c r="C18" s="33" t="s">
        <v>72</v>
      </c>
      <c r="D18" s="20">
        <v>1200</v>
      </c>
      <c r="E18" s="21">
        <f>D18*2</f>
        <v>2400</v>
      </c>
      <c r="F18" s="20">
        <v>400</v>
      </c>
      <c r="G18" s="44">
        <f t="shared" si="0"/>
        <v>2800</v>
      </c>
    </row>
    <row r="19" spans="1:7" s="8" customFormat="1" ht="67.5" customHeight="1" thickBot="1">
      <c r="A19" s="48" t="s">
        <v>15</v>
      </c>
      <c r="B19" s="49" t="s">
        <v>16</v>
      </c>
      <c r="C19" s="57" t="s">
        <v>49</v>
      </c>
      <c r="D19" s="51">
        <v>0</v>
      </c>
      <c r="E19" s="52">
        <f>D19*5</f>
        <v>0</v>
      </c>
      <c r="F19" s="51">
        <v>240</v>
      </c>
      <c r="G19" s="53">
        <f t="shared" si="0"/>
        <v>240</v>
      </c>
    </row>
    <row r="20" spans="1:7" s="8" customFormat="1" ht="60.75" thickBot="1">
      <c r="A20" s="17" t="s">
        <v>15</v>
      </c>
      <c r="B20" s="18" t="s">
        <v>16</v>
      </c>
      <c r="C20" s="33" t="s">
        <v>55</v>
      </c>
      <c r="D20" s="28">
        <v>0</v>
      </c>
      <c r="E20" s="21">
        <f t="shared" si="1"/>
        <v>0</v>
      </c>
      <c r="F20" s="28">
        <v>220</v>
      </c>
      <c r="G20" s="44">
        <f t="shared" si="0"/>
        <v>220</v>
      </c>
    </row>
    <row r="21" spans="1:7" s="8" customFormat="1" ht="60.75" thickBot="1">
      <c r="A21" s="48" t="s">
        <v>15</v>
      </c>
      <c r="B21" s="49" t="s">
        <v>16</v>
      </c>
      <c r="C21" s="54" t="s">
        <v>56</v>
      </c>
      <c r="D21" s="58">
        <v>0</v>
      </c>
      <c r="E21" s="52">
        <f t="shared" si="1"/>
        <v>0</v>
      </c>
      <c r="F21" s="58">
        <v>220</v>
      </c>
      <c r="G21" s="53">
        <f t="shared" si="0"/>
        <v>220</v>
      </c>
    </row>
    <row r="22" spans="1:7" s="8" customFormat="1" ht="54" customHeight="1" thickBot="1">
      <c r="A22" s="17" t="s">
        <v>15</v>
      </c>
      <c r="B22" s="18" t="s">
        <v>16</v>
      </c>
      <c r="C22" s="27" t="s">
        <v>46</v>
      </c>
      <c r="D22" s="28">
        <v>0</v>
      </c>
      <c r="E22" s="21"/>
      <c r="F22" s="28">
        <v>220</v>
      </c>
      <c r="G22" s="44">
        <f t="shared" si="0"/>
        <v>220</v>
      </c>
    </row>
    <row r="23" spans="1:7" s="8" customFormat="1" ht="54.75" customHeight="1" thickBot="1">
      <c r="A23" s="48" t="s">
        <v>15</v>
      </c>
      <c r="B23" s="49" t="s">
        <v>16</v>
      </c>
      <c r="C23" s="54" t="s">
        <v>58</v>
      </c>
      <c r="D23" s="58">
        <v>800</v>
      </c>
      <c r="E23" s="52">
        <f>D23*1</f>
        <v>800</v>
      </c>
      <c r="F23" s="58">
        <v>300</v>
      </c>
      <c r="G23" s="53">
        <f t="shared" si="0"/>
        <v>1100</v>
      </c>
    </row>
    <row r="24" spans="1:7" s="8" customFormat="1" ht="45.75" thickBot="1">
      <c r="A24" s="17" t="s">
        <v>19</v>
      </c>
      <c r="B24" s="18" t="s">
        <v>7</v>
      </c>
      <c r="C24" s="19" t="s">
        <v>26</v>
      </c>
      <c r="D24" s="20">
        <v>0</v>
      </c>
      <c r="E24" s="21">
        <f t="shared" si="1"/>
        <v>0</v>
      </c>
      <c r="F24" s="20">
        <v>300</v>
      </c>
      <c r="G24" s="44">
        <f t="shared" si="0"/>
        <v>300</v>
      </c>
    </row>
    <row r="25" spans="1:7" s="8" customFormat="1" ht="53.25" customHeight="1" thickBot="1">
      <c r="A25" s="12" t="s">
        <v>19</v>
      </c>
      <c r="B25" s="29" t="s">
        <v>7</v>
      </c>
      <c r="C25" s="14" t="s">
        <v>86</v>
      </c>
      <c r="D25" s="31">
        <v>1000</v>
      </c>
      <c r="E25" s="32">
        <f>D25*1</f>
        <v>1000</v>
      </c>
      <c r="F25" s="31">
        <v>0</v>
      </c>
      <c r="G25" s="16">
        <f t="shared" si="0"/>
        <v>1000</v>
      </c>
    </row>
    <row r="26" spans="1:7" s="8" customFormat="1" ht="43.5" customHeight="1" thickBot="1">
      <c r="A26" s="17" t="s">
        <v>19</v>
      </c>
      <c r="B26" s="18" t="s">
        <v>7</v>
      </c>
      <c r="C26" s="33" t="s">
        <v>65</v>
      </c>
      <c r="D26" s="20">
        <v>1000</v>
      </c>
      <c r="E26" s="21">
        <f>D26*3</f>
        <v>3000</v>
      </c>
      <c r="F26" s="20">
        <v>0</v>
      </c>
      <c r="G26" s="44">
        <f t="shared" si="0"/>
        <v>3000</v>
      </c>
    </row>
    <row r="27" spans="1:7" s="8" customFormat="1" ht="43.5" customHeight="1" thickBot="1">
      <c r="A27" s="12" t="s">
        <v>57</v>
      </c>
      <c r="B27" s="29" t="s">
        <v>7</v>
      </c>
      <c r="C27" s="14" t="s">
        <v>68</v>
      </c>
      <c r="D27" s="31">
        <v>1000</v>
      </c>
      <c r="E27" s="32">
        <f>D27*1</f>
        <v>1000</v>
      </c>
      <c r="F27" s="31">
        <v>0</v>
      </c>
      <c r="G27" s="16">
        <f t="shared" si="0"/>
        <v>1000</v>
      </c>
    </row>
    <row r="28" spans="1:7" s="8" customFormat="1" ht="42" customHeight="1" thickBot="1">
      <c r="A28" s="25" t="s">
        <v>25</v>
      </c>
      <c r="B28" s="26" t="s">
        <v>14</v>
      </c>
      <c r="C28" s="27" t="s">
        <v>33</v>
      </c>
      <c r="D28" s="21">
        <v>0</v>
      </c>
      <c r="E28" s="21">
        <f t="shared" si="1"/>
        <v>0</v>
      </c>
      <c r="F28" s="21">
        <v>220</v>
      </c>
      <c r="G28" s="44">
        <f t="shared" si="0"/>
        <v>220</v>
      </c>
    </row>
    <row r="29" spans="1:7" s="8" customFormat="1" ht="90.75" customHeight="1" thickBot="1">
      <c r="A29" s="13" t="s">
        <v>25</v>
      </c>
      <c r="B29" s="39" t="s">
        <v>14</v>
      </c>
      <c r="C29" s="30" t="s">
        <v>29</v>
      </c>
      <c r="D29" s="36">
        <v>500</v>
      </c>
      <c r="E29" s="32">
        <f>D29*2</f>
        <v>1000</v>
      </c>
      <c r="F29" s="36">
        <v>220</v>
      </c>
      <c r="G29" s="16">
        <f t="shared" si="0"/>
        <v>1220</v>
      </c>
    </row>
    <row r="30" spans="1:7" s="8" customFormat="1" ht="66.75" customHeight="1" thickBot="1">
      <c r="A30" s="17" t="s">
        <v>75</v>
      </c>
      <c r="B30" s="40" t="s">
        <v>92</v>
      </c>
      <c r="C30" s="33" t="s">
        <v>76</v>
      </c>
      <c r="D30" s="20">
        <v>500</v>
      </c>
      <c r="E30" s="21">
        <f>D30*2</f>
        <v>1000</v>
      </c>
      <c r="F30" s="20">
        <v>0</v>
      </c>
      <c r="G30" s="44">
        <f t="shared" si="0"/>
        <v>1000</v>
      </c>
    </row>
    <row r="31" spans="1:7" s="8" customFormat="1" ht="60.75" thickBot="1">
      <c r="A31" s="56" t="s">
        <v>10</v>
      </c>
      <c r="B31" s="49" t="s">
        <v>8</v>
      </c>
      <c r="C31" s="54" t="s">
        <v>62</v>
      </c>
      <c r="D31" s="51">
        <v>800</v>
      </c>
      <c r="E31" s="52">
        <f t="shared" si="1"/>
        <v>800</v>
      </c>
      <c r="F31" s="51">
        <v>0</v>
      </c>
      <c r="G31" s="16">
        <f t="shared" si="0"/>
        <v>800</v>
      </c>
    </row>
    <row r="32" spans="1:7" s="8" customFormat="1" ht="60.75" thickBot="1">
      <c r="A32" s="17" t="s">
        <v>73</v>
      </c>
      <c r="B32" s="18" t="s">
        <v>91</v>
      </c>
      <c r="C32" s="33" t="s">
        <v>74</v>
      </c>
      <c r="D32" s="20">
        <v>800</v>
      </c>
      <c r="E32" s="21">
        <f t="shared" si="1"/>
        <v>800</v>
      </c>
      <c r="F32" s="20">
        <v>0</v>
      </c>
      <c r="G32" s="44">
        <f t="shared" si="0"/>
        <v>800</v>
      </c>
    </row>
    <row r="33" spans="1:7" s="8" customFormat="1" ht="60.75" thickBot="1">
      <c r="A33" s="12" t="s">
        <v>34</v>
      </c>
      <c r="B33" s="29" t="s">
        <v>50</v>
      </c>
      <c r="C33" s="35" t="s">
        <v>51</v>
      </c>
      <c r="D33" s="31">
        <v>0</v>
      </c>
      <c r="E33" s="32">
        <f>D33*4</f>
        <v>0</v>
      </c>
      <c r="F33" s="31">
        <v>220</v>
      </c>
      <c r="G33" s="16">
        <f t="shared" si="0"/>
        <v>220</v>
      </c>
    </row>
    <row r="34" spans="1:7" s="8" customFormat="1" ht="60.75" thickBot="1">
      <c r="A34" s="17" t="s">
        <v>34</v>
      </c>
      <c r="B34" s="18" t="s">
        <v>50</v>
      </c>
      <c r="C34" s="27" t="s">
        <v>52</v>
      </c>
      <c r="D34" s="20">
        <v>0</v>
      </c>
      <c r="E34" s="21">
        <f t="shared" ref="E34:E35" si="2">D34*4</f>
        <v>0</v>
      </c>
      <c r="F34" s="20">
        <v>220</v>
      </c>
      <c r="G34" s="44">
        <f t="shared" si="0"/>
        <v>220</v>
      </c>
    </row>
    <row r="35" spans="1:7" s="8" customFormat="1" ht="60.75" thickBot="1">
      <c r="A35" s="12" t="s">
        <v>34</v>
      </c>
      <c r="B35" s="29" t="s">
        <v>50</v>
      </c>
      <c r="C35" s="35" t="s">
        <v>53</v>
      </c>
      <c r="D35" s="31">
        <v>0</v>
      </c>
      <c r="E35" s="32">
        <f t="shared" si="2"/>
        <v>0</v>
      </c>
      <c r="F35" s="31">
        <v>200</v>
      </c>
      <c r="G35" s="16">
        <f t="shared" si="0"/>
        <v>200</v>
      </c>
    </row>
    <row r="36" spans="1:7" s="11" customFormat="1" ht="75.75" thickBot="1">
      <c r="A36" s="17" t="s">
        <v>34</v>
      </c>
      <c r="B36" s="18" t="s">
        <v>50</v>
      </c>
      <c r="C36" s="33" t="s">
        <v>59</v>
      </c>
      <c r="D36" s="20">
        <v>500</v>
      </c>
      <c r="E36" s="21">
        <f>D36*2</f>
        <v>1000</v>
      </c>
      <c r="F36" s="20">
        <v>220</v>
      </c>
      <c r="G36" s="44">
        <f t="shared" si="0"/>
        <v>1220</v>
      </c>
    </row>
    <row r="37" spans="1:7" s="11" customFormat="1" ht="60.75" thickBot="1">
      <c r="A37" s="22" t="s">
        <v>34</v>
      </c>
      <c r="B37" s="22" t="s">
        <v>50</v>
      </c>
      <c r="C37" s="41" t="s">
        <v>95</v>
      </c>
      <c r="D37" s="24">
        <v>500</v>
      </c>
      <c r="E37" s="24">
        <f>D37*1</f>
        <v>500</v>
      </c>
      <c r="F37" s="24">
        <v>220</v>
      </c>
      <c r="G37" s="16">
        <f t="shared" si="0"/>
        <v>720</v>
      </c>
    </row>
    <row r="38" spans="1:7" s="8" customFormat="1" ht="78" customHeight="1" thickBot="1">
      <c r="A38" s="17" t="s">
        <v>13</v>
      </c>
      <c r="B38" s="18" t="s">
        <v>14</v>
      </c>
      <c r="C38" s="19" t="s">
        <v>32</v>
      </c>
      <c r="D38" s="42">
        <v>500</v>
      </c>
      <c r="E38" s="21">
        <f>D38*3</f>
        <v>1500</v>
      </c>
      <c r="F38" s="17">
        <v>220</v>
      </c>
      <c r="G38" s="44">
        <f t="shared" si="0"/>
        <v>1720</v>
      </c>
    </row>
    <row r="39" spans="1:7" s="8" customFormat="1" ht="78" customHeight="1" thickBot="1">
      <c r="A39" s="48" t="s">
        <v>83</v>
      </c>
      <c r="B39" s="55" t="s">
        <v>94</v>
      </c>
      <c r="C39" s="54" t="s">
        <v>80</v>
      </c>
      <c r="D39" s="59">
        <v>500</v>
      </c>
      <c r="E39" s="52">
        <f>D39*2</f>
        <v>1000</v>
      </c>
      <c r="F39" s="48">
        <v>0</v>
      </c>
      <c r="G39" s="16">
        <f t="shared" si="0"/>
        <v>1000</v>
      </c>
    </row>
    <row r="40" spans="1:7" s="8" customFormat="1" ht="94.5" customHeight="1" thickBot="1">
      <c r="A40" s="17" t="s">
        <v>43</v>
      </c>
      <c r="B40" s="18" t="s">
        <v>54</v>
      </c>
      <c r="C40" s="27" t="s">
        <v>44</v>
      </c>
      <c r="D40" s="20">
        <v>0</v>
      </c>
      <c r="E40" s="21">
        <f t="shared" si="1"/>
        <v>0</v>
      </c>
      <c r="F40" s="20">
        <v>220</v>
      </c>
      <c r="G40" s="44">
        <f t="shared" si="0"/>
        <v>220</v>
      </c>
    </row>
    <row r="41" spans="1:7" s="11" customFormat="1" ht="50.25" customHeight="1" thickBot="1">
      <c r="A41" s="48" t="s">
        <v>17</v>
      </c>
      <c r="B41" s="49" t="s">
        <v>20</v>
      </c>
      <c r="C41" s="54" t="s">
        <v>62</v>
      </c>
      <c r="D41" s="51">
        <v>1200</v>
      </c>
      <c r="E41" s="52">
        <f t="shared" si="1"/>
        <v>1200</v>
      </c>
      <c r="F41" s="51">
        <v>0</v>
      </c>
      <c r="G41" s="16">
        <f t="shared" si="0"/>
        <v>1200</v>
      </c>
    </row>
    <row r="42" spans="1:7" s="8" customFormat="1" ht="60.75" thickBot="1">
      <c r="A42" s="25" t="s">
        <v>35</v>
      </c>
      <c r="B42" s="18" t="s">
        <v>50</v>
      </c>
      <c r="C42" s="27" t="s">
        <v>51</v>
      </c>
      <c r="D42" s="20">
        <v>0</v>
      </c>
      <c r="E42" s="21">
        <f t="shared" si="1"/>
        <v>0</v>
      </c>
      <c r="F42" s="47">
        <v>220</v>
      </c>
      <c r="G42" s="44">
        <f t="shared" si="0"/>
        <v>220</v>
      </c>
    </row>
    <row r="43" spans="1:7" s="8" customFormat="1" ht="60.75" thickBot="1">
      <c r="A43" s="56" t="s">
        <v>35</v>
      </c>
      <c r="B43" s="49" t="s">
        <v>50</v>
      </c>
      <c r="C43" s="57" t="s">
        <v>52</v>
      </c>
      <c r="D43" s="52">
        <v>0</v>
      </c>
      <c r="E43" s="52">
        <f>D43*2</f>
        <v>0</v>
      </c>
      <c r="F43" s="52">
        <v>220</v>
      </c>
      <c r="G43" s="16">
        <f t="shared" si="0"/>
        <v>220</v>
      </c>
    </row>
    <row r="44" spans="1:7" s="8" customFormat="1" ht="60.75" thickBot="1">
      <c r="A44" s="25" t="s">
        <v>35</v>
      </c>
      <c r="B44" s="18" t="s">
        <v>50</v>
      </c>
      <c r="C44" s="27" t="s">
        <v>53</v>
      </c>
      <c r="D44" s="20">
        <v>0</v>
      </c>
      <c r="E44" s="21">
        <f t="shared" si="1"/>
        <v>0</v>
      </c>
      <c r="F44" s="20">
        <v>220</v>
      </c>
      <c r="G44" s="44">
        <f t="shared" si="0"/>
        <v>220</v>
      </c>
    </row>
    <row r="45" spans="1:7" s="8" customFormat="1" ht="93" customHeight="1" thickBot="1">
      <c r="A45" s="56" t="s">
        <v>35</v>
      </c>
      <c r="B45" s="49" t="s">
        <v>50</v>
      </c>
      <c r="C45" s="54" t="s">
        <v>60</v>
      </c>
      <c r="D45" s="51">
        <v>500</v>
      </c>
      <c r="E45" s="52">
        <f>D45*3</f>
        <v>1500</v>
      </c>
      <c r="F45" s="51">
        <v>220</v>
      </c>
      <c r="G45" s="16">
        <f t="shared" si="0"/>
        <v>1720</v>
      </c>
    </row>
    <row r="46" spans="1:7" s="8" customFormat="1" ht="77.25" customHeight="1" thickBot="1">
      <c r="A46" s="25" t="s">
        <v>35</v>
      </c>
      <c r="B46" s="40" t="s">
        <v>50</v>
      </c>
      <c r="C46" s="19" t="s">
        <v>95</v>
      </c>
      <c r="D46" s="20">
        <v>500</v>
      </c>
      <c r="E46" s="20">
        <f>D46*1</f>
        <v>500</v>
      </c>
      <c r="F46" s="20">
        <v>220</v>
      </c>
      <c r="G46" s="44">
        <f t="shared" si="0"/>
        <v>720</v>
      </c>
    </row>
    <row r="47" spans="1:7" s="8" customFormat="1" ht="108.75" customHeight="1" thickBot="1">
      <c r="A47" s="56" t="s">
        <v>107</v>
      </c>
      <c r="B47" s="55" t="s">
        <v>8</v>
      </c>
      <c r="C47" s="50" t="s">
        <v>102</v>
      </c>
      <c r="D47" s="51">
        <v>800</v>
      </c>
      <c r="E47" s="51">
        <f>D47*4</f>
        <v>3200</v>
      </c>
      <c r="F47" s="51">
        <v>0</v>
      </c>
      <c r="G47" s="16">
        <f t="shared" si="0"/>
        <v>3200</v>
      </c>
    </row>
    <row r="48" spans="1:7" s="8" customFormat="1" ht="43.5" customHeight="1" thickBot="1">
      <c r="A48" s="25" t="s">
        <v>107</v>
      </c>
      <c r="B48" s="40" t="s">
        <v>8</v>
      </c>
      <c r="C48" s="19" t="s">
        <v>108</v>
      </c>
      <c r="D48" s="20">
        <v>800</v>
      </c>
      <c r="E48" s="20">
        <f>D48*1</f>
        <v>800</v>
      </c>
      <c r="F48" s="20">
        <v>0</v>
      </c>
      <c r="G48" s="44">
        <f t="shared" si="0"/>
        <v>800</v>
      </c>
    </row>
    <row r="49" spans="1:7" s="8" customFormat="1" ht="58.5" customHeight="1" thickBot="1">
      <c r="A49" s="56" t="s">
        <v>103</v>
      </c>
      <c r="B49" s="49" t="s">
        <v>104</v>
      </c>
      <c r="C49" s="61" t="s">
        <v>97</v>
      </c>
      <c r="D49" s="51">
        <v>500</v>
      </c>
      <c r="E49" s="51">
        <f>D49*1</f>
        <v>500</v>
      </c>
      <c r="F49" s="51">
        <v>0</v>
      </c>
      <c r="G49" s="16">
        <f t="shared" si="0"/>
        <v>500</v>
      </c>
    </row>
    <row r="50" spans="1:7" s="8" customFormat="1" ht="60.75" thickBot="1">
      <c r="A50" s="25" t="s">
        <v>11</v>
      </c>
      <c r="B50" s="18" t="s">
        <v>12</v>
      </c>
      <c r="C50" s="33" t="s">
        <v>62</v>
      </c>
      <c r="D50" s="20">
        <v>1000</v>
      </c>
      <c r="E50" s="21">
        <f t="shared" ref="E50:E70" si="3">D50*1</f>
        <v>1000</v>
      </c>
      <c r="F50" s="20">
        <v>0</v>
      </c>
      <c r="G50" s="44">
        <f t="shared" si="0"/>
        <v>1000</v>
      </c>
    </row>
    <row r="51" spans="1:7" s="8" customFormat="1" ht="73.5" customHeight="1" thickBot="1">
      <c r="A51" s="22" t="s">
        <v>109</v>
      </c>
      <c r="B51" s="37" t="s">
        <v>106</v>
      </c>
      <c r="C51" s="41" t="s">
        <v>97</v>
      </c>
      <c r="D51" s="24">
        <v>500</v>
      </c>
      <c r="E51" s="24">
        <f>D51*1</f>
        <v>500</v>
      </c>
      <c r="F51" s="24">
        <v>0</v>
      </c>
      <c r="G51" s="16">
        <f t="shared" si="0"/>
        <v>500</v>
      </c>
    </row>
    <row r="52" spans="1:7" s="8" customFormat="1" ht="75.75" thickBot="1">
      <c r="A52" s="19" t="s">
        <v>100</v>
      </c>
      <c r="B52" s="40" t="s">
        <v>22</v>
      </c>
      <c r="C52" s="19" t="s">
        <v>101</v>
      </c>
      <c r="D52" s="20">
        <v>1200</v>
      </c>
      <c r="E52" s="20">
        <f>D52*1</f>
        <v>1200</v>
      </c>
      <c r="F52" s="20">
        <v>0</v>
      </c>
      <c r="G52" s="44">
        <f t="shared" si="0"/>
        <v>1200</v>
      </c>
    </row>
    <row r="53" spans="1:7" s="8" customFormat="1" ht="105.75" thickBot="1">
      <c r="A53" s="38" t="s">
        <v>100</v>
      </c>
      <c r="B53" s="23" t="s">
        <v>22</v>
      </c>
      <c r="C53" s="38" t="s">
        <v>102</v>
      </c>
      <c r="D53" s="24">
        <v>1200</v>
      </c>
      <c r="E53" s="24">
        <f>D53*4</f>
        <v>4800</v>
      </c>
      <c r="F53" s="24">
        <v>0</v>
      </c>
      <c r="G53" s="16">
        <f t="shared" si="0"/>
        <v>4800</v>
      </c>
    </row>
    <row r="54" spans="1:7" s="8" customFormat="1" ht="60.75" thickBot="1">
      <c r="A54" s="17" t="s">
        <v>36</v>
      </c>
      <c r="B54" s="18" t="s">
        <v>50</v>
      </c>
      <c r="C54" s="27" t="s">
        <v>51</v>
      </c>
      <c r="D54" s="20">
        <v>0</v>
      </c>
      <c r="E54" s="21">
        <f t="shared" si="3"/>
        <v>0</v>
      </c>
      <c r="F54" s="20">
        <v>220</v>
      </c>
      <c r="G54" s="44">
        <f t="shared" si="0"/>
        <v>220</v>
      </c>
    </row>
    <row r="55" spans="1:7" s="8" customFormat="1" ht="60.75" thickBot="1">
      <c r="A55" s="12" t="s">
        <v>36</v>
      </c>
      <c r="B55" s="29" t="s">
        <v>50</v>
      </c>
      <c r="C55" s="35" t="s">
        <v>52</v>
      </c>
      <c r="D55" s="31">
        <v>0</v>
      </c>
      <c r="E55" s="32">
        <f>D55*2</f>
        <v>0</v>
      </c>
      <c r="F55" s="31">
        <v>220</v>
      </c>
      <c r="G55" s="16">
        <f t="shared" si="0"/>
        <v>220</v>
      </c>
    </row>
    <row r="56" spans="1:7" s="8" customFormat="1" ht="60.75" thickBot="1">
      <c r="A56" s="17" t="s">
        <v>36</v>
      </c>
      <c r="B56" s="18" t="s">
        <v>50</v>
      </c>
      <c r="C56" s="27" t="s">
        <v>53</v>
      </c>
      <c r="D56" s="20">
        <v>0</v>
      </c>
      <c r="E56" s="21">
        <f t="shared" si="3"/>
        <v>0</v>
      </c>
      <c r="F56" s="20">
        <v>220</v>
      </c>
      <c r="G56" s="44">
        <f t="shared" ref="G56:G73" si="4">E56+F56</f>
        <v>220</v>
      </c>
    </row>
    <row r="57" spans="1:7" s="8" customFormat="1" ht="75.75" thickBot="1">
      <c r="A57" s="12" t="s">
        <v>36</v>
      </c>
      <c r="B57" s="29" t="s">
        <v>50</v>
      </c>
      <c r="C57" s="14" t="s">
        <v>59</v>
      </c>
      <c r="D57" s="31">
        <v>500</v>
      </c>
      <c r="E57" s="32">
        <f>D57*2</f>
        <v>1000</v>
      </c>
      <c r="F57" s="31">
        <v>220</v>
      </c>
      <c r="G57" s="16">
        <f t="shared" si="4"/>
        <v>1220</v>
      </c>
    </row>
    <row r="58" spans="1:7" s="8" customFormat="1" ht="60.75" thickBot="1">
      <c r="A58" s="25" t="s">
        <v>36</v>
      </c>
      <c r="B58" s="25" t="s">
        <v>50</v>
      </c>
      <c r="C58" s="43" t="s">
        <v>95</v>
      </c>
      <c r="D58" s="20">
        <v>500</v>
      </c>
      <c r="E58" s="20">
        <f>D58*1</f>
        <v>500</v>
      </c>
      <c r="F58" s="20">
        <v>220</v>
      </c>
      <c r="G58" s="44">
        <f t="shared" si="4"/>
        <v>720</v>
      </c>
    </row>
    <row r="59" spans="1:7" s="10" customFormat="1" ht="60.75" thickBot="1">
      <c r="A59" s="12" t="s">
        <v>63</v>
      </c>
      <c r="B59" s="29" t="s">
        <v>87</v>
      </c>
      <c r="C59" s="14" t="s">
        <v>62</v>
      </c>
      <c r="D59" s="31">
        <v>500</v>
      </c>
      <c r="E59" s="31">
        <f>D59*1</f>
        <v>500</v>
      </c>
      <c r="F59" s="31">
        <v>0</v>
      </c>
      <c r="G59" s="16">
        <f t="shared" si="4"/>
        <v>500</v>
      </c>
    </row>
    <row r="60" spans="1:7" s="10" customFormat="1" ht="45.75" thickBot="1">
      <c r="A60" s="17" t="s">
        <v>79</v>
      </c>
      <c r="B60" s="40" t="s">
        <v>94</v>
      </c>
      <c r="C60" s="33" t="s">
        <v>80</v>
      </c>
      <c r="D60" s="20">
        <v>500</v>
      </c>
      <c r="E60" s="20">
        <f>D60*2</f>
        <v>1000</v>
      </c>
      <c r="F60" s="20">
        <v>0</v>
      </c>
      <c r="G60" s="44">
        <f t="shared" si="4"/>
        <v>1000</v>
      </c>
    </row>
    <row r="61" spans="1:7" s="8" customFormat="1" ht="60.75" thickBot="1">
      <c r="A61" s="12" t="s">
        <v>47</v>
      </c>
      <c r="B61" s="29" t="s">
        <v>9</v>
      </c>
      <c r="C61" s="35" t="s">
        <v>46</v>
      </c>
      <c r="D61" s="31">
        <v>0</v>
      </c>
      <c r="E61" s="32">
        <f t="shared" si="3"/>
        <v>0</v>
      </c>
      <c r="F61" s="31">
        <v>220</v>
      </c>
      <c r="G61" s="16">
        <f t="shared" si="4"/>
        <v>220</v>
      </c>
    </row>
    <row r="62" spans="1:7" s="8" customFormat="1" ht="60.75" thickBot="1">
      <c r="A62" s="17" t="s">
        <v>47</v>
      </c>
      <c r="B62" s="18" t="s">
        <v>9</v>
      </c>
      <c r="C62" s="33" t="s">
        <v>61</v>
      </c>
      <c r="D62" s="20">
        <v>500</v>
      </c>
      <c r="E62" s="21">
        <f>D62*1</f>
        <v>500</v>
      </c>
      <c r="F62" s="20">
        <v>220</v>
      </c>
      <c r="G62" s="44">
        <f t="shared" si="4"/>
        <v>720</v>
      </c>
    </row>
    <row r="63" spans="1:7" s="8" customFormat="1" ht="45.75" thickBot="1">
      <c r="A63" s="12" t="s">
        <v>69</v>
      </c>
      <c r="B63" s="13" t="s">
        <v>90</v>
      </c>
      <c r="C63" s="14" t="s">
        <v>70</v>
      </c>
      <c r="D63" s="31">
        <v>500</v>
      </c>
      <c r="E63" s="32">
        <f>D63*1</f>
        <v>500</v>
      </c>
      <c r="F63" s="31">
        <v>0</v>
      </c>
      <c r="G63" s="16">
        <f t="shared" si="4"/>
        <v>500</v>
      </c>
    </row>
    <row r="64" spans="1:7" s="8" customFormat="1" ht="45.75" thickBot="1">
      <c r="A64" s="25" t="s">
        <v>105</v>
      </c>
      <c r="B64" s="18" t="s">
        <v>106</v>
      </c>
      <c r="C64" s="43" t="s">
        <v>97</v>
      </c>
      <c r="D64" s="20">
        <v>500</v>
      </c>
      <c r="E64" s="20">
        <f>D64*1</f>
        <v>500</v>
      </c>
      <c r="F64" s="20">
        <v>0</v>
      </c>
      <c r="G64" s="44">
        <f t="shared" si="4"/>
        <v>500</v>
      </c>
    </row>
    <row r="65" spans="1:7" s="8" customFormat="1" ht="45.75" thickBot="1">
      <c r="A65" s="22" t="s">
        <v>96</v>
      </c>
      <c r="B65" s="22" t="s">
        <v>8</v>
      </c>
      <c r="C65" s="41" t="s">
        <v>97</v>
      </c>
      <c r="D65" s="24">
        <v>800</v>
      </c>
      <c r="E65" s="24">
        <f>D65*1</f>
        <v>800</v>
      </c>
      <c r="F65" s="24">
        <v>0</v>
      </c>
      <c r="G65" s="16">
        <f t="shared" si="4"/>
        <v>800</v>
      </c>
    </row>
    <row r="66" spans="1:7" s="8" customFormat="1" ht="75.75" thickBot="1">
      <c r="A66" s="17" t="s">
        <v>77</v>
      </c>
      <c r="B66" s="40" t="s">
        <v>93</v>
      </c>
      <c r="C66" s="33" t="s">
        <v>78</v>
      </c>
      <c r="D66" s="20">
        <v>1000</v>
      </c>
      <c r="E66" s="21">
        <f>D66*1</f>
        <v>1000</v>
      </c>
      <c r="F66" s="20">
        <v>0</v>
      </c>
      <c r="G66" s="44">
        <f t="shared" si="4"/>
        <v>1000</v>
      </c>
    </row>
    <row r="67" spans="1:7" s="8" customFormat="1" ht="90.75" thickBot="1">
      <c r="A67" s="13" t="s">
        <v>41</v>
      </c>
      <c r="B67" s="29" t="s">
        <v>14</v>
      </c>
      <c r="C67" s="35" t="s">
        <v>42</v>
      </c>
      <c r="D67" s="31">
        <v>500</v>
      </c>
      <c r="E67" s="32">
        <f>D67*2</f>
        <v>1000</v>
      </c>
      <c r="F67" s="31">
        <v>220</v>
      </c>
      <c r="G67" s="16">
        <f t="shared" si="4"/>
        <v>1220</v>
      </c>
    </row>
    <row r="68" spans="1:7" s="8" customFormat="1" ht="60.75" thickBot="1">
      <c r="A68" s="17" t="s">
        <v>37</v>
      </c>
      <c r="B68" s="18" t="s">
        <v>50</v>
      </c>
      <c r="C68" s="27" t="s">
        <v>51</v>
      </c>
      <c r="D68" s="20">
        <v>0</v>
      </c>
      <c r="E68" s="21">
        <f>D68*1</f>
        <v>0</v>
      </c>
      <c r="F68" s="20">
        <v>220</v>
      </c>
      <c r="G68" s="44">
        <f t="shared" si="4"/>
        <v>220</v>
      </c>
    </row>
    <row r="69" spans="1:7" s="8" customFormat="1" ht="46.5" customHeight="1" thickBot="1">
      <c r="A69" s="12" t="s">
        <v>37</v>
      </c>
      <c r="B69" s="29" t="s">
        <v>50</v>
      </c>
      <c r="C69" s="35" t="s">
        <v>52</v>
      </c>
      <c r="D69" s="31">
        <v>0</v>
      </c>
      <c r="E69" s="32">
        <f>D69*2</f>
        <v>0</v>
      </c>
      <c r="F69" s="31">
        <v>220</v>
      </c>
      <c r="G69" s="16">
        <f t="shared" si="4"/>
        <v>220</v>
      </c>
    </row>
    <row r="70" spans="1:7" s="8" customFormat="1" ht="60.75" thickBot="1">
      <c r="A70" s="17" t="s">
        <v>37</v>
      </c>
      <c r="B70" s="18" t="s">
        <v>50</v>
      </c>
      <c r="C70" s="27" t="s">
        <v>53</v>
      </c>
      <c r="D70" s="20">
        <v>0</v>
      </c>
      <c r="E70" s="21">
        <f t="shared" si="3"/>
        <v>0</v>
      </c>
      <c r="F70" s="20">
        <v>220</v>
      </c>
      <c r="G70" s="44">
        <f t="shared" si="4"/>
        <v>220</v>
      </c>
    </row>
    <row r="71" spans="1:7" s="8" customFormat="1" ht="75.75" thickBot="1">
      <c r="A71" s="12" t="s">
        <v>37</v>
      </c>
      <c r="B71" s="29" t="s">
        <v>50</v>
      </c>
      <c r="C71" s="14" t="s">
        <v>60</v>
      </c>
      <c r="D71" s="31">
        <v>500</v>
      </c>
      <c r="E71" s="32">
        <f>D71*3</f>
        <v>1500</v>
      </c>
      <c r="F71" s="31">
        <v>220</v>
      </c>
      <c r="G71" s="16">
        <f t="shared" si="4"/>
        <v>1720</v>
      </c>
    </row>
    <row r="72" spans="1:7" s="8" customFormat="1" ht="45.75" thickBot="1">
      <c r="A72" s="17" t="s">
        <v>85</v>
      </c>
      <c r="B72" s="40" t="s">
        <v>94</v>
      </c>
      <c r="C72" s="33" t="s">
        <v>80</v>
      </c>
      <c r="D72" s="20">
        <v>500</v>
      </c>
      <c r="E72" s="20">
        <f>D72*2</f>
        <v>1000</v>
      </c>
      <c r="F72" s="20">
        <v>0</v>
      </c>
      <c r="G72" s="44">
        <f t="shared" si="4"/>
        <v>1000</v>
      </c>
    </row>
    <row r="73" spans="1:7" s="9" customFormat="1" ht="73.5" customHeight="1" thickBot="1">
      <c r="A73" s="48" t="s">
        <v>110</v>
      </c>
      <c r="B73" s="55" t="s">
        <v>111</v>
      </c>
      <c r="C73" s="54" t="s">
        <v>112</v>
      </c>
      <c r="D73" s="51">
        <v>800</v>
      </c>
      <c r="E73" s="52">
        <f>D73*1</f>
        <v>800</v>
      </c>
      <c r="F73" s="51">
        <v>0</v>
      </c>
      <c r="G73" s="53">
        <f t="shared" si="4"/>
        <v>800</v>
      </c>
    </row>
    <row r="74" spans="1:7" ht="60.75" thickBot="1">
      <c r="A74" s="17" t="s">
        <v>48</v>
      </c>
      <c r="B74" s="18" t="s">
        <v>50</v>
      </c>
      <c r="C74" s="27" t="s">
        <v>116</v>
      </c>
      <c r="D74" s="20">
        <v>0</v>
      </c>
      <c r="E74" s="21">
        <f>D74*1</f>
        <v>0</v>
      </c>
      <c r="F74" s="20">
        <v>220</v>
      </c>
      <c r="G74" s="44">
        <f>E74+F74</f>
        <v>220</v>
      </c>
    </row>
    <row r="75" spans="1:7" ht="60.75" thickBot="1">
      <c r="A75" s="48" t="s">
        <v>48</v>
      </c>
      <c r="B75" s="49" t="s">
        <v>50</v>
      </c>
      <c r="C75" s="54" t="s">
        <v>115</v>
      </c>
      <c r="D75" s="51">
        <v>0</v>
      </c>
      <c r="E75" s="52">
        <f>D75*2</f>
        <v>0</v>
      </c>
      <c r="F75" s="51">
        <v>220</v>
      </c>
      <c r="G75" s="53">
        <f>E75+F75</f>
        <v>220</v>
      </c>
    </row>
    <row r="76" spans="1:7" ht="60.75" thickBot="1">
      <c r="A76" s="17" t="s">
        <v>48</v>
      </c>
      <c r="B76" s="18" t="s">
        <v>50</v>
      </c>
      <c r="C76" s="33" t="s">
        <v>114</v>
      </c>
      <c r="D76" s="20">
        <v>0</v>
      </c>
      <c r="E76" s="21"/>
      <c r="F76" s="20">
        <v>220</v>
      </c>
      <c r="G76" s="44">
        <f>E76+F76</f>
        <v>220</v>
      </c>
    </row>
    <row r="77" spans="1:7" ht="60" customHeight="1" thickBot="1">
      <c r="A77" s="48" t="s">
        <v>48</v>
      </c>
      <c r="B77" s="49" t="s">
        <v>50</v>
      </c>
      <c r="C77" s="54" t="s">
        <v>113</v>
      </c>
      <c r="D77" s="51">
        <v>0</v>
      </c>
      <c r="E77" s="52">
        <v>0</v>
      </c>
      <c r="F77" s="51">
        <v>220</v>
      </c>
      <c r="G77" s="53">
        <f>E77+F77</f>
        <v>220</v>
      </c>
    </row>
    <row r="78" spans="1:7" ht="45.75" thickBot="1">
      <c r="A78" s="17" t="s">
        <v>23</v>
      </c>
      <c r="B78" s="18" t="s">
        <v>14</v>
      </c>
      <c r="C78" s="27" t="s">
        <v>117</v>
      </c>
      <c r="D78" s="20">
        <v>0</v>
      </c>
      <c r="E78" s="21">
        <v>0</v>
      </c>
      <c r="F78" s="20">
        <v>220</v>
      </c>
      <c r="G78" s="44">
        <f t="shared" ref="G78:G92" si="5">E78+F78</f>
        <v>220</v>
      </c>
    </row>
    <row r="79" spans="1:7" ht="60.75" thickBot="1">
      <c r="A79" s="48" t="s">
        <v>23</v>
      </c>
      <c r="B79" s="49" t="s">
        <v>14</v>
      </c>
      <c r="C79" s="54" t="s">
        <v>118</v>
      </c>
      <c r="D79" s="51">
        <v>0</v>
      </c>
      <c r="E79" s="52">
        <v>0</v>
      </c>
      <c r="F79" s="51">
        <v>220</v>
      </c>
      <c r="G79" s="53">
        <f t="shared" si="5"/>
        <v>220</v>
      </c>
    </row>
    <row r="80" spans="1:7" ht="60.75" thickBot="1">
      <c r="A80" s="17" t="s">
        <v>66</v>
      </c>
      <c r="B80" s="18" t="s">
        <v>89</v>
      </c>
      <c r="C80" s="19" t="s">
        <v>119</v>
      </c>
      <c r="D80" s="20">
        <v>0</v>
      </c>
      <c r="E80" s="21">
        <f>D80*4</f>
        <v>0</v>
      </c>
      <c r="F80" s="20">
        <v>300</v>
      </c>
      <c r="G80" s="44">
        <f t="shared" si="5"/>
        <v>300</v>
      </c>
    </row>
    <row r="81" spans="1:7" ht="75.75" thickBot="1">
      <c r="A81" s="45" t="s">
        <v>120</v>
      </c>
      <c r="B81" s="46" t="s">
        <v>14</v>
      </c>
      <c r="C81" s="35" t="s">
        <v>121</v>
      </c>
      <c r="D81" s="31">
        <v>0</v>
      </c>
      <c r="E81" s="32">
        <f>D81*2</f>
        <v>0</v>
      </c>
      <c r="F81" s="31">
        <v>220</v>
      </c>
      <c r="G81" s="16">
        <f t="shared" si="5"/>
        <v>220</v>
      </c>
    </row>
    <row r="82" spans="1:7" ht="75.75" thickBot="1">
      <c r="A82" s="62" t="s">
        <v>122</v>
      </c>
      <c r="B82" s="63" t="s">
        <v>54</v>
      </c>
      <c r="C82" s="27" t="s">
        <v>121</v>
      </c>
      <c r="D82" s="20">
        <v>0</v>
      </c>
      <c r="E82" s="21">
        <f>D82*2</f>
        <v>0</v>
      </c>
      <c r="F82" s="20">
        <v>220</v>
      </c>
      <c r="G82" s="44">
        <f t="shared" si="5"/>
        <v>220</v>
      </c>
    </row>
    <row r="83" spans="1:7" ht="60.75" thickBot="1">
      <c r="A83" s="56" t="s">
        <v>24</v>
      </c>
      <c r="B83" s="49" t="s">
        <v>14</v>
      </c>
      <c r="C83" s="64" t="s">
        <v>123</v>
      </c>
      <c r="D83" s="51">
        <v>0</v>
      </c>
      <c r="E83" s="52">
        <f t="shared" ref="E83:E84" si="6">D83*1</f>
        <v>0</v>
      </c>
      <c r="F83" s="51">
        <v>220</v>
      </c>
      <c r="G83" s="53">
        <f t="shared" si="5"/>
        <v>220</v>
      </c>
    </row>
    <row r="84" spans="1:7" ht="60.75" thickBot="1">
      <c r="A84" s="25" t="s">
        <v>24</v>
      </c>
      <c r="B84" s="18" t="s">
        <v>14</v>
      </c>
      <c r="C84" s="27" t="s">
        <v>124</v>
      </c>
      <c r="D84" s="20">
        <v>0</v>
      </c>
      <c r="E84" s="21">
        <f t="shared" si="6"/>
        <v>0</v>
      </c>
      <c r="F84" s="20">
        <v>220</v>
      </c>
      <c r="G84" s="44">
        <f t="shared" si="5"/>
        <v>220</v>
      </c>
    </row>
    <row r="85" spans="1:7" ht="45.75" thickBot="1">
      <c r="A85" s="12" t="s">
        <v>15</v>
      </c>
      <c r="B85" s="29" t="s">
        <v>16</v>
      </c>
      <c r="C85" s="35" t="s">
        <v>125</v>
      </c>
      <c r="D85" s="36">
        <v>0</v>
      </c>
      <c r="E85" s="32">
        <f>D85*1</f>
        <v>0</v>
      </c>
      <c r="F85" s="36">
        <v>300</v>
      </c>
      <c r="G85" s="16">
        <f t="shared" si="5"/>
        <v>300</v>
      </c>
    </row>
    <row r="86" spans="1:7" ht="75.75" thickBot="1">
      <c r="A86" s="17" t="s">
        <v>19</v>
      </c>
      <c r="B86" s="18" t="s">
        <v>7</v>
      </c>
      <c r="C86" s="19" t="s">
        <v>126</v>
      </c>
      <c r="D86" s="20">
        <v>1000</v>
      </c>
      <c r="E86" s="21">
        <f>D86*3</f>
        <v>3000</v>
      </c>
      <c r="F86" s="20">
        <v>0</v>
      </c>
      <c r="G86" s="44">
        <f t="shared" si="5"/>
        <v>3000</v>
      </c>
    </row>
    <row r="87" spans="1:7" ht="45.75" thickBot="1">
      <c r="A87" s="13" t="s">
        <v>10</v>
      </c>
      <c r="B87" s="29" t="s">
        <v>8</v>
      </c>
      <c r="C87" s="30" t="s">
        <v>127</v>
      </c>
      <c r="D87" s="31">
        <v>800</v>
      </c>
      <c r="E87" s="32">
        <f t="shared" ref="E87" si="7">D87*1</f>
        <v>800</v>
      </c>
      <c r="F87" s="31">
        <v>0</v>
      </c>
      <c r="G87" s="16">
        <f t="shared" si="5"/>
        <v>800</v>
      </c>
    </row>
    <row r="88" spans="1:7" ht="45.75" thickBot="1">
      <c r="A88" s="17" t="s">
        <v>128</v>
      </c>
      <c r="B88" s="18" t="s">
        <v>106</v>
      </c>
      <c r="C88" s="19" t="s">
        <v>127</v>
      </c>
      <c r="D88" s="42">
        <v>500</v>
      </c>
      <c r="E88" s="21">
        <f>D88*1</f>
        <v>500</v>
      </c>
      <c r="F88" s="17">
        <v>0</v>
      </c>
      <c r="G88" s="44">
        <f t="shared" si="5"/>
        <v>500</v>
      </c>
    </row>
    <row r="89" spans="1:7" ht="45.75" thickBot="1">
      <c r="A89" s="48" t="s">
        <v>17</v>
      </c>
      <c r="B89" s="49" t="s">
        <v>20</v>
      </c>
      <c r="C89" s="54" t="s">
        <v>129</v>
      </c>
      <c r="D89" s="51">
        <v>1200</v>
      </c>
      <c r="E89" s="52">
        <f>D89*2</f>
        <v>2400</v>
      </c>
      <c r="F89" s="51">
        <v>0</v>
      </c>
      <c r="G89" s="53">
        <f t="shared" si="5"/>
        <v>2400</v>
      </c>
    </row>
    <row r="90" spans="1:7" ht="75.75" thickBot="1">
      <c r="A90" s="25" t="s">
        <v>130</v>
      </c>
      <c r="B90" s="26" t="s">
        <v>131</v>
      </c>
      <c r="C90" s="27" t="s">
        <v>132</v>
      </c>
      <c r="D90" s="20">
        <v>1600</v>
      </c>
      <c r="E90" s="20">
        <f>D90*2</f>
        <v>3200</v>
      </c>
      <c r="F90" s="20">
        <v>0</v>
      </c>
      <c r="G90" s="44">
        <f t="shared" si="5"/>
        <v>3200</v>
      </c>
    </row>
    <row r="91" spans="1:7" ht="60.75" thickBot="1">
      <c r="A91" s="56" t="s">
        <v>133</v>
      </c>
      <c r="B91" s="49" t="s">
        <v>22</v>
      </c>
      <c r="C91" s="57" t="s">
        <v>134</v>
      </c>
      <c r="D91" s="51">
        <v>0</v>
      </c>
      <c r="E91" s="52">
        <f t="shared" ref="E91" si="8">D91*1</f>
        <v>0</v>
      </c>
      <c r="F91" s="60">
        <v>220</v>
      </c>
      <c r="G91" s="53">
        <f t="shared" si="5"/>
        <v>220</v>
      </c>
    </row>
    <row r="92" spans="1:7" ht="60.75" thickBot="1">
      <c r="A92" s="25" t="s">
        <v>35</v>
      </c>
      <c r="B92" s="18" t="s">
        <v>50</v>
      </c>
      <c r="C92" s="27" t="s">
        <v>135</v>
      </c>
      <c r="D92" s="20">
        <v>500</v>
      </c>
      <c r="E92" s="21">
        <f>D92*1</f>
        <v>500</v>
      </c>
      <c r="F92" s="47">
        <v>0</v>
      </c>
      <c r="G92" s="44">
        <f t="shared" si="5"/>
        <v>500</v>
      </c>
    </row>
    <row r="93" spans="1:7" ht="90.75" thickBot="1">
      <c r="A93" s="13" t="s">
        <v>35</v>
      </c>
      <c r="B93" s="29" t="s">
        <v>50</v>
      </c>
      <c r="C93" s="35" t="s">
        <v>136</v>
      </c>
      <c r="D93" s="31">
        <v>500</v>
      </c>
      <c r="E93" s="32">
        <f>D93*1</f>
        <v>500</v>
      </c>
      <c r="F93" s="31">
        <v>0</v>
      </c>
      <c r="G93" s="24"/>
    </row>
    <row r="94" spans="1:7" ht="66" customHeight="1" thickBot="1">
      <c r="A94" s="25" t="s">
        <v>137</v>
      </c>
      <c r="B94" s="18" t="s">
        <v>138</v>
      </c>
      <c r="C94" s="19" t="s">
        <v>139</v>
      </c>
      <c r="D94" s="20">
        <v>750</v>
      </c>
      <c r="E94" s="20">
        <f>D94*3</f>
        <v>2250</v>
      </c>
      <c r="F94" s="20">
        <v>0</v>
      </c>
      <c r="G94" s="44">
        <f t="shared" ref="G94:G110" si="9">E94+F94</f>
        <v>2250</v>
      </c>
    </row>
    <row r="95" spans="1:7" ht="150.75" thickBot="1">
      <c r="A95" s="56" t="s">
        <v>107</v>
      </c>
      <c r="B95" s="49" t="s">
        <v>8</v>
      </c>
      <c r="C95" s="50" t="s">
        <v>140</v>
      </c>
      <c r="D95" s="51">
        <v>800</v>
      </c>
      <c r="E95" s="51">
        <f>D95*2</f>
        <v>1600</v>
      </c>
      <c r="F95" s="51">
        <v>0</v>
      </c>
      <c r="G95" s="53">
        <f t="shared" si="9"/>
        <v>1600</v>
      </c>
    </row>
    <row r="96" spans="1:7" ht="45.75" thickBot="1">
      <c r="A96" s="25" t="s">
        <v>11</v>
      </c>
      <c r="B96" s="26" t="s">
        <v>12</v>
      </c>
      <c r="C96" s="33" t="s">
        <v>141</v>
      </c>
      <c r="D96" s="28">
        <v>1000</v>
      </c>
      <c r="E96" s="21">
        <f t="shared" ref="E96" si="10">D96*1</f>
        <v>1000</v>
      </c>
      <c r="F96" s="28">
        <v>0</v>
      </c>
      <c r="G96" s="44">
        <f t="shared" si="9"/>
        <v>1000</v>
      </c>
    </row>
    <row r="97" spans="1:7" ht="45.75" thickBot="1">
      <c r="A97" s="13" t="s">
        <v>11</v>
      </c>
      <c r="B97" s="39" t="s">
        <v>12</v>
      </c>
      <c r="C97" s="30" t="s">
        <v>142</v>
      </c>
      <c r="D97" s="36">
        <v>1000</v>
      </c>
      <c r="E97" s="32">
        <f>D97*1</f>
        <v>1000</v>
      </c>
      <c r="F97" s="36">
        <v>0</v>
      </c>
      <c r="G97" s="16">
        <f t="shared" si="9"/>
        <v>1000</v>
      </c>
    </row>
    <row r="98" spans="1:7" ht="150.75" thickBot="1">
      <c r="A98" s="19" t="s">
        <v>100</v>
      </c>
      <c r="B98" s="26" t="s">
        <v>22</v>
      </c>
      <c r="C98" s="19" t="s">
        <v>143</v>
      </c>
      <c r="D98" s="28">
        <v>1200</v>
      </c>
      <c r="E98" s="21">
        <f>D98*3</f>
        <v>3600</v>
      </c>
      <c r="F98" s="28">
        <v>0</v>
      </c>
      <c r="G98" s="44">
        <f t="shared" si="9"/>
        <v>3600</v>
      </c>
    </row>
    <row r="99" spans="1:7" ht="45.75" thickBot="1">
      <c r="A99" s="48" t="s">
        <v>144</v>
      </c>
      <c r="B99" s="49" t="s">
        <v>145</v>
      </c>
      <c r="C99" s="50" t="s">
        <v>146</v>
      </c>
      <c r="D99" s="51">
        <v>500</v>
      </c>
      <c r="E99" s="52">
        <f>D99*2</f>
        <v>1000</v>
      </c>
      <c r="F99" s="51">
        <v>0</v>
      </c>
      <c r="G99" s="53">
        <f t="shared" si="9"/>
        <v>1000</v>
      </c>
    </row>
    <row r="100" spans="1:7" ht="75.75" thickBot="1">
      <c r="A100" s="17" t="s">
        <v>36</v>
      </c>
      <c r="B100" s="18" t="s">
        <v>50</v>
      </c>
      <c r="C100" s="27" t="s">
        <v>147</v>
      </c>
      <c r="D100" s="20">
        <v>500</v>
      </c>
      <c r="E100" s="21">
        <f>D100*1</f>
        <v>500</v>
      </c>
      <c r="F100" s="20">
        <v>0</v>
      </c>
      <c r="G100" s="44">
        <f t="shared" si="9"/>
        <v>500</v>
      </c>
    </row>
    <row r="101" spans="1:7" ht="45.75" thickBot="1">
      <c r="A101" s="48" t="s">
        <v>63</v>
      </c>
      <c r="B101" s="49" t="s">
        <v>87</v>
      </c>
      <c r="C101" s="54" t="s">
        <v>141</v>
      </c>
      <c r="D101" s="51">
        <v>500</v>
      </c>
      <c r="E101" s="51">
        <f>D101*1</f>
        <v>500</v>
      </c>
      <c r="F101" s="51">
        <v>0</v>
      </c>
      <c r="G101" s="53">
        <f t="shared" si="9"/>
        <v>500</v>
      </c>
    </row>
    <row r="102" spans="1:7" ht="63" customHeight="1" thickBot="1">
      <c r="A102" s="17" t="s">
        <v>148</v>
      </c>
      <c r="B102" s="18" t="s">
        <v>149</v>
      </c>
      <c r="C102" s="19" t="s">
        <v>139</v>
      </c>
      <c r="D102" s="20">
        <v>1000</v>
      </c>
      <c r="E102" s="20">
        <f>D102*3</f>
        <v>3000</v>
      </c>
      <c r="F102" s="20">
        <v>0</v>
      </c>
      <c r="G102" s="44">
        <f t="shared" si="9"/>
        <v>3000</v>
      </c>
    </row>
    <row r="103" spans="1:7" ht="63" customHeight="1" thickBot="1">
      <c r="A103" s="12" t="s">
        <v>150</v>
      </c>
      <c r="B103" s="34" t="s">
        <v>9</v>
      </c>
      <c r="C103" s="35" t="s">
        <v>125</v>
      </c>
      <c r="D103" s="31">
        <v>0</v>
      </c>
      <c r="E103" s="31">
        <f>D103*3</f>
        <v>0</v>
      </c>
      <c r="F103" s="31">
        <v>220</v>
      </c>
      <c r="G103" s="16">
        <f t="shared" si="9"/>
        <v>220</v>
      </c>
    </row>
    <row r="104" spans="1:7" ht="53.25" customHeight="1" thickBot="1">
      <c r="A104" s="17" t="s">
        <v>151</v>
      </c>
      <c r="B104" s="18" t="s">
        <v>8</v>
      </c>
      <c r="C104" s="19" t="s">
        <v>139</v>
      </c>
      <c r="D104" s="20">
        <v>800</v>
      </c>
      <c r="E104" s="21">
        <f>D104*3</f>
        <v>2400</v>
      </c>
      <c r="F104" s="20">
        <v>0</v>
      </c>
      <c r="G104" s="44">
        <f t="shared" si="9"/>
        <v>2400</v>
      </c>
    </row>
    <row r="105" spans="1:7" ht="63" customHeight="1" thickBot="1">
      <c r="A105" s="13" t="s">
        <v>152</v>
      </c>
      <c r="B105" s="13" t="s">
        <v>153</v>
      </c>
      <c r="C105" s="30" t="s">
        <v>154</v>
      </c>
      <c r="D105" s="31">
        <v>500</v>
      </c>
      <c r="E105" s="32">
        <f>D105*2</f>
        <v>1000</v>
      </c>
      <c r="F105" s="31">
        <v>0</v>
      </c>
      <c r="G105" s="16">
        <f t="shared" si="9"/>
        <v>1000</v>
      </c>
    </row>
    <row r="106" spans="1:7" ht="45.75" thickBot="1">
      <c r="A106" s="25" t="s">
        <v>41</v>
      </c>
      <c r="B106" s="18" t="s">
        <v>14</v>
      </c>
      <c r="C106" s="27" t="s">
        <v>155</v>
      </c>
      <c r="D106" s="20">
        <v>500</v>
      </c>
      <c r="E106" s="21">
        <f>D106*2</f>
        <v>1000</v>
      </c>
      <c r="F106" s="20">
        <v>220</v>
      </c>
      <c r="G106" s="44">
        <f t="shared" si="9"/>
        <v>1220</v>
      </c>
    </row>
    <row r="107" spans="1:7" ht="90.75" thickBot="1">
      <c r="A107" s="56" t="s">
        <v>41</v>
      </c>
      <c r="B107" s="49" t="s">
        <v>14</v>
      </c>
      <c r="C107" s="57" t="s">
        <v>156</v>
      </c>
      <c r="D107" s="51">
        <v>500</v>
      </c>
      <c r="E107" s="52">
        <f>D107*1</f>
        <v>500</v>
      </c>
      <c r="F107" s="51">
        <v>0</v>
      </c>
      <c r="G107" s="53">
        <f t="shared" si="9"/>
        <v>500</v>
      </c>
    </row>
    <row r="108" spans="1:7" ht="60.75" thickBot="1">
      <c r="A108" s="17" t="s">
        <v>37</v>
      </c>
      <c r="B108" s="18" t="s">
        <v>50</v>
      </c>
      <c r="C108" s="27" t="s">
        <v>157</v>
      </c>
      <c r="D108" s="20">
        <v>500</v>
      </c>
      <c r="E108" s="21">
        <f>D108*1</f>
        <v>500</v>
      </c>
      <c r="F108" s="20">
        <v>0</v>
      </c>
      <c r="G108" s="44">
        <f t="shared" si="9"/>
        <v>500</v>
      </c>
    </row>
    <row r="109" spans="1:7" ht="90.75" thickBot="1">
      <c r="A109" s="12" t="s">
        <v>37</v>
      </c>
      <c r="B109" s="29" t="s">
        <v>50</v>
      </c>
      <c r="C109" s="35" t="s">
        <v>136</v>
      </c>
      <c r="D109" s="31">
        <v>500</v>
      </c>
      <c r="E109" s="32">
        <f>D109*1</f>
        <v>500</v>
      </c>
      <c r="F109" s="31">
        <v>0</v>
      </c>
      <c r="G109" s="16">
        <f t="shared" si="9"/>
        <v>500</v>
      </c>
    </row>
    <row r="110" spans="1:7" ht="60.75" thickBot="1">
      <c r="A110" s="17" t="s">
        <v>158</v>
      </c>
      <c r="B110" s="25" t="s">
        <v>159</v>
      </c>
      <c r="C110" s="33" t="s">
        <v>112</v>
      </c>
      <c r="D110" s="20">
        <v>800</v>
      </c>
      <c r="E110" s="20">
        <f>D110*1</f>
        <v>800</v>
      </c>
      <c r="F110" s="20">
        <v>0</v>
      </c>
      <c r="G110" s="44">
        <f t="shared" si="9"/>
        <v>800</v>
      </c>
    </row>
    <row r="111" spans="1:7" ht="75.75" thickBot="1">
      <c r="A111" s="66" t="s">
        <v>160</v>
      </c>
      <c r="B111" s="67" t="s">
        <v>161</v>
      </c>
      <c r="C111" s="68" t="s">
        <v>162</v>
      </c>
      <c r="D111" s="69">
        <v>1200</v>
      </c>
      <c r="E111" s="70">
        <f>+D111*1</f>
        <v>1200</v>
      </c>
      <c r="F111" s="69">
        <v>400</v>
      </c>
      <c r="G111" s="71">
        <f>E111+F111</f>
        <v>1600</v>
      </c>
    </row>
    <row r="112" spans="1:7" ht="30.75" thickBot="1">
      <c r="A112" s="66" t="s">
        <v>163</v>
      </c>
      <c r="B112" s="67" t="s">
        <v>14</v>
      </c>
      <c r="C112" s="68" t="s">
        <v>164</v>
      </c>
      <c r="D112" s="68">
        <v>500</v>
      </c>
      <c r="E112" s="72">
        <f>D112*1</f>
        <v>500</v>
      </c>
      <c r="F112" s="68">
        <v>220</v>
      </c>
      <c r="G112" s="73">
        <f>E112+F112</f>
        <v>720</v>
      </c>
    </row>
    <row r="113" spans="1:7" ht="75.75" thickBot="1">
      <c r="A113" s="13" t="s">
        <v>163</v>
      </c>
      <c r="B113" s="29" t="s">
        <v>14</v>
      </c>
      <c r="C113" s="74" t="s">
        <v>165</v>
      </c>
      <c r="D113" s="74">
        <v>500</v>
      </c>
      <c r="E113" s="75">
        <f>D113*1</f>
        <v>500</v>
      </c>
      <c r="F113" s="74">
        <v>220</v>
      </c>
      <c r="G113" s="76">
        <f>E113+F113</f>
        <v>720</v>
      </c>
    </row>
  </sheetData>
  <autoFilter ref="A2:G18">
    <sortState ref="A3:G83">
      <sortCondition ref="A2:A23"/>
    </sortState>
  </autoFilter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2013-11-07T20:25:40Z</dcterms:modified>
</cp:coreProperties>
</file>