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0" yWindow="15" windowWidth="15330" windowHeight="9210"/>
  </bookViews>
  <sheets>
    <sheet name="VIATICOS" sheetId="13" r:id="rId1"/>
    <sheet name="Hoja1" sheetId="17" state="hidden" r:id="rId2"/>
  </sheets>
  <definedNames>
    <definedName name="_xlnm._FilterDatabase" localSheetId="0" hidden="1">VIATICOS!$A$2:$G$4</definedName>
  </definedNames>
  <calcPr calcId="125725"/>
</workbook>
</file>

<file path=xl/calcChain.xml><?xml version="1.0" encoding="utf-8"?>
<calcChain xmlns="http://schemas.openxmlformats.org/spreadsheetml/2006/main">
  <c r="G66" i="13"/>
  <c r="E65"/>
  <c r="G65" s="1"/>
  <c r="E64"/>
  <c r="G64" s="1"/>
  <c r="G63"/>
  <c r="E62"/>
  <c r="G62" s="1"/>
  <c r="E61"/>
  <c r="G61" s="1"/>
  <c r="G60"/>
  <c r="G59"/>
  <c r="E58"/>
  <c r="G58" s="1"/>
  <c r="G57"/>
  <c r="E56"/>
  <c r="G56" s="1"/>
  <c r="G55"/>
  <c r="E54"/>
  <c r="G54" s="1"/>
  <c r="E53"/>
  <c r="G53" s="1"/>
  <c r="G52"/>
  <c r="E51"/>
  <c r="G51" s="1"/>
  <c r="E50"/>
  <c r="G50" s="1"/>
  <c r="G49"/>
  <c r="G48"/>
  <c r="E47"/>
  <c r="G47" s="1"/>
  <c r="G46"/>
  <c r="G45"/>
  <c r="G44"/>
  <c r="G43"/>
  <c r="G42"/>
  <c r="E39"/>
  <c r="G39" s="1"/>
  <c r="E33"/>
  <c r="G33" s="1"/>
  <c r="E36"/>
  <c r="E16"/>
  <c r="E34"/>
  <c r="G34" s="1"/>
  <c r="E11"/>
  <c r="G11" s="1"/>
  <c r="E18"/>
  <c r="E22"/>
  <c r="G22" s="1"/>
  <c r="E10"/>
  <c r="G10" s="1"/>
  <c r="E4"/>
  <c r="E17"/>
  <c r="E24"/>
  <c r="G24" s="1"/>
  <c r="E9"/>
  <c r="E5"/>
  <c r="E25"/>
  <c r="G25" s="1"/>
  <c r="E26"/>
  <c r="G26" s="1"/>
  <c r="E20"/>
  <c r="G20" s="1"/>
  <c r="E41"/>
  <c r="E27"/>
  <c r="E8" l="1"/>
  <c r="G8" s="1"/>
  <c r="E32"/>
  <c r="G32" s="1"/>
  <c r="E37"/>
  <c r="G37" s="1"/>
  <c r="E14"/>
  <c r="G14" s="1"/>
  <c r="E13"/>
  <c r="G13" s="1"/>
  <c r="E21"/>
  <c r="G21" s="1"/>
  <c r="G38"/>
  <c r="E29"/>
  <c r="G29" s="1"/>
  <c r="E30"/>
  <c r="G30" s="1"/>
  <c r="E7"/>
  <c r="G7" s="1"/>
  <c r="E6"/>
  <c r="G6" s="1"/>
  <c r="E40"/>
  <c r="G40" s="1"/>
  <c r="E15"/>
  <c r="G15" s="1"/>
  <c r="G3"/>
  <c r="G5"/>
  <c r="G9"/>
  <c r="G12"/>
  <c r="G16"/>
  <c r="G17"/>
  <c r="G18"/>
  <c r="G19"/>
  <c r="G27"/>
  <c r="G28"/>
  <c r="G31"/>
  <c r="G35"/>
  <c r="G36"/>
  <c r="G41"/>
  <c r="G4"/>
  <c r="E23"/>
  <c r="G23" s="1"/>
</calcChain>
</file>

<file path=xl/sharedStrings.xml><?xml version="1.0" encoding="utf-8"?>
<sst xmlns="http://schemas.openxmlformats.org/spreadsheetml/2006/main" count="221" uniqueCount="132">
  <si>
    <t>CARGO</t>
  </si>
  <si>
    <t>NOMBRE</t>
  </si>
  <si>
    <t>COMISIÓN</t>
  </si>
  <si>
    <t>CUOTA DIARIA</t>
  </si>
  <si>
    <t>VIÁTICOS</t>
  </si>
  <si>
    <t>GASTOS DE CAMINO</t>
  </si>
  <si>
    <t>TOTAL PAGADO</t>
  </si>
  <si>
    <t>JEFE DE DEPARTAMENTO</t>
  </si>
  <si>
    <t>DIRECTOR DE AREA</t>
  </si>
  <si>
    <t>LUIS ALBERTO PLASCENCIA OSUNA</t>
  </si>
  <si>
    <t>CESAR SEGURA PADILLA</t>
  </si>
  <si>
    <t>JUAN ALONSO APODACA FELIX</t>
  </si>
  <si>
    <t>BALDOMERO LOPEZ FIGUEROA</t>
  </si>
  <si>
    <t>HECTOR BERMUDEZ HUERTA</t>
  </si>
  <si>
    <t>ADRIAN ATAULFO ZEPEDA MILANEZ</t>
  </si>
  <si>
    <t>SUPERVISOR DE OBRA</t>
  </si>
  <si>
    <t>COORDINADOR DE AREA</t>
  </si>
  <si>
    <t>ALVARO OSWALDO GARCIA ARIAS</t>
  </si>
  <si>
    <t>SUPERVISOR TECNICO</t>
  </si>
  <si>
    <t>VICTOR HUGO MURRIETA ORTIZ</t>
  </si>
  <si>
    <t>HECTOR FRANCISCO CONTRERAS CASTRO</t>
  </si>
  <si>
    <t>SUBSECRETARIO DE DESARROLLO SOCIAL Y HUMANO</t>
  </si>
  <si>
    <t>GILBERTO AYALA ANAYA</t>
  </si>
  <si>
    <t>SUBDIRECTOR</t>
  </si>
  <si>
    <t>LUIS ALBERTO NORIEGA ESPARZA</t>
  </si>
  <si>
    <t>JUAN PEDRO SALAZAR ENCINAS</t>
  </si>
  <si>
    <t>ALVARO FRANCISCO OTHON NAVARRO</t>
  </si>
  <si>
    <t>ELBA DEL CARMEN GUAJARDO AGUAYO</t>
  </si>
  <si>
    <t>SECRETARIO PARTICULAR</t>
  </si>
  <si>
    <t>SECRETARIO DE DESARROLLO SOCIAL</t>
  </si>
  <si>
    <t>AUXILIAR OPERATIVO</t>
  </si>
  <si>
    <t>SECRETARIO TECNICO</t>
  </si>
  <si>
    <t>DIRECTOR GENERAL DE ADMINISTRACION</t>
  </si>
  <si>
    <t>JESUS ARMANDO CAZARES LOPEZ</t>
  </si>
  <si>
    <t>04-06 MARZO 2014. CAJEME, SON. CAPACITACION DE COMUNICACIÓN SOCIAL A LA ORIFINA REGIONAL.</t>
  </si>
  <si>
    <t>03-05 MARZO 2014. GUAYMAS, EMPALME, OBREGON Y NAVOJOA, SON. REVISION A OFICINA.</t>
  </si>
  <si>
    <t>NORBERTO CHARGOY LANDAVAZO</t>
  </si>
  <si>
    <t>05-07 MARZO 2014. AGUA PRIETA Y BENJAMIN HILL, SON. ACTUALIZACION DE INVENTARIO.</t>
  </si>
  <si>
    <t>ANDREA GARCIA CALLES</t>
  </si>
  <si>
    <t>MANUEL GARCIA VALENCIA</t>
  </si>
  <si>
    <t>MARTIN DE JESUS TADEO MENDOZA CEVALLOS</t>
  </si>
  <si>
    <t>08 MARZO 2014. CAJEME, SON. REALIZAR VISITA Y ACUERDOS CON COMITÉ CIUDADANO DEL MUNICIPIO.</t>
  </si>
  <si>
    <t>03 MARZO 2014. NAVOJOA, HUATABAMPO, CAJEME Y EMPALME, SON. ENTREGA DE APOYOS A BENEFICIARIOS DEL PROGRAMA ADULTOS MAYORES.</t>
  </si>
  <si>
    <t>12-14 MARZO 20140 OBREGON, SON. PARTICIPAR EN MODULO DE JORNADA COMUNITARIA.</t>
  </si>
  <si>
    <t>18-21 MARZO 2014. OBREGON Y NAVOJOA, SON. REUNION EN OFICINAS MUNICIPALES.</t>
  </si>
  <si>
    <t>18-21 MARZO 2014. GUAYMAS, EMPALME Y OBREGON, SON. REUNION EN OFICINAS MUNICIPALES.</t>
  </si>
  <si>
    <t>20-21 MARZO 20140 OBREGON, SON. REUNION CON PERSONAL DEL AREA ADMINISTRATIVA.</t>
  </si>
  <si>
    <t>20-21 MARZO 2014. MOCTEZUMA, AGUA PRIETA, CANANEA, NOGALES, CABORCA Y PITIQUITO, SON. ENTREGA DE TARJETAS DEL PROGRAMA ADULTOS MAYORES E INSCRIPCIONES AL PROGRAMA SEGURO DE VIDA PARA MADRES JEFAS DE FAMILIA.</t>
  </si>
  <si>
    <t>ENLACE DE COMUNICACIÓN SOCIAL</t>
  </si>
  <si>
    <t>COORDINADOR DE VOLUNTARIADO</t>
  </si>
  <si>
    <t>05-07 MARZO 2014. OBREGON, SON. JORNADA COMUNITARIA EN LA COLONIA PERIMERO DE MAYO.</t>
  </si>
  <si>
    <t xml:space="preserve">04-05 MARZO 2014. BACUM, SON. PARTICIPAR EN LA CRUZADA POR VALORES DE DIF. </t>
  </si>
  <si>
    <t xml:space="preserve"> 05-07 MARZO 2014. OBREGON, SON. JORNADA COMUNITARIA EN LA COLONIA PERIMERO DE MAYO.</t>
  </si>
  <si>
    <t>DIRECTOR GENERAL DE PROGRAMAS SOCIALES</t>
  </si>
  <si>
    <t>HECTOR VALDEZ BUELNA</t>
  </si>
  <si>
    <t>DULCE MARIA CONTRERAS ARRIETA</t>
  </si>
  <si>
    <t>DIRECTORA DE RECURSOS HUMANOS</t>
  </si>
  <si>
    <t>10-12 MARZO 2014. NAVOJOA Y CAJEME, SON. REUNION EN OFICINAS MUNICIPALES PARA TRATAR LA NUEVA ESTRATEGIA DE TRABAJO SEDESSON.</t>
  </si>
  <si>
    <t>04 MARZO 2014. SANTA CRUZ, SON. VERIFICACION DE PROYECTOS FAFEF.</t>
  </si>
  <si>
    <t>JOSE HUMBERTO COLMENARES HERNANDEZ</t>
  </si>
  <si>
    <t>08-09 MARZO 2014. EXTENSION DE VIATICOS.GRAL. PLUTARCO ELIAS CALLES Y PUERTO PEÑASCO, SON. LEVANTAMIENTO DE FIRMAS EN ACTAS DE ENTREGA RECEPCION DE MATERIALES DEL PROGRAMA AHORRANDO PARA UNA VIVIENDA DIGNA.</t>
  </si>
  <si>
    <t>10-14 MARZO 2014. EMPALME, SON. LEVANTAMIENTOS DE FIRMAS EN ACTAS ENTREGA RECEPCION DE MATERIALES DEL PROGRAMA AHORRANDO PARA UNA VIVIENDA DIGNA.</t>
  </si>
  <si>
    <t>07-08 MARZO 2014. SANTA ANA, CABORCA, PITIQUITO Y MAGDALENA, SON. GESTIONAR PROYECTOS DEL PROGRAMA FAFEF.</t>
  </si>
  <si>
    <t>ARNOLDO ROMERO BARRERA</t>
  </si>
  <si>
    <t>ISRAEL HUMBERTO LEYVA MARTINEZ</t>
  </si>
  <si>
    <t>18-24 MARZO 2014. SAN LUIS RIO COLORADO, SON. VERIFICAR ENTREGA DE MATERIAL Y RECABAR FIRMAS A BENEFICIARIOS DEL PROGRAMA AHORRANDO PARA UNA VIVIENDA DIGNA Y SUPERVISION DE OBRAS FAFEF.</t>
  </si>
  <si>
    <t>19-22 MARZO 2014. OPODEPE, URES, SAN MIGUEL DE HORCASITAS, BANAMICHI Y BAVIACORA, SON. VERIFICACION Y SEGUIMIENTO DE OBRAS FAFEF Y PET.</t>
  </si>
  <si>
    <t>24 MARZO 2014. OPODEPE, SON. VERIFICACION Y SEGUIMIENTO DE OBRAS FAFEF Y PET.</t>
  </si>
  <si>
    <t>18-24 MARZO 2014. BACANORA, SAHUARIPA, LA COLORADA Y YECORA, SON. SUPERVISION OBRA DE RED DE DRENAJE Y DE AGUA POTABLE, SEGUIMIENTO AL PROGRAMA EMPLEO TEMPORAL.</t>
  </si>
  <si>
    <t>JESUS CONCEPCION VALENCIA MORENO</t>
  </si>
  <si>
    <t>19-21 MARZO 2014. MAGDALENA, NACO Y RAYON, SON. REVISION FISICA PROYECTOS FAFEF.</t>
  </si>
  <si>
    <t>24-30 MARZO 2014. BACADEHUACHI, NACORI CHICO, VILLA HIDALGO, CUMPAS, BAVISPE, HUIASABAS, BACERAC Y NACOZARI, SON. REVISION PROYECTOS FAFEF Y EMPLEO TEMPORAL.</t>
  </si>
  <si>
    <t>13 MARZO 2014. SAN IGNACIO RIO MUERTO, SON. ENTREGA OPBRA FAFEF RED ALCANTARILLADO Y LAGUNADE OXIDACION.</t>
  </si>
  <si>
    <t>18-22 MARZO 2014. CAJEME, ROSARIO, QUIRIEGO, ETCHOJOA  Y HUATABAMPO, SON. SUPERVISION DE OBRAS FAFEF Y PET.</t>
  </si>
  <si>
    <t>GUADALUPE FLORES RASCON</t>
  </si>
  <si>
    <t>18-23 MARZO 2014. ALAMOS ,ETCHOJOA Y HUATABAMPO, SON. SUPERVISION  DE EMPLEO TEMPORAL.</t>
  </si>
  <si>
    <t>18-22 MARZO 2014. EMPALME Y BACUM, SON. VERIFICACION Y SEGUIMIENTO DE OBRAS PET.</t>
  </si>
  <si>
    <t>03-09 MARZO 2014. BACADEHUACHI, NACORI CHICO, VILLA HIDALGO, CUMPAS, BAVISPE, HUASABAS, MAGDALENA, NACO Y RAYON, SON. REVISION FISICA PROYECTOS FAFEF.</t>
  </si>
  <si>
    <t>20-21 MARZO 2014. CANANEA, VERIFICAR FORMACION DE GRUPOS DE AHORRO Y CONFORMIDAD DEL PROGRAMA AHORRANDO PARA UNA VIVIENDA DIGNA.</t>
  </si>
  <si>
    <t>18-21 MARZO 2014. CANANEA, SON. RECABAR DOCUMENTACION PENDIENTE A BENEFICIARIOS DEL PROGRAMA AHORRANDO PARA UNA VIVIENDA DIGNA.</t>
  </si>
  <si>
    <t>28 DE MARZO 2014. CABORCA, SON. VERIFICACION DE OBRAS DE INFRAESTRUCTURA HIDRAULICA.</t>
  </si>
  <si>
    <t>COORDINADOR TECNICO</t>
  </si>
  <si>
    <t>COORDINADOR DE PROYECTOS</t>
  </si>
  <si>
    <t>PROFESIONISTA ESPECIALIZADO</t>
  </si>
  <si>
    <t>31 MARZO-01 ABRIL 2014. CAJEME, SON. REUNION CON COMITES CIUDADANOS.</t>
  </si>
  <si>
    <t>13-14 MARZO 2014. CAJEME, SON. ACUDIR A OFICINA MUNICIPAL.</t>
  </si>
  <si>
    <t>14-15 MARZO 2014. CAJEME, SON. REALIZAR VISITAS A COMITES CIUDADANOS. / FACTURAS DE REEMBOLSO.</t>
  </si>
  <si>
    <t>14-15 MARZO 2014. CAJEME, SON. REALIZAR VISITAS A COMITES CIUDADANOS.</t>
  </si>
  <si>
    <t>25 MARZO 2014. ROSARIO, SON. VERIFICAR NIVELES EN LAGUNA DE OXIDACION Y RED DEL EMISOR.</t>
  </si>
  <si>
    <t>26 MARZO 2014. SANTA ANA Y CUCURPE, SON. EXPEDIENTES DEL PROGRAMA AHORRANDO PARA UNA VIVIENDA DIGNA.</t>
  </si>
  <si>
    <t>DANIEL ENRIQUE OSUNA VILLEGAS</t>
  </si>
  <si>
    <t>SUPERVISOR</t>
  </si>
  <si>
    <t xml:space="preserve">21 MARZO 2014. CAJEME,SON. COMITÉ CIUDADANO. </t>
  </si>
  <si>
    <t xml:space="preserve"> 24 MARZO 2014. EMPALME,SON. JORNADA OFTALMOLOGICA.</t>
  </si>
  <si>
    <t>25 MARZO 2014 ROSARIO DE TESOPACO,SON. ENTREGA DE OBRAS DE INFRAESTRUCTURA HIDRAULICA Y ENTREGA DE MATERIAL DEL PROGRAMA AHORRANDO PARA UNA VIVIENDA DIGNA.</t>
  </si>
  <si>
    <t>20-21 MARZO 2014. GUAYMAS Y CAJEME,SON. REUNION DE JORNADAS COMUNITARIAS.</t>
  </si>
  <si>
    <t>28 MARZO 2014. GUAYMAS, SON. REUNION EN OFICINA MUNICIPAL</t>
  </si>
  <si>
    <t>27 MARZO 2014. CAJEME,SON. SUPERVISION DE NECESIDADES DE LA OFICINA MUNICIPAL.</t>
  </si>
  <si>
    <t>21-22 MARZO 2014. OBREGON,SON. DOCUMENTAR REUNION DEL SECRETARIO CON COMITES CIUDADANOS Y JORNADAS COMUNITARIAS.</t>
  </si>
  <si>
    <t>JORGE FRANCISCO ROBINSON RODRIGUEZ</t>
  </si>
  <si>
    <t>COORDINADOR DE LA RED ESTATAL</t>
  </si>
  <si>
    <t>27-29 MARZO 2014. BENJAMIN HILL, MAGDALENA Y NOGALES, SON. SUPERVISAR ENTREGA DE APOYOS DE ADULTOS MAYORES.</t>
  </si>
  <si>
    <t>25 MARZO 2014. CABORCA, SON. REVISION DE AVANCES PARA COMPLEMENTO DE INFORMACION DE AUDITORIA.</t>
  </si>
  <si>
    <t>21-23 MARZO 2014. CAJEME, SON. ASISTIR A CONFIRMACION Y FUNCIONAMIENTO DE COMITES VECINALES, ASISTIR A JORNADA COMUNITARIA .</t>
  </si>
  <si>
    <t>LAURO PACHECO TERAN</t>
  </si>
  <si>
    <t>26-29 MARZO 2014. CAJEME, SON. REALIZAR LEVANTAMIENTOS TECNICOS PARA LA GENERACION DE PRESUPUESTOS DE OBRAS 2014.</t>
  </si>
  <si>
    <t>24 MARZO 2014. EMPALME, SON. ACOMPAÑAR A SECRETARIO A JORNADAS OFTALMOLOGICAS.</t>
  </si>
  <si>
    <t>21 MARZO 2014. CAJEME,SON. REALIZAR VISITAS A COMITES CIUDADANOS.</t>
  </si>
  <si>
    <t xml:space="preserve">25 MARZO 2014. ROSARIO TESOPACO, ENTREGA DE MATERIAL DEL PROGRAMA AHORRANDO PARA UNA VIVIENDA DIGNA E INAUGURACION DE OBRA. </t>
  </si>
  <si>
    <t xml:space="preserve">21-22 MARZO 2014. CAJEME, SON. REALIZAR VISITA SA COMITES CIUDADANOS. </t>
  </si>
  <si>
    <t xml:space="preserve"> 24 MARZO 2014. EMPALME, SON. ASISTIR A JORNADA OFTALMOLOGICA.</t>
  </si>
  <si>
    <t xml:space="preserve">25 MARZO 2014. ROSARIO DE TESOPACO,SON. INAUGURACION DE OBRA. </t>
  </si>
  <si>
    <t>28-29 MARZO 2014. CAJEME,SON. REUNIONES DE TRABAJO.</t>
  </si>
  <si>
    <t>24-28 MARZO 2014.N CABORCA, SONOYTA, SAN LUIS RIO COLORADO Y PEÑASCO,SON. ENTREGA DE APOYO A ADULTOS MAYORES.</t>
  </si>
  <si>
    <t>OMAR VALENCIA LOPEZ</t>
  </si>
  <si>
    <t>RUBEN DARIO GUTIERREZ VALENZUELA</t>
  </si>
  <si>
    <t>ENGARGADO DE MANTENIMIENTO DE PAGINA WEB</t>
  </si>
  <si>
    <t>21-22 MARZO 2014. CAJEME,SON. GIRA DE TRABAJO EN JORNADAS COMUNITARIAS Y REUNION CON COMITES CIUDADANOS</t>
  </si>
  <si>
    <t>OMAR GUTIERREZ LANDAVAZO</t>
  </si>
  <si>
    <t>DIRECTOR GENERAL DE PARTICIPACION CIUDADANA</t>
  </si>
  <si>
    <t>24-25 MARZO 2014. NAVOJOA, SON.  CONFERENCIA DEL TALLER PADRES TRABAJANDO.</t>
  </si>
  <si>
    <t>MARCO ANTONIO NORIEGA BELTRAN</t>
  </si>
  <si>
    <t xml:space="preserve">SUBDIRECTOR </t>
  </si>
  <si>
    <t xml:space="preserve">SUBSECRETARIO </t>
  </si>
  <si>
    <t>21-22/MARZO 2014 CAJEME,SON. ASISTIR A JORNADAS COMUNITARIAS</t>
  </si>
  <si>
    <t>24/MARZO 2014 RAYON, SON. ASISTIR A EVENTO DE ENTREGA DE MATERIALES DEL PROGRAMA AHORRANDO POR UNA VIVIENDA DIGNA.</t>
  </si>
  <si>
    <t>GERARDO OCHOA CORONADO</t>
  </si>
  <si>
    <t>ASISTENTE DE PROGRAMAS</t>
  </si>
  <si>
    <t>24 MARZO 2014 RAYON, SON. ASITIO EVENTO DE ENTREGA DE MATERIALES DEL PROGRAMA AHORRANDO PARA UNA VIVIENDA DIGNA.</t>
  </si>
  <si>
    <t>25 MARZO 2014 BENJAMIN HILL, SON. ASISITIO EVENTO DE ENTREGA DE MATERIALES DEL PROGRAMA AHORRANDO PARA UNA VIVIENDA DIGNA.</t>
  </si>
  <si>
    <t>28-29 MARZO 2014 NAVOJOA, ALAMOS Y BENITO JUAREZ,SONREUNION Y VISITA DE CAMPO DE GRANJAS ECOLOGICAS SUSTENTABLES CON UNORCA.</t>
  </si>
  <si>
    <t>21-22 MARZO 2014. CAJEME,SON. ASISTIR  A JORNADAS COMUNITARIAS.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</si>
</sst>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 tint="4.9989318521683403E-2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Fill="1" applyAlignment="1">
      <alignment vertical="center"/>
    </xf>
    <xf numFmtId="44" fontId="2" fillId="0" borderId="0" xfId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4" fontId="2" fillId="0" borderId="0" xfId="1" applyFont="1" applyFill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left" vertical="center" wrapText="1"/>
    </xf>
    <xf numFmtId="44" fontId="3" fillId="3" borderId="1" xfId="1" applyFont="1" applyFill="1" applyBorder="1" applyAlignment="1">
      <alignment horizontal="left" vertical="center" wrapText="1"/>
    </xf>
    <xf numFmtId="44" fontId="3" fillId="0" borderId="1" xfId="1" applyFont="1" applyFill="1" applyBorder="1" applyAlignment="1">
      <alignment horizontal="right" vertical="center" wrapText="1"/>
    </xf>
    <xf numFmtId="44" fontId="3" fillId="3" borderId="1" xfId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44" fontId="4" fillId="0" borderId="1" xfId="1" applyFont="1" applyFill="1" applyBorder="1" applyAlignment="1">
      <alignment horizontal="left" vertical="center" wrapText="1"/>
    </xf>
    <xf numFmtId="44" fontId="4" fillId="3" borderId="1" xfId="1" applyFont="1" applyFill="1" applyBorder="1" applyAlignment="1">
      <alignment horizontal="left" vertical="center" wrapText="1"/>
    </xf>
    <xf numFmtId="44" fontId="4" fillId="0" borderId="1" xfId="1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4" fontId="6" fillId="2" borderId="1" xfId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 wrapText="1"/>
    </xf>
    <xf numFmtId="44" fontId="3" fillId="3" borderId="1" xfId="1" applyFont="1" applyFill="1" applyBorder="1" applyAlignment="1">
      <alignment vertical="center"/>
    </xf>
    <xf numFmtId="44" fontId="3" fillId="3" borderId="1" xfId="1" applyFont="1" applyFill="1" applyBorder="1" applyAlignment="1">
      <alignment horizontal="right" vertical="center"/>
    </xf>
    <xf numFmtId="44" fontId="4" fillId="3" borderId="1" xfId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44" fontId="3" fillId="3" borderId="1" xfId="1" applyFont="1" applyFill="1" applyBorder="1" applyAlignment="1">
      <alignment horizontal="left" vertical="center"/>
    </xf>
    <xf numFmtId="44" fontId="3" fillId="0" borderId="1" xfId="1" applyFont="1" applyFill="1" applyBorder="1" applyAlignment="1">
      <alignment horizontal="left" vertical="center"/>
    </xf>
    <xf numFmtId="44" fontId="3" fillId="0" borderId="1" xfId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44" fontId="3" fillId="0" borderId="1" xfId="1" applyFont="1" applyBorder="1"/>
    <xf numFmtId="0" fontId="3" fillId="0" borderId="1" xfId="0" applyFont="1" applyFill="1" applyBorder="1"/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4" fontId="3" fillId="4" borderId="1" xfId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/>
    </xf>
    <xf numFmtId="44" fontId="3" fillId="4" borderId="1" xfId="1" applyFont="1" applyFill="1" applyBorder="1" applyAlignment="1">
      <alignment vertical="center"/>
    </xf>
    <xf numFmtId="49" fontId="3" fillId="4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/>
    <xf numFmtId="44" fontId="3" fillId="3" borderId="1" xfId="1" applyFont="1" applyFill="1" applyBorder="1"/>
    <xf numFmtId="49" fontId="5" fillId="0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4" fontId="3" fillId="0" borderId="1" xfId="1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1"/>
  <sheetViews>
    <sheetView tabSelected="1" topLeftCell="C70" zoomScale="90" zoomScaleNormal="90" workbookViewId="0">
      <selection activeCell="I73" sqref="I73"/>
    </sheetView>
  </sheetViews>
  <sheetFormatPr baseColWidth="10" defaultRowHeight="12.75"/>
  <cols>
    <col min="1" max="1" width="42.42578125" style="6" bestFit="1" customWidth="1"/>
    <col min="2" max="2" width="35.85546875" style="4" bestFit="1" customWidth="1"/>
    <col min="3" max="3" width="49.85546875" style="3" customWidth="1"/>
    <col min="4" max="4" width="19" style="2" bestFit="1" customWidth="1"/>
    <col min="5" max="5" width="14.7109375" style="2" bestFit="1" customWidth="1"/>
    <col min="6" max="6" width="18.42578125" style="2" customWidth="1"/>
    <col min="7" max="7" width="19.5703125" style="2" customWidth="1"/>
    <col min="8" max="16384" width="11.42578125" style="1"/>
  </cols>
  <sheetData>
    <row r="1" spans="1:7" ht="15.75" customHeight="1" thickBot="1">
      <c r="A1" s="57" t="s">
        <v>4</v>
      </c>
      <c r="B1" s="57"/>
      <c r="C1" s="57"/>
      <c r="D1" s="57"/>
      <c r="E1" s="57"/>
      <c r="F1" s="57"/>
      <c r="G1" s="57"/>
    </row>
    <row r="2" spans="1:7" s="7" customFormat="1" ht="13.5" thickBot="1">
      <c r="A2" s="28" t="s">
        <v>1</v>
      </c>
      <c r="B2" s="29" t="s">
        <v>0</v>
      </c>
      <c r="C2" s="29" t="s">
        <v>2</v>
      </c>
      <c r="D2" s="30" t="s">
        <v>3</v>
      </c>
      <c r="E2" s="30" t="s">
        <v>4</v>
      </c>
      <c r="F2" s="30" t="s">
        <v>5</v>
      </c>
      <c r="G2" s="30" t="s">
        <v>6</v>
      </c>
    </row>
    <row r="3" spans="1:7" s="5" customFormat="1" ht="41.25" customHeight="1" thickBot="1">
      <c r="A3" s="9" t="s">
        <v>26</v>
      </c>
      <c r="B3" s="10" t="s">
        <v>31</v>
      </c>
      <c r="C3" s="11" t="s">
        <v>72</v>
      </c>
      <c r="D3" s="11">
        <v>0</v>
      </c>
      <c r="E3" s="11">
        <v>0</v>
      </c>
      <c r="F3" s="11">
        <v>220</v>
      </c>
      <c r="G3" s="11">
        <f t="shared" ref="G3:G41" si="0">E3+F3</f>
        <v>220</v>
      </c>
    </row>
    <row r="4" spans="1:7" s="5" customFormat="1" ht="39" thickBot="1">
      <c r="A4" s="12" t="s">
        <v>14</v>
      </c>
      <c r="B4" s="13" t="s">
        <v>7</v>
      </c>
      <c r="C4" s="14" t="s">
        <v>73</v>
      </c>
      <c r="D4" s="14">
        <v>500</v>
      </c>
      <c r="E4" s="14">
        <f>+D4*4</f>
        <v>2000</v>
      </c>
      <c r="F4" s="14">
        <v>220</v>
      </c>
      <c r="G4" s="14">
        <f>E4+F4</f>
        <v>2220</v>
      </c>
    </row>
    <row r="5" spans="1:7" s="5" customFormat="1" ht="39" thickBot="1">
      <c r="A5" s="15" t="s">
        <v>17</v>
      </c>
      <c r="B5" s="16" t="s">
        <v>8</v>
      </c>
      <c r="C5" s="11" t="s">
        <v>62</v>
      </c>
      <c r="D5" s="17">
        <v>800</v>
      </c>
      <c r="E5" s="17">
        <f>+D5*1</f>
        <v>800</v>
      </c>
      <c r="F5" s="17">
        <v>300</v>
      </c>
      <c r="G5" s="11">
        <f t="shared" si="0"/>
        <v>1100</v>
      </c>
    </row>
    <row r="6" spans="1:7" s="5" customFormat="1" ht="26.25" thickBot="1">
      <c r="A6" s="12" t="s">
        <v>38</v>
      </c>
      <c r="B6" s="13" t="s">
        <v>49</v>
      </c>
      <c r="C6" s="34" t="s">
        <v>51</v>
      </c>
      <c r="D6" s="18">
        <v>1000</v>
      </c>
      <c r="E6" s="18">
        <f>+D6*1</f>
        <v>1000</v>
      </c>
      <c r="F6" s="18">
        <v>0</v>
      </c>
      <c r="G6" s="14">
        <f t="shared" si="0"/>
        <v>1000</v>
      </c>
    </row>
    <row r="7" spans="1:7" s="5" customFormat="1" ht="26.25" thickBot="1">
      <c r="A7" s="15" t="s">
        <v>38</v>
      </c>
      <c r="B7" s="16" t="s">
        <v>49</v>
      </c>
      <c r="C7" s="32" t="s">
        <v>50</v>
      </c>
      <c r="D7" s="17">
        <v>1000</v>
      </c>
      <c r="E7" s="17">
        <f>+D7*2</f>
        <v>2000</v>
      </c>
      <c r="F7" s="17">
        <v>0</v>
      </c>
      <c r="G7" s="11">
        <f t="shared" si="0"/>
        <v>2000</v>
      </c>
    </row>
    <row r="8" spans="1:7" s="5" customFormat="1" ht="26.25" thickBot="1">
      <c r="A8" s="12" t="s">
        <v>38</v>
      </c>
      <c r="B8" s="13" t="s">
        <v>49</v>
      </c>
      <c r="C8" s="34" t="s">
        <v>43</v>
      </c>
      <c r="D8" s="14">
        <v>1000</v>
      </c>
      <c r="E8" s="14">
        <f>+D8*2</f>
        <v>2000</v>
      </c>
      <c r="F8" s="14">
        <v>0</v>
      </c>
      <c r="G8" s="14">
        <f t="shared" si="0"/>
        <v>2000</v>
      </c>
    </row>
    <row r="9" spans="1:7" s="5" customFormat="1" ht="51.75" thickBot="1">
      <c r="A9" s="15" t="s">
        <v>63</v>
      </c>
      <c r="B9" s="16" t="s">
        <v>82</v>
      </c>
      <c r="C9" s="11" t="s">
        <v>79</v>
      </c>
      <c r="D9" s="11">
        <v>500</v>
      </c>
      <c r="E9" s="19">
        <f>+D9*3</f>
        <v>1500</v>
      </c>
      <c r="F9" s="11">
        <v>220</v>
      </c>
      <c r="G9" s="11">
        <f t="shared" si="0"/>
        <v>1720</v>
      </c>
    </row>
    <row r="10" spans="1:7" s="5" customFormat="1" ht="71.25" customHeight="1" thickBot="1">
      <c r="A10" s="12" t="s">
        <v>12</v>
      </c>
      <c r="B10" s="13" t="s">
        <v>16</v>
      </c>
      <c r="C10" s="14" t="s">
        <v>68</v>
      </c>
      <c r="D10" s="14">
        <v>500</v>
      </c>
      <c r="E10" s="20">
        <f>+D10*6</f>
        <v>3000</v>
      </c>
      <c r="F10" s="14">
        <v>220</v>
      </c>
      <c r="G10" s="14">
        <f t="shared" si="0"/>
        <v>3220</v>
      </c>
    </row>
    <row r="11" spans="1:7" s="5" customFormat="1" ht="39" customHeight="1" thickBot="1">
      <c r="A11" s="15" t="s">
        <v>10</v>
      </c>
      <c r="B11" s="16" t="s">
        <v>16</v>
      </c>
      <c r="C11" s="11" t="s">
        <v>76</v>
      </c>
      <c r="D11" s="11">
        <v>500</v>
      </c>
      <c r="E11" s="19">
        <f>+D11*4</f>
        <v>2000</v>
      </c>
      <c r="F11" s="11">
        <v>220</v>
      </c>
      <c r="G11" s="11">
        <f t="shared" si="0"/>
        <v>2220</v>
      </c>
    </row>
    <row r="12" spans="1:7" s="5" customFormat="1" ht="26.25" thickBot="1">
      <c r="A12" s="12" t="s">
        <v>10</v>
      </c>
      <c r="B12" s="13" t="s">
        <v>16</v>
      </c>
      <c r="C12" s="14" t="s">
        <v>80</v>
      </c>
      <c r="D12" s="14">
        <v>0</v>
      </c>
      <c r="E12" s="20">
        <v>0</v>
      </c>
      <c r="F12" s="14">
        <v>220</v>
      </c>
      <c r="G12" s="14">
        <f t="shared" si="0"/>
        <v>220</v>
      </c>
    </row>
    <row r="13" spans="1:7" s="5" customFormat="1" ht="39" thickBot="1">
      <c r="A13" s="15" t="s">
        <v>55</v>
      </c>
      <c r="B13" s="16" t="s">
        <v>56</v>
      </c>
      <c r="C13" s="32" t="s">
        <v>45</v>
      </c>
      <c r="D13" s="11">
        <v>800</v>
      </c>
      <c r="E13" s="11">
        <f>+D13*3</f>
        <v>2400</v>
      </c>
      <c r="F13" s="11">
        <v>300</v>
      </c>
      <c r="G13" s="11">
        <f t="shared" si="0"/>
        <v>2700</v>
      </c>
    </row>
    <row r="14" spans="1:7" s="5" customFormat="1" ht="26.25" thickBot="1">
      <c r="A14" s="21" t="s">
        <v>27</v>
      </c>
      <c r="B14" s="22" t="s">
        <v>32</v>
      </c>
      <c r="C14" s="34" t="s">
        <v>46</v>
      </c>
      <c r="D14" s="14">
        <v>1200</v>
      </c>
      <c r="E14" s="14">
        <f>+D14*1</f>
        <v>1200</v>
      </c>
      <c r="F14" s="14">
        <v>400</v>
      </c>
      <c r="G14" s="14">
        <f t="shared" si="0"/>
        <v>1600</v>
      </c>
    </row>
    <row r="15" spans="1:7" s="3" customFormat="1" ht="26.25" thickBot="1">
      <c r="A15" s="15" t="s">
        <v>22</v>
      </c>
      <c r="B15" s="16" t="s">
        <v>23</v>
      </c>
      <c r="C15" s="32" t="s">
        <v>35</v>
      </c>
      <c r="D15" s="17">
        <v>1000</v>
      </c>
      <c r="E15" s="23">
        <f>+D15*2</f>
        <v>2000</v>
      </c>
      <c r="F15" s="23">
        <v>300</v>
      </c>
      <c r="G15" s="11">
        <f t="shared" si="0"/>
        <v>2300</v>
      </c>
    </row>
    <row r="16" spans="1:7" s="3" customFormat="1" ht="26.25" thickBot="1">
      <c r="A16" s="12" t="s">
        <v>22</v>
      </c>
      <c r="B16" s="13" t="s">
        <v>23</v>
      </c>
      <c r="C16" s="42" t="s">
        <v>85</v>
      </c>
      <c r="D16" s="18">
        <v>1000</v>
      </c>
      <c r="E16" s="24">
        <f>+D16*1</f>
        <v>1000</v>
      </c>
      <c r="F16" s="24">
        <v>0</v>
      </c>
      <c r="G16" s="14">
        <f t="shared" si="0"/>
        <v>1000</v>
      </c>
    </row>
    <row r="17" spans="1:7" s="3" customFormat="1" ht="39" thickBot="1">
      <c r="A17" s="15" t="s">
        <v>74</v>
      </c>
      <c r="B17" s="16" t="s">
        <v>83</v>
      </c>
      <c r="C17" s="11" t="s">
        <v>75</v>
      </c>
      <c r="D17" s="17">
        <v>500</v>
      </c>
      <c r="E17" s="23">
        <f>+D17*5</f>
        <v>2500</v>
      </c>
      <c r="F17" s="23">
        <v>220</v>
      </c>
      <c r="G17" s="11">
        <f t="shared" si="0"/>
        <v>2720</v>
      </c>
    </row>
    <row r="18" spans="1:7" s="3" customFormat="1" ht="51.75" thickBot="1">
      <c r="A18" s="12" t="s">
        <v>13</v>
      </c>
      <c r="B18" s="13" t="s">
        <v>16</v>
      </c>
      <c r="C18" s="14" t="s">
        <v>66</v>
      </c>
      <c r="D18" s="14">
        <v>500</v>
      </c>
      <c r="E18" s="14">
        <f>+D18*3</f>
        <v>1500</v>
      </c>
      <c r="F18" s="14">
        <v>220</v>
      </c>
      <c r="G18" s="14">
        <f t="shared" si="0"/>
        <v>1720</v>
      </c>
    </row>
    <row r="19" spans="1:7" s="3" customFormat="1" ht="26.25" thickBot="1">
      <c r="A19" s="15" t="s">
        <v>13</v>
      </c>
      <c r="B19" s="16" t="s">
        <v>16</v>
      </c>
      <c r="C19" s="11" t="s">
        <v>67</v>
      </c>
      <c r="D19" s="11">
        <v>0</v>
      </c>
      <c r="E19" s="11">
        <v>0</v>
      </c>
      <c r="F19" s="11">
        <v>220</v>
      </c>
      <c r="G19" s="11">
        <f t="shared" si="0"/>
        <v>220</v>
      </c>
    </row>
    <row r="20" spans="1:7" s="3" customFormat="1" ht="51.75" thickBot="1">
      <c r="A20" s="12" t="s">
        <v>20</v>
      </c>
      <c r="B20" s="13" t="s">
        <v>21</v>
      </c>
      <c r="C20" s="14" t="s">
        <v>78</v>
      </c>
      <c r="D20" s="14">
        <v>1200</v>
      </c>
      <c r="E20" s="14">
        <f>+D20*1</f>
        <v>1200</v>
      </c>
      <c r="F20" s="14">
        <v>400</v>
      </c>
      <c r="G20" s="14">
        <f t="shared" si="0"/>
        <v>1600</v>
      </c>
    </row>
    <row r="21" spans="1:7" s="3" customFormat="1" ht="26.25" thickBot="1">
      <c r="A21" s="15" t="s">
        <v>54</v>
      </c>
      <c r="B21" s="16" t="s">
        <v>8</v>
      </c>
      <c r="C21" s="32" t="s">
        <v>44</v>
      </c>
      <c r="D21" s="11">
        <v>800</v>
      </c>
      <c r="E21" s="11">
        <f>+D21*3</f>
        <v>2400</v>
      </c>
      <c r="F21" s="11">
        <v>300</v>
      </c>
      <c r="G21" s="11">
        <f t="shared" si="0"/>
        <v>2700</v>
      </c>
    </row>
    <row r="22" spans="1:7" s="3" customFormat="1" ht="64.5" thickBot="1">
      <c r="A22" s="21" t="s">
        <v>64</v>
      </c>
      <c r="B22" s="13" t="s">
        <v>16</v>
      </c>
      <c r="C22" s="14" t="s">
        <v>65</v>
      </c>
      <c r="D22" s="14">
        <v>500</v>
      </c>
      <c r="E22" s="14">
        <f>+D22*6</f>
        <v>3000</v>
      </c>
      <c r="F22" s="14">
        <v>220</v>
      </c>
      <c r="G22" s="14">
        <f t="shared" si="0"/>
        <v>3220</v>
      </c>
    </row>
    <row r="23" spans="1:7" s="3" customFormat="1" ht="33" customHeight="1" thickBot="1">
      <c r="A23" s="15" t="s">
        <v>33</v>
      </c>
      <c r="B23" s="16" t="s">
        <v>48</v>
      </c>
      <c r="C23" s="32" t="s">
        <v>34</v>
      </c>
      <c r="D23" s="11">
        <v>700</v>
      </c>
      <c r="E23" s="11">
        <f>+D23*2</f>
        <v>1400</v>
      </c>
      <c r="F23" s="11">
        <v>0</v>
      </c>
      <c r="G23" s="11">
        <f t="shared" si="0"/>
        <v>1400</v>
      </c>
    </row>
    <row r="24" spans="1:7" s="3" customFormat="1" ht="25.5" customHeight="1" thickBot="1">
      <c r="A24" s="12" t="s">
        <v>69</v>
      </c>
      <c r="B24" s="13" t="s">
        <v>16</v>
      </c>
      <c r="C24" s="14" t="s">
        <v>77</v>
      </c>
      <c r="D24" s="14">
        <v>500</v>
      </c>
      <c r="E24" s="14">
        <f>+D24*6</f>
        <v>3000</v>
      </c>
      <c r="F24" s="14">
        <v>220</v>
      </c>
      <c r="G24" s="14">
        <f t="shared" si="0"/>
        <v>3220</v>
      </c>
    </row>
    <row r="25" spans="1:7" s="3" customFormat="1" ht="25.5" customHeight="1" thickBot="1">
      <c r="A25" s="15" t="s">
        <v>69</v>
      </c>
      <c r="B25" s="16" t="s">
        <v>16</v>
      </c>
      <c r="C25" s="11" t="s">
        <v>70</v>
      </c>
      <c r="D25" s="11">
        <v>500</v>
      </c>
      <c r="E25" s="11">
        <f>+D25*2</f>
        <v>1000</v>
      </c>
      <c r="F25" s="11">
        <v>220</v>
      </c>
      <c r="G25" s="11">
        <f t="shared" si="0"/>
        <v>1220</v>
      </c>
    </row>
    <row r="26" spans="1:7" s="3" customFormat="1" ht="25.5" customHeight="1" thickBot="1">
      <c r="A26" s="12" t="s">
        <v>69</v>
      </c>
      <c r="B26" s="13" t="s">
        <v>16</v>
      </c>
      <c r="C26" s="14" t="s">
        <v>71</v>
      </c>
      <c r="D26" s="14">
        <v>500</v>
      </c>
      <c r="E26" s="14">
        <f>+D26*6</f>
        <v>3000</v>
      </c>
      <c r="F26" s="14">
        <v>220</v>
      </c>
      <c r="G26" s="14">
        <f t="shared" si="0"/>
        <v>3220</v>
      </c>
    </row>
    <row r="27" spans="1:7" s="3" customFormat="1" ht="77.25" thickBot="1">
      <c r="A27" s="9" t="s">
        <v>59</v>
      </c>
      <c r="B27" s="16" t="s">
        <v>81</v>
      </c>
      <c r="C27" s="11" t="s">
        <v>60</v>
      </c>
      <c r="D27" s="17">
        <v>500</v>
      </c>
      <c r="E27" s="17">
        <f>+D27*1</f>
        <v>500</v>
      </c>
      <c r="F27" s="17">
        <v>0</v>
      </c>
      <c r="G27" s="11">
        <f t="shared" si="0"/>
        <v>500</v>
      </c>
    </row>
    <row r="28" spans="1:7" s="3" customFormat="1" ht="26.25" thickBot="1">
      <c r="A28" s="12" t="s">
        <v>11</v>
      </c>
      <c r="B28" s="13" t="s">
        <v>15</v>
      </c>
      <c r="C28" s="14" t="s">
        <v>58</v>
      </c>
      <c r="D28" s="14">
        <v>0</v>
      </c>
      <c r="E28" s="14">
        <v>0</v>
      </c>
      <c r="F28" s="14">
        <v>220</v>
      </c>
      <c r="G28" s="14">
        <f t="shared" si="0"/>
        <v>220</v>
      </c>
    </row>
    <row r="29" spans="1:7" s="3" customFormat="1" ht="26.25" thickBot="1">
      <c r="A29" s="9" t="s">
        <v>25</v>
      </c>
      <c r="B29" s="16" t="s">
        <v>30</v>
      </c>
      <c r="C29" s="32" t="s">
        <v>51</v>
      </c>
      <c r="D29" s="11">
        <v>500</v>
      </c>
      <c r="E29" s="11">
        <f>+D29*1</f>
        <v>500</v>
      </c>
      <c r="F29" s="11">
        <v>0</v>
      </c>
      <c r="G29" s="11">
        <f t="shared" si="0"/>
        <v>500</v>
      </c>
    </row>
    <row r="30" spans="1:7" s="3" customFormat="1" ht="26.25" thickBot="1">
      <c r="A30" s="21" t="s">
        <v>25</v>
      </c>
      <c r="B30" s="13" t="s">
        <v>30</v>
      </c>
      <c r="C30" s="34" t="s">
        <v>52</v>
      </c>
      <c r="D30" s="14">
        <v>500</v>
      </c>
      <c r="E30" s="14">
        <f>+D30*2</f>
        <v>1000</v>
      </c>
      <c r="F30" s="14">
        <v>0</v>
      </c>
      <c r="G30" s="14">
        <f t="shared" si="0"/>
        <v>1000</v>
      </c>
    </row>
    <row r="31" spans="1:7" s="3" customFormat="1" ht="39" thickBot="1">
      <c r="A31" s="9" t="s">
        <v>24</v>
      </c>
      <c r="B31" s="16" t="s">
        <v>28</v>
      </c>
      <c r="C31" s="32" t="s">
        <v>41</v>
      </c>
      <c r="D31" s="25">
        <v>0</v>
      </c>
      <c r="E31" s="25">
        <v>0</v>
      </c>
      <c r="F31" s="25">
        <v>400</v>
      </c>
      <c r="G31" s="11">
        <f t="shared" si="0"/>
        <v>400</v>
      </c>
    </row>
    <row r="32" spans="1:7" s="3" customFormat="1" ht="39" thickBot="1">
      <c r="A32" s="21" t="s">
        <v>24</v>
      </c>
      <c r="B32" s="13" t="s">
        <v>28</v>
      </c>
      <c r="C32" s="34" t="s">
        <v>57</v>
      </c>
      <c r="D32" s="26">
        <v>1200</v>
      </c>
      <c r="E32" s="26">
        <f>+D32*2</f>
        <v>2400</v>
      </c>
      <c r="F32" s="26">
        <v>400</v>
      </c>
      <c r="G32" s="14">
        <f t="shared" si="0"/>
        <v>2800</v>
      </c>
    </row>
    <row r="33" spans="1:7" s="3" customFormat="1" ht="26.25" thickBot="1">
      <c r="A33" s="9" t="s">
        <v>24</v>
      </c>
      <c r="B33" s="16" t="s">
        <v>28</v>
      </c>
      <c r="C33" s="43" t="s">
        <v>87</v>
      </c>
      <c r="D33" s="25">
        <v>1200</v>
      </c>
      <c r="E33" s="25">
        <f>+D33*1</f>
        <v>1200</v>
      </c>
      <c r="F33" s="25">
        <v>0</v>
      </c>
      <c r="G33" s="11">
        <f t="shared" si="0"/>
        <v>1200</v>
      </c>
    </row>
    <row r="34" spans="1:7" s="3" customFormat="1" ht="26.25" thickBot="1">
      <c r="A34" s="21" t="s">
        <v>24</v>
      </c>
      <c r="B34" s="13" t="s">
        <v>28</v>
      </c>
      <c r="C34" s="14" t="s">
        <v>84</v>
      </c>
      <c r="D34" s="26">
        <v>1200</v>
      </c>
      <c r="E34" s="26">
        <f>+D34*1</f>
        <v>1200</v>
      </c>
      <c r="F34" s="26">
        <v>400</v>
      </c>
      <c r="G34" s="14">
        <f t="shared" si="0"/>
        <v>1600</v>
      </c>
    </row>
    <row r="35" spans="1:7" s="3" customFormat="1" ht="39" thickBot="1">
      <c r="A35" s="9" t="s">
        <v>9</v>
      </c>
      <c r="B35" s="16" t="s">
        <v>29</v>
      </c>
      <c r="C35" s="32" t="s">
        <v>41</v>
      </c>
      <c r="D35" s="25">
        <v>0</v>
      </c>
      <c r="E35" s="25">
        <v>0</v>
      </c>
      <c r="F35" s="25">
        <v>600</v>
      </c>
      <c r="G35" s="11">
        <f t="shared" si="0"/>
        <v>600</v>
      </c>
    </row>
    <row r="36" spans="1:7" s="3" customFormat="1" ht="39" thickBot="1">
      <c r="A36" s="21" t="s">
        <v>9</v>
      </c>
      <c r="B36" s="13" t="s">
        <v>29</v>
      </c>
      <c r="C36" s="42" t="s">
        <v>86</v>
      </c>
      <c r="D36" s="26">
        <v>1600</v>
      </c>
      <c r="E36" s="26">
        <f>+D36*1</f>
        <v>1600</v>
      </c>
      <c r="F36" s="26">
        <v>0</v>
      </c>
      <c r="G36" s="14">
        <f t="shared" si="0"/>
        <v>1600</v>
      </c>
    </row>
    <row r="37" spans="1:7" s="3" customFormat="1" ht="77.25" thickBot="1">
      <c r="A37" s="48" t="s">
        <v>39</v>
      </c>
      <c r="B37" s="49" t="s">
        <v>8</v>
      </c>
      <c r="C37" s="50" t="s">
        <v>47</v>
      </c>
      <c r="D37" s="51">
        <v>800</v>
      </c>
      <c r="E37" s="51">
        <f>+D37*1</f>
        <v>800</v>
      </c>
      <c r="F37" s="51">
        <v>0</v>
      </c>
      <c r="G37" s="51">
        <f t="shared" si="0"/>
        <v>800</v>
      </c>
    </row>
    <row r="38" spans="1:7" s="3" customFormat="1" ht="51.75" thickBot="1">
      <c r="A38" s="21" t="s">
        <v>40</v>
      </c>
      <c r="B38" s="13" t="s">
        <v>53</v>
      </c>
      <c r="C38" s="34" t="s">
        <v>42</v>
      </c>
      <c r="D38" s="14">
        <v>0</v>
      </c>
      <c r="E38" s="14">
        <v>0</v>
      </c>
      <c r="F38" s="14">
        <v>400</v>
      </c>
      <c r="G38" s="14">
        <f t="shared" si="0"/>
        <v>400</v>
      </c>
    </row>
    <row r="39" spans="1:7" s="3" customFormat="1" ht="77.25" thickBot="1">
      <c r="A39" s="9" t="s">
        <v>40</v>
      </c>
      <c r="B39" s="16" t="s">
        <v>53</v>
      </c>
      <c r="C39" s="43" t="s">
        <v>47</v>
      </c>
      <c r="D39" s="11">
        <v>1200</v>
      </c>
      <c r="E39" s="11">
        <f>+D39*1</f>
        <v>1200</v>
      </c>
      <c r="F39" s="11">
        <v>0</v>
      </c>
      <c r="G39" s="11">
        <f t="shared" si="0"/>
        <v>1200</v>
      </c>
    </row>
    <row r="40" spans="1:7" s="3" customFormat="1" ht="26.25" thickBot="1">
      <c r="A40" s="21" t="s">
        <v>36</v>
      </c>
      <c r="B40" s="13" t="s">
        <v>7</v>
      </c>
      <c r="C40" s="34" t="s">
        <v>37</v>
      </c>
      <c r="D40" s="14">
        <v>750</v>
      </c>
      <c r="E40" s="14">
        <f>+D40*2</f>
        <v>1500</v>
      </c>
      <c r="F40" s="14">
        <v>300</v>
      </c>
      <c r="G40" s="14">
        <f t="shared" si="0"/>
        <v>1800</v>
      </c>
    </row>
    <row r="41" spans="1:7" ht="51.75" thickBot="1">
      <c r="A41" s="9" t="s">
        <v>19</v>
      </c>
      <c r="B41" s="16" t="s">
        <v>18</v>
      </c>
      <c r="C41" s="11" t="s">
        <v>61</v>
      </c>
      <c r="D41" s="27">
        <v>500</v>
      </c>
      <c r="E41" s="27">
        <f>+D41*4</f>
        <v>2000</v>
      </c>
      <c r="F41" s="27">
        <v>220</v>
      </c>
      <c r="G41" s="11">
        <f t="shared" si="0"/>
        <v>2220</v>
      </c>
    </row>
    <row r="42" spans="1:7" ht="26.25" thickBot="1">
      <c r="A42" s="31" t="s">
        <v>14</v>
      </c>
      <c r="B42" s="16" t="s">
        <v>7</v>
      </c>
      <c r="C42" s="32" t="s">
        <v>88</v>
      </c>
      <c r="D42" s="27">
        <v>0</v>
      </c>
      <c r="E42" s="27">
        <v>0</v>
      </c>
      <c r="F42" s="27">
        <v>220</v>
      </c>
      <c r="G42" s="27">
        <f t="shared" ref="G42:G66" si="1">+E42+F42</f>
        <v>220</v>
      </c>
    </row>
    <row r="43" spans="1:7" ht="39" thickBot="1">
      <c r="A43" s="33" t="s">
        <v>10</v>
      </c>
      <c r="B43" s="13" t="s">
        <v>16</v>
      </c>
      <c r="C43" s="34" t="s">
        <v>89</v>
      </c>
      <c r="D43" s="35">
        <v>0</v>
      </c>
      <c r="E43" s="36">
        <v>0</v>
      </c>
      <c r="F43" s="35">
        <v>220</v>
      </c>
      <c r="G43" s="35">
        <f t="shared" si="1"/>
        <v>220</v>
      </c>
    </row>
    <row r="44" spans="1:7" ht="13.5" thickBot="1">
      <c r="A44" s="31" t="s">
        <v>90</v>
      </c>
      <c r="B44" s="16" t="s">
        <v>91</v>
      </c>
      <c r="C44" s="32" t="s">
        <v>92</v>
      </c>
      <c r="D44" s="27">
        <v>0</v>
      </c>
      <c r="E44" s="27">
        <v>0</v>
      </c>
      <c r="F44" s="27">
        <v>220</v>
      </c>
      <c r="G44" s="27">
        <f t="shared" si="1"/>
        <v>220</v>
      </c>
    </row>
    <row r="45" spans="1:7" ht="26.25" thickBot="1">
      <c r="A45" s="33" t="s">
        <v>90</v>
      </c>
      <c r="B45" s="13" t="s">
        <v>91</v>
      </c>
      <c r="C45" s="14" t="s">
        <v>93</v>
      </c>
      <c r="D45" s="35">
        <v>0</v>
      </c>
      <c r="E45" s="35">
        <v>0</v>
      </c>
      <c r="F45" s="35">
        <v>220</v>
      </c>
      <c r="G45" s="35">
        <f t="shared" si="1"/>
        <v>220</v>
      </c>
    </row>
    <row r="46" spans="1:7" ht="64.5" thickBot="1">
      <c r="A46" s="31" t="s">
        <v>90</v>
      </c>
      <c r="B46" s="16" t="s">
        <v>91</v>
      </c>
      <c r="C46" s="11" t="s">
        <v>94</v>
      </c>
      <c r="D46" s="27">
        <v>0</v>
      </c>
      <c r="E46" s="27">
        <v>0</v>
      </c>
      <c r="F46" s="27">
        <v>220</v>
      </c>
      <c r="G46" s="27">
        <f t="shared" si="1"/>
        <v>220</v>
      </c>
    </row>
    <row r="47" spans="1:7" ht="26.25" thickBot="1">
      <c r="A47" s="21" t="s">
        <v>22</v>
      </c>
      <c r="B47" s="13" t="s">
        <v>23</v>
      </c>
      <c r="C47" s="34" t="s">
        <v>95</v>
      </c>
      <c r="D47" s="22">
        <v>1000</v>
      </c>
      <c r="E47" s="35">
        <f>+D47*1</f>
        <v>1000</v>
      </c>
      <c r="F47" s="35">
        <v>0</v>
      </c>
      <c r="G47" s="35">
        <f t="shared" si="1"/>
        <v>1000</v>
      </c>
    </row>
    <row r="48" spans="1:7" ht="26.25" thickBot="1">
      <c r="A48" s="48" t="s">
        <v>22</v>
      </c>
      <c r="B48" s="49" t="s">
        <v>23</v>
      </c>
      <c r="C48" s="50" t="s">
        <v>96</v>
      </c>
      <c r="D48" s="52">
        <v>0</v>
      </c>
      <c r="E48" s="53">
        <v>0</v>
      </c>
      <c r="F48" s="53">
        <v>300</v>
      </c>
      <c r="G48" s="53">
        <f t="shared" si="1"/>
        <v>300</v>
      </c>
    </row>
    <row r="49" spans="1:7" ht="26.25" thickBot="1">
      <c r="A49" s="33" t="s">
        <v>54</v>
      </c>
      <c r="B49" s="13" t="s">
        <v>8</v>
      </c>
      <c r="C49" s="34" t="s">
        <v>97</v>
      </c>
      <c r="D49" s="35">
        <v>0</v>
      </c>
      <c r="E49" s="35">
        <v>0</v>
      </c>
      <c r="F49" s="35">
        <v>300</v>
      </c>
      <c r="G49" s="35">
        <f t="shared" si="1"/>
        <v>300</v>
      </c>
    </row>
    <row r="50" spans="1:7" ht="39" thickBot="1">
      <c r="A50" s="54" t="s">
        <v>33</v>
      </c>
      <c r="B50" s="49" t="s">
        <v>48</v>
      </c>
      <c r="C50" s="50" t="s">
        <v>98</v>
      </c>
      <c r="D50" s="53">
        <v>800</v>
      </c>
      <c r="E50" s="53">
        <f>+D50*1</f>
        <v>800</v>
      </c>
      <c r="F50" s="53">
        <v>0</v>
      </c>
      <c r="G50" s="53">
        <f t="shared" si="1"/>
        <v>800</v>
      </c>
    </row>
    <row r="51" spans="1:7" ht="39" thickBot="1">
      <c r="A51" s="33" t="s">
        <v>99</v>
      </c>
      <c r="B51" s="13" t="s">
        <v>100</v>
      </c>
      <c r="C51" s="34" t="s">
        <v>101</v>
      </c>
      <c r="D51" s="35">
        <v>1200</v>
      </c>
      <c r="E51" s="35">
        <f>+D51*2</f>
        <v>2400</v>
      </c>
      <c r="F51" s="35">
        <v>0</v>
      </c>
      <c r="G51" s="35">
        <f t="shared" si="1"/>
        <v>2400</v>
      </c>
    </row>
    <row r="52" spans="1:7" ht="39" thickBot="1">
      <c r="A52" s="31" t="s">
        <v>11</v>
      </c>
      <c r="B52" s="16" t="s">
        <v>15</v>
      </c>
      <c r="C52" s="32" t="s">
        <v>102</v>
      </c>
      <c r="D52" s="27">
        <v>0</v>
      </c>
      <c r="E52" s="27">
        <v>0</v>
      </c>
      <c r="F52" s="27">
        <v>220</v>
      </c>
      <c r="G52" s="27">
        <f t="shared" si="1"/>
        <v>220</v>
      </c>
    </row>
    <row r="53" spans="1:7" ht="39" thickBot="1">
      <c r="A53" s="21" t="s">
        <v>25</v>
      </c>
      <c r="B53" s="13" t="s">
        <v>30</v>
      </c>
      <c r="C53" s="34" t="s">
        <v>103</v>
      </c>
      <c r="D53" s="35">
        <v>500</v>
      </c>
      <c r="E53" s="35">
        <f>+D53*2</f>
        <v>1000</v>
      </c>
      <c r="F53" s="35">
        <v>0</v>
      </c>
      <c r="G53" s="35">
        <f t="shared" si="1"/>
        <v>1000</v>
      </c>
    </row>
    <row r="54" spans="1:7" ht="39" thickBot="1">
      <c r="A54" s="48" t="s">
        <v>104</v>
      </c>
      <c r="B54" s="49" t="s">
        <v>15</v>
      </c>
      <c r="C54" s="50" t="s">
        <v>105</v>
      </c>
      <c r="D54" s="53">
        <v>500</v>
      </c>
      <c r="E54" s="53">
        <f>+D54*3</f>
        <v>1500</v>
      </c>
      <c r="F54" s="53">
        <v>220</v>
      </c>
      <c r="G54" s="53">
        <f t="shared" si="1"/>
        <v>1720</v>
      </c>
    </row>
    <row r="55" spans="1:7" ht="26.25" thickBot="1">
      <c r="A55" s="21" t="s">
        <v>24</v>
      </c>
      <c r="B55" s="13" t="s">
        <v>28</v>
      </c>
      <c r="C55" s="34" t="s">
        <v>106</v>
      </c>
      <c r="D55" s="37">
        <v>0</v>
      </c>
      <c r="E55" s="37">
        <v>0</v>
      </c>
      <c r="F55" s="37">
        <v>400</v>
      </c>
      <c r="G55" s="35">
        <f t="shared" si="1"/>
        <v>400</v>
      </c>
    </row>
    <row r="56" spans="1:7" ht="26.25" thickBot="1">
      <c r="A56" s="9" t="s">
        <v>24</v>
      </c>
      <c r="B56" s="16" t="s">
        <v>28</v>
      </c>
      <c r="C56" s="32" t="s">
        <v>107</v>
      </c>
      <c r="D56" s="38">
        <v>1200</v>
      </c>
      <c r="E56" s="38">
        <f>+D56*1</f>
        <v>1200</v>
      </c>
      <c r="F56" s="38">
        <v>0</v>
      </c>
      <c r="G56" s="27">
        <f t="shared" si="1"/>
        <v>1200</v>
      </c>
    </row>
    <row r="57" spans="1:7" ht="39" thickBot="1">
      <c r="A57" s="21" t="s">
        <v>24</v>
      </c>
      <c r="B57" s="13" t="s">
        <v>28</v>
      </c>
      <c r="C57" s="34" t="s">
        <v>108</v>
      </c>
      <c r="D57" s="37">
        <v>0</v>
      </c>
      <c r="E57" s="37">
        <v>0</v>
      </c>
      <c r="F57" s="37">
        <v>400</v>
      </c>
      <c r="G57" s="35">
        <f t="shared" si="1"/>
        <v>400</v>
      </c>
    </row>
    <row r="58" spans="1:7" ht="26.25" thickBot="1">
      <c r="A58" s="21" t="s">
        <v>9</v>
      </c>
      <c r="B58" s="13" t="s">
        <v>29</v>
      </c>
      <c r="C58" s="34" t="s">
        <v>109</v>
      </c>
      <c r="D58" s="37">
        <v>1600</v>
      </c>
      <c r="E58" s="37">
        <f>+D58*1</f>
        <v>1600</v>
      </c>
      <c r="F58" s="37">
        <v>0</v>
      </c>
      <c r="G58" s="35">
        <f t="shared" si="1"/>
        <v>1600</v>
      </c>
    </row>
    <row r="59" spans="1:7" ht="26.25" thickBot="1">
      <c r="A59" s="9" t="s">
        <v>9</v>
      </c>
      <c r="B59" s="16" t="s">
        <v>29</v>
      </c>
      <c r="C59" s="32" t="s">
        <v>110</v>
      </c>
      <c r="D59" s="38">
        <v>0</v>
      </c>
      <c r="E59" s="38">
        <v>0</v>
      </c>
      <c r="F59" s="38">
        <v>600</v>
      </c>
      <c r="G59" s="27">
        <f t="shared" si="1"/>
        <v>600</v>
      </c>
    </row>
    <row r="60" spans="1:7" ht="26.25" thickBot="1">
      <c r="A60" s="21" t="s">
        <v>9</v>
      </c>
      <c r="B60" s="13" t="s">
        <v>29</v>
      </c>
      <c r="C60" s="34" t="s">
        <v>111</v>
      </c>
      <c r="D60" s="37">
        <v>0</v>
      </c>
      <c r="E60" s="37">
        <v>0</v>
      </c>
      <c r="F60" s="37">
        <v>600</v>
      </c>
      <c r="G60" s="35">
        <f t="shared" si="1"/>
        <v>600</v>
      </c>
    </row>
    <row r="61" spans="1:7" ht="26.25" thickBot="1">
      <c r="A61" s="9" t="s">
        <v>9</v>
      </c>
      <c r="B61" s="16" t="s">
        <v>29</v>
      </c>
      <c r="C61" s="32" t="s">
        <v>112</v>
      </c>
      <c r="D61" s="38">
        <v>1600</v>
      </c>
      <c r="E61" s="38">
        <f>D61*1</f>
        <v>1600</v>
      </c>
      <c r="F61" s="38">
        <v>0</v>
      </c>
      <c r="G61" s="27">
        <f t="shared" si="1"/>
        <v>1600</v>
      </c>
    </row>
    <row r="62" spans="1:7" ht="39" thickBot="1">
      <c r="A62" s="21" t="s">
        <v>40</v>
      </c>
      <c r="B62" s="13" t="s">
        <v>53</v>
      </c>
      <c r="C62" s="34" t="s">
        <v>113</v>
      </c>
      <c r="D62" s="35">
        <v>1200</v>
      </c>
      <c r="E62" s="35">
        <f>+D62*4</f>
        <v>4800</v>
      </c>
      <c r="F62" s="35">
        <v>0</v>
      </c>
      <c r="G62" s="35">
        <f t="shared" si="1"/>
        <v>4800</v>
      </c>
    </row>
    <row r="63" spans="1:7" ht="39" thickBot="1">
      <c r="A63" s="9" t="s">
        <v>114</v>
      </c>
      <c r="B63" s="16" t="s">
        <v>16</v>
      </c>
      <c r="C63" s="32" t="s">
        <v>108</v>
      </c>
      <c r="D63" s="27">
        <v>0</v>
      </c>
      <c r="E63" s="27">
        <v>0</v>
      </c>
      <c r="F63" s="27">
        <v>220</v>
      </c>
      <c r="G63" s="27">
        <f t="shared" si="1"/>
        <v>220</v>
      </c>
    </row>
    <row r="64" spans="1:7" ht="39" thickBot="1">
      <c r="A64" s="21" t="s">
        <v>115</v>
      </c>
      <c r="B64" s="13" t="s">
        <v>116</v>
      </c>
      <c r="C64" s="34" t="s">
        <v>117</v>
      </c>
      <c r="D64" s="35">
        <v>500</v>
      </c>
      <c r="E64" s="35">
        <f>+D64*1</f>
        <v>500</v>
      </c>
      <c r="F64" s="35">
        <v>0</v>
      </c>
      <c r="G64" s="35">
        <f t="shared" si="1"/>
        <v>500</v>
      </c>
    </row>
    <row r="65" spans="1:7" ht="26.25" thickBot="1">
      <c r="A65" s="48" t="s">
        <v>118</v>
      </c>
      <c r="B65" s="49" t="s">
        <v>119</v>
      </c>
      <c r="C65" s="50" t="s">
        <v>120</v>
      </c>
      <c r="D65" s="53">
        <v>1200</v>
      </c>
      <c r="E65" s="53">
        <f>+D65*1</f>
        <v>1200</v>
      </c>
      <c r="F65" s="53">
        <v>0</v>
      </c>
      <c r="G65" s="53">
        <f t="shared" si="1"/>
        <v>1200</v>
      </c>
    </row>
    <row r="66" spans="1:7" ht="39" thickBot="1">
      <c r="A66" s="21" t="s">
        <v>121</v>
      </c>
      <c r="B66" s="13" t="s">
        <v>122</v>
      </c>
      <c r="C66" s="34" t="s">
        <v>108</v>
      </c>
      <c r="D66" s="35">
        <v>0</v>
      </c>
      <c r="E66" s="35">
        <v>0</v>
      </c>
      <c r="F66" s="35">
        <v>300</v>
      </c>
      <c r="G66" s="35">
        <f t="shared" si="1"/>
        <v>300</v>
      </c>
    </row>
    <row r="67" spans="1:7" ht="26.25" thickBot="1">
      <c r="A67" s="44" t="s">
        <v>20</v>
      </c>
      <c r="B67" s="44" t="s">
        <v>123</v>
      </c>
      <c r="C67" s="45" t="s">
        <v>124</v>
      </c>
      <c r="D67" s="46">
        <v>1200</v>
      </c>
      <c r="E67" s="27">
        <v>1600</v>
      </c>
      <c r="F67" s="27"/>
      <c r="G67" s="46">
        <v>1600</v>
      </c>
    </row>
    <row r="68" spans="1:7" ht="39" thickBot="1">
      <c r="A68" s="55" t="s">
        <v>20</v>
      </c>
      <c r="B68" s="55" t="s">
        <v>123</v>
      </c>
      <c r="C68" s="42" t="s">
        <v>125</v>
      </c>
      <c r="D68" s="56">
        <v>1200</v>
      </c>
      <c r="E68" s="39"/>
      <c r="F68" s="39">
        <v>400</v>
      </c>
      <c r="G68" s="56">
        <v>400</v>
      </c>
    </row>
    <row r="69" spans="1:7" ht="39" thickBot="1">
      <c r="A69" s="44" t="s">
        <v>126</v>
      </c>
      <c r="B69" s="44" t="s">
        <v>127</v>
      </c>
      <c r="C69" s="45" t="s">
        <v>128</v>
      </c>
      <c r="D69" s="46">
        <v>750</v>
      </c>
      <c r="E69" s="40"/>
      <c r="F69" s="40">
        <v>300</v>
      </c>
      <c r="G69" s="46">
        <v>300</v>
      </c>
    </row>
    <row r="70" spans="1:7" ht="51.75" thickBot="1">
      <c r="A70" s="55" t="s">
        <v>20</v>
      </c>
      <c r="B70" s="55" t="s">
        <v>123</v>
      </c>
      <c r="C70" s="42" t="s">
        <v>129</v>
      </c>
      <c r="D70" s="35">
        <v>1200</v>
      </c>
      <c r="E70" s="35"/>
      <c r="F70" s="35">
        <v>400</v>
      </c>
      <c r="G70" s="35">
        <v>400</v>
      </c>
    </row>
    <row r="71" spans="1:7" ht="51.75" thickBot="1">
      <c r="A71" s="47" t="s">
        <v>126</v>
      </c>
      <c r="B71" s="47" t="s">
        <v>127</v>
      </c>
      <c r="C71" s="43" t="s">
        <v>129</v>
      </c>
      <c r="D71" s="27">
        <v>750</v>
      </c>
      <c r="E71" s="41"/>
      <c r="F71" s="27">
        <v>300</v>
      </c>
      <c r="G71" s="27">
        <v>300</v>
      </c>
    </row>
    <row r="72" spans="1:7" ht="51.75" thickBot="1">
      <c r="A72" s="55" t="s">
        <v>17</v>
      </c>
      <c r="B72" s="55" t="s">
        <v>8</v>
      </c>
      <c r="C72" s="34" t="s">
        <v>130</v>
      </c>
      <c r="D72" s="35">
        <v>800</v>
      </c>
      <c r="E72" s="36">
        <v>800</v>
      </c>
      <c r="F72" s="35">
        <v>300</v>
      </c>
      <c r="G72" s="35">
        <v>1100</v>
      </c>
    </row>
    <row r="73" spans="1:7" ht="26.25" thickBot="1">
      <c r="A73" s="44" t="s">
        <v>126</v>
      </c>
      <c r="B73" s="44" t="s">
        <v>127</v>
      </c>
      <c r="C73" s="59" t="s">
        <v>131</v>
      </c>
      <c r="D73" s="60">
        <v>750</v>
      </c>
      <c r="E73" s="60">
        <v>750</v>
      </c>
      <c r="F73" s="58">
        <v>300</v>
      </c>
      <c r="G73" s="60">
        <v>1050</v>
      </c>
    </row>
    <row r="76" spans="1:7">
      <c r="B76" s="2"/>
      <c r="C76" s="8"/>
      <c r="F76" s="1"/>
      <c r="G76" s="1"/>
    </row>
    <row r="77" spans="1:7">
      <c r="B77" s="2"/>
      <c r="C77" s="8"/>
      <c r="F77" s="1"/>
      <c r="G77" s="1"/>
    </row>
    <row r="78" spans="1:7">
      <c r="B78" s="2"/>
      <c r="C78" s="8"/>
      <c r="F78" s="1"/>
      <c r="G78" s="1"/>
    </row>
    <row r="79" spans="1:7">
      <c r="B79" s="2"/>
      <c r="C79" s="8"/>
      <c r="F79" s="1"/>
      <c r="G79" s="1"/>
    </row>
    <row r="80" spans="1:7">
      <c r="B80" s="2"/>
      <c r="C80" s="8"/>
      <c r="F80" s="1"/>
      <c r="G80" s="1"/>
    </row>
    <row r="81" spans="2:7">
      <c r="B81" s="2"/>
      <c r="C81" s="8"/>
      <c r="F81" s="1"/>
      <c r="G81" s="1"/>
    </row>
    <row r="82" spans="2:7">
      <c r="B82" s="2"/>
      <c r="C82" s="8"/>
      <c r="F82" s="1"/>
      <c r="G82" s="1"/>
    </row>
    <row r="83" spans="2:7">
      <c r="B83" s="2"/>
      <c r="C83" s="8"/>
      <c r="F83" s="1"/>
      <c r="G83" s="1"/>
    </row>
    <row r="84" spans="2:7">
      <c r="B84" s="2"/>
      <c r="C84" s="8"/>
      <c r="F84" s="1"/>
      <c r="G84" s="1"/>
    </row>
    <row r="85" spans="2:7">
      <c r="B85" s="2"/>
      <c r="C85" s="8"/>
      <c r="F85" s="1"/>
      <c r="G85" s="1"/>
    </row>
    <row r="86" spans="2:7">
      <c r="B86" s="2"/>
      <c r="C86" s="8"/>
      <c r="F86" s="1"/>
      <c r="G86" s="1"/>
    </row>
    <row r="87" spans="2:7">
      <c r="B87" s="2"/>
      <c r="C87" s="8"/>
      <c r="F87" s="1"/>
      <c r="G87" s="1"/>
    </row>
    <row r="88" spans="2:7">
      <c r="B88" s="2"/>
      <c r="C88" s="8"/>
      <c r="F88" s="1"/>
      <c r="G88" s="1"/>
    </row>
    <row r="89" spans="2:7">
      <c r="B89" s="2"/>
      <c r="C89" s="8"/>
      <c r="F89" s="1"/>
      <c r="G89" s="1"/>
    </row>
    <row r="90" spans="2:7">
      <c r="B90" s="2"/>
      <c r="C90" s="8"/>
      <c r="F90" s="1"/>
      <c r="G90" s="1"/>
    </row>
    <row r="91" spans="2:7">
      <c r="B91" s="2"/>
      <c r="C91" s="8"/>
      <c r="F91" s="1"/>
      <c r="G91" s="1"/>
    </row>
    <row r="92" spans="2:7">
      <c r="B92" s="2"/>
      <c r="C92" s="8"/>
      <c r="F92" s="1"/>
      <c r="G92" s="1"/>
    </row>
    <row r="93" spans="2:7">
      <c r="B93" s="2"/>
      <c r="C93" s="8"/>
      <c r="F93" s="1"/>
      <c r="G93" s="1"/>
    </row>
    <row r="94" spans="2:7">
      <c r="B94" s="2"/>
      <c r="C94" s="8"/>
      <c r="F94" s="1"/>
      <c r="G94" s="1"/>
    </row>
    <row r="95" spans="2:7">
      <c r="B95" s="2"/>
      <c r="C95" s="8"/>
      <c r="F95" s="1"/>
      <c r="G95" s="1"/>
    </row>
    <row r="96" spans="2:7">
      <c r="B96" s="2"/>
      <c r="C96" s="8"/>
      <c r="F96" s="1"/>
      <c r="G96" s="1"/>
    </row>
    <row r="97" spans="2:7">
      <c r="B97" s="2"/>
      <c r="C97" s="8"/>
      <c r="F97" s="1"/>
      <c r="G97" s="1"/>
    </row>
    <row r="98" spans="2:7">
      <c r="B98" s="2"/>
      <c r="C98" s="8"/>
      <c r="F98" s="1"/>
      <c r="G98" s="1"/>
    </row>
    <row r="99" spans="2:7">
      <c r="B99" s="2"/>
      <c r="C99" s="8"/>
      <c r="F99" s="1"/>
      <c r="G99" s="1"/>
    </row>
    <row r="100" spans="2:7">
      <c r="B100" s="2"/>
      <c r="C100" s="8"/>
      <c r="F100" s="1"/>
      <c r="G100" s="1"/>
    </row>
    <row r="101" spans="2:7">
      <c r="B101" s="2"/>
      <c r="C101" s="8"/>
      <c r="F101" s="1"/>
      <c r="G101" s="1"/>
    </row>
    <row r="102" spans="2:7">
      <c r="B102" s="2"/>
      <c r="C102" s="8"/>
      <c r="F102" s="1"/>
      <c r="G102" s="1"/>
    </row>
    <row r="103" spans="2:7">
      <c r="B103" s="2"/>
      <c r="C103" s="8"/>
      <c r="F103" s="1"/>
      <c r="G103" s="1"/>
    </row>
    <row r="104" spans="2:7">
      <c r="B104" s="2"/>
      <c r="C104" s="8"/>
      <c r="F104" s="1"/>
      <c r="G104" s="1"/>
    </row>
    <row r="105" spans="2:7">
      <c r="B105" s="2"/>
      <c r="C105" s="8"/>
      <c r="F105" s="1"/>
      <c r="G105" s="1"/>
    </row>
    <row r="106" spans="2:7">
      <c r="B106" s="2"/>
      <c r="C106" s="8"/>
      <c r="F106" s="1"/>
      <c r="G106" s="1"/>
    </row>
    <row r="107" spans="2:7">
      <c r="B107" s="2"/>
      <c r="C107" s="8"/>
      <c r="F107" s="1"/>
      <c r="G107" s="1"/>
    </row>
    <row r="108" spans="2:7">
      <c r="B108" s="2"/>
      <c r="C108" s="8"/>
      <c r="F108" s="1"/>
      <c r="G108" s="1"/>
    </row>
    <row r="109" spans="2:7">
      <c r="B109" s="2"/>
      <c r="C109" s="8"/>
      <c r="F109" s="1"/>
      <c r="G109" s="1"/>
    </row>
    <row r="110" spans="2:7">
      <c r="B110" s="2"/>
      <c r="C110" s="8"/>
      <c r="F110" s="1"/>
      <c r="G110" s="1"/>
    </row>
    <row r="111" spans="2:7">
      <c r="B111" s="2"/>
      <c r="C111" s="8"/>
      <c r="F111" s="1"/>
      <c r="G111" s="1"/>
    </row>
    <row r="112" spans="2:7">
      <c r="B112" s="2"/>
      <c r="C112" s="8"/>
      <c r="F112" s="1"/>
      <c r="G112" s="1"/>
    </row>
    <row r="113" spans="2:7">
      <c r="B113" s="2"/>
      <c r="C113" s="8"/>
      <c r="F113" s="1"/>
      <c r="G113" s="1"/>
    </row>
    <row r="114" spans="2:7">
      <c r="B114" s="2"/>
      <c r="C114" s="8"/>
      <c r="F114" s="1"/>
      <c r="G114" s="1"/>
    </row>
    <row r="115" spans="2:7">
      <c r="B115" s="2"/>
      <c r="C115" s="8"/>
      <c r="F115" s="1"/>
      <c r="G115" s="1"/>
    </row>
    <row r="116" spans="2:7">
      <c r="B116" s="2"/>
      <c r="C116" s="8"/>
      <c r="F116" s="1"/>
      <c r="G116" s="1"/>
    </row>
    <row r="117" spans="2:7">
      <c r="B117" s="2"/>
      <c r="C117" s="8"/>
      <c r="F117" s="1"/>
      <c r="G117" s="1"/>
    </row>
    <row r="118" spans="2:7">
      <c r="B118" s="2"/>
      <c r="C118" s="8"/>
      <c r="F118" s="1"/>
      <c r="G118" s="1"/>
    </row>
    <row r="119" spans="2:7">
      <c r="B119" s="2"/>
      <c r="C119" s="8"/>
      <c r="F119" s="1"/>
      <c r="G119" s="1"/>
    </row>
    <row r="120" spans="2:7">
      <c r="B120" s="2"/>
      <c r="C120" s="8"/>
      <c r="F120" s="1"/>
      <c r="G120" s="1"/>
    </row>
    <row r="121" spans="2:7">
      <c r="B121" s="2"/>
      <c r="C121" s="8"/>
      <c r="F121" s="1"/>
      <c r="G121" s="1"/>
    </row>
    <row r="122" spans="2:7">
      <c r="B122" s="2"/>
      <c r="C122" s="8"/>
      <c r="F122" s="1"/>
      <c r="G122" s="1"/>
    </row>
    <row r="123" spans="2:7">
      <c r="B123" s="2"/>
      <c r="C123" s="8"/>
      <c r="F123" s="1"/>
      <c r="G123" s="1"/>
    </row>
    <row r="124" spans="2:7">
      <c r="B124" s="2"/>
      <c r="C124" s="8"/>
      <c r="F124" s="1"/>
      <c r="G124" s="1"/>
    </row>
    <row r="125" spans="2:7">
      <c r="B125" s="2"/>
      <c r="C125" s="8"/>
      <c r="F125" s="1"/>
      <c r="G125" s="1"/>
    </row>
    <row r="126" spans="2:7">
      <c r="B126" s="2"/>
      <c r="C126" s="8"/>
      <c r="F126" s="1"/>
      <c r="G126" s="1"/>
    </row>
    <row r="127" spans="2:7">
      <c r="B127" s="2"/>
      <c r="C127" s="8"/>
      <c r="F127" s="1"/>
      <c r="G127" s="1"/>
    </row>
    <row r="128" spans="2:7">
      <c r="B128" s="2"/>
      <c r="C128" s="8"/>
      <c r="F128" s="1"/>
      <c r="G128" s="1"/>
    </row>
    <row r="129" spans="2:7">
      <c r="B129" s="2"/>
      <c r="C129" s="8"/>
      <c r="F129" s="1"/>
      <c r="G129" s="1"/>
    </row>
    <row r="130" spans="2:7">
      <c r="B130" s="2"/>
      <c r="C130" s="8"/>
      <c r="F130" s="1"/>
      <c r="G130" s="1"/>
    </row>
    <row r="131" spans="2:7">
      <c r="B131" s="2"/>
      <c r="C131" s="8"/>
      <c r="F131" s="1"/>
      <c r="G131" s="1"/>
    </row>
    <row r="132" spans="2:7">
      <c r="B132" s="2"/>
      <c r="C132" s="8"/>
      <c r="F132" s="1"/>
      <c r="G132" s="1"/>
    </row>
    <row r="133" spans="2:7">
      <c r="B133" s="2"/>
      <c r="C133" s="8"/>
      <c r="F133" s="1"/>
      <c r="G133" s="1"/>
    </row>
    <row r="134" spans="2:7">
      <c r="B134" s="2"/>
      <c r="C134" s="8"/>
      <c r="F134" s="1"/>
      <c r="G134" s="1"/>
    </row>
    <row r="135" spans="2:7">
      <c r="B135" s="2"/>
      <c r="C135" s="8"/>
      <c r="F135" s="1"/>
      <c r="G135" s="1"/>
    </row>
    <row r="136" spans="2:7">
      <c r="B136" s="2"/>
      <c r="C136" s="8"/>
      <c r="F136" s="1"/>
      <c r="G136" s="1"/>
    </row>
    <row r="137" spans="2:7">
      <c r="B137" s="2"/>
      <c r="C137" s="8"/>
      <c r="F137" s="1"/>
      <c r="G137" s="1"/>
    </row>
    <row r="138" spans="2:7">
      <c r="B138" s="2"/>
      <c r="C138" s="8"/>
      <c r="F138" s="1"/>
      <c r="G138" s="1"/>
    </row>
    <row r="139" spans="2:7">
      <c r="B139" s="2"/>
      <c r="C139" s="8"/>
      <c r="F139" s="1"/>
      <c r="G139" s="1"/>
    </row>
    <row r="140" spans="2:7">
      <c r="B140" s="2"/>
      <c r="C140" s="8"/>
      <c r="F140" s="1"/>
      <c r="G140" s="1"/>
    </row>
    <row r="141" spans="2:7">
      <c r="B141" s="2"/>
      <c r="C141" s="8"/>
      <c r="F141" s="1"/>
      <c r="G141" s="1"/>
    </row>
    <row r="142" spans="2:7">
      <c r="B142" s="2"/>
      <c r="C142" s="8"/>
      <c r="F142" s="1"/>
      <c r="G142" s="1"/>
    </row>
    <row r="143" spans="2:7">
      <c r="B143" s="2"/>
      <c r="C143" s="8"/>
      <c r="F143" s="1"/>
      <c r="G143" s="1"/>
    </row>
    <row r="144" spans="2:7">
      <c r="B144" s="2"/>
      <c r="C144" s="8"/>
      <c r="F144" s="1"/>
      <c r="G144" s="1"/>
    </row>
    <row r="145" spans="2:7">
      <c r="B145" s="2"/>
      <c r="C145" s="8"/>
      <c r="F145" s="1"/>
      <c r="G145" s="1"/>
    </row>
    <row r="146" spans="2:7">
      <c r="B146" s="2"/>
      <c r="C146" s="8"/>
      <c r="F146" s="1"/>
      <c r="G146" s="1"/>
    </row>
    <row r="147" spans="2:7">
      <c r="B147" s="2"/>
      <c r="C147" s="8"/>
      <c r="F147" s="1"/>
      <c r="G147" s="1"/>
    </row>
    <row r="148" spans="2:7">
      <c r="B148" s="2"/>
      <c r="C148" s="8"/>
      <c r="F148" s="1"/>
      <c r="G148" s="1"/>
    </row>
    <row r="149" spans="2:7">
      <c r="B149" s="2"/>
      <c r="C149" s="8"/>
      <c r="F149" s="1"/>
      <c r="G149" s="1"/>
    </row>
    <row r="150" spans="2:7">
      <c r="B150" s="2"/>
      <c r="C150" s="8"/>
      <c r="F150" s="1"/>
      <c r="G150" s="1"/>
    </row>
    <row r="151" spans="2:7">
      <c r="B151" s="2"/>
      <c r="C151" s="8"/>
      <c r="F151" s="1"/>
      <c r="G151" s="1"/>
    </row>
    <row r="152" spans="2:7">
      <c r="B152" s="2"/>
      <c r="C152" s="8"/>
      <c r="F152" s="1"/>
      <c r="G152" s="1"/>
    </row>
    <row r="153" spans="2:7">
      <c r="B153" s="2"/>
      <c r="C153" s="8"/>
      <c r="F153" s="1"/>
      <c r="G153" s="1"/>
    </row>
    <row r="154" spans="2:7">
      <c r="B154" s="2"/>
      <c r="C154" s="8"/>
      <c r="F154" s="1"/>
      <c r="G154" s="1"/>
    </row>
    <row r="155" spans="2:7">
      <c r="B155" s="2"/>
      <c r="C155" s="8"/>
      <c r="F155" s="1"/>
      <c r="G155" s="1"/>
    </row>
    <row r="156" spans="2:7">
      <c r="B156" s="2"/>
      <c r="C156" s="8"/>
      <c r="F156" s="1"/>
      <c r="G156" s="1"/>
    </row>
    <row r="157" spans="2:7">
      <c r="B157" s="2"/>
      <c r="C157" s="8"/>
      <c r="F157" s="1"/>
      <c r="G157" s="1"/>
    </row>
    <row r="158" spans="2:7">
      <c r="B158" s="2"/>
      <c r="C158" s="8"/>
      <c r="F158" s="1"/>
      <c r="G158" s="1"/>
    </row>
    <row r="159" spans="2:7">
      <c r="B159" s="2"/>
      <c r="C159" s="8"/>
      <c r="F159" s="1"/>
      <c r="G159" s="1"/>
    </row>
    <row r="160" spans="2:7">
      <c r="B160" s="2"/>
      <c r="C160" s="8"/>
      <c r="F160" s="1"/>
      <c r="G160" s="1"/>
    </row>
    <row r="161" spans="2:7">
      <c r="B161" s="2"/>
      <c r="C161" s="8"/>
      <c r="F161" s="1"/>
      <c r="G161" s="1"/>
    </row>
    <row r="162" spans="2:7">
      <c r="B162" s="2"/>
      <c r="C162" s="8"/>
      <c r="F162" s="1"/>
      <c r="G162" s="1"/>
    </row>
    <row r="163" spans="2:7">
      <c r="B163" s="2"/>
      <c r="C163" s="8"/>
      <c r="F163" s="1"/>
      <c r="G163" s="1"/>
    </row>
    <row r="164" spans="2:7">
      <c r="B164" s="2"/>
      <c r="C164" s="8"/>
      <c r="F164" s="1"/>
      <c r="G164" s="1"/>
    </row>
    <row r="165" spans="2:7">
      <c r="B165" s="2"/>
      <c r="C165" s="8"/>
      <c r="F165" s="1"/>
      <c r="G165" s="1"/>
    </row>
    <row r="166" spans="2:7">
      <c r="B166" s="2"/>
      <c r="C166" s="8"/>
      <c r="F166" s="1"/>
      <c r="G166" s="1"/>
    </row>
    <row r="167" spans="2:7">
      <c r="B167" s="2"/>
      <c r="C167" s="8"/>
      <c r="F167" s="1"/>
      <c r="G167" s="1"/>
    </row>
    <row r="168" spans="2:7">
      <c r="B168" s="2"/>
      <c r="C168" s="8"/>
      <c r="F168" s="1"/>
      <c r="G168" s="1"/>
    </row>
    <row r="169" spans="2:7">
      <c r="B169" s="2"/>
      <c r="C169" s="8"/>
      <c r="F169" s="1"/>
      <c r="G169" s="1"/>
    </row>
    <row r="170" spans="2:7">
      <c r="B170" s="2"/>
      <c r="C170" s="8"/>
      <c r="F170" s="1"/>
      <c r="G170" s="1"/>
    </row>
    <row r="171" spans="2:7">
      <c r="B171" s="2"/>
      <c r="C171" s="8"/>
      <c r="F171" s="1"/>
      <c r="G171" s="1"/>
    </row>
    <row r="172" spans="2:7">
      <c r="B172" s="2"/>
      <c r="C172" s="8"/>
      <c r="F172" s="1"/>
      <c r="G172" s="1"/>
    </row>
    <row r="173" spans="2:7">
      <c r="B173" s="2"/>
      <c r="C173" s="8"/>
      <c r="F173" s="1"/>
      <c r="G173" s="1"/>
    </row>
    <row r="174" spans="2:7">
      <c r="B174" s="2"/>
      <c r="C174" s="8"/>
      <c r="F174" s="1"/>
      <c r="G174" s="1"/>
    </row>
    <row r="175" spans="2:7">
      <c r="B175" s="2"/>
      <c r="C175" s="8"/>
      <c r="F175" s="1"/>
      <c r="G175" s="1"/>
    </row>
    <row r="176" spans="2:7">
      <c r="B176" s="2"/>
      <c r="C176" s="8"/>
      <c r="F176" s="1"/>
      <c r="G176" s="1"/>
    </row>
    <row r="177" spans="2:7">
      <c r="B177" s="2"/>
      <c r="C177" s="8"/>
      <c r="F177" s="1"/>
      <c r="G177" s="1"/>
    </row>
    <row r="178" spans="2:7">
      <c r="B178" s="2"/>
      <c r="C178" s="8"/>
      <c r="F178" s="1"/>
      <c r="G178" s="1"/>
    </row>
    <row r="179" spans="2:7">
      <c r="B179" s="2"/>
      <c r="C179" s="8"/>
      <c r="F179" s="1"/>
      <c r="G179" s="1"/>
    </row>
    <row r="180" spans="2:7">
      <c r="B180" s="2"/>
      <c r="C180" s="8"/>
      <c r="F180" s="1"/>
      <c r="G180" s="1"/>
    </row>
    <row r="181" spans="2:7">
      <c r="B181" s="2"/>
      <c r="C181" s="8"/>
      <c r="F181" s="1"/>
      <c r="G181" s="1"/>
    </row>
    <row r="182" spans="2:7">
      <c r="B182" s="2"/>
      <c r="C182" s="8"/>
      <c r="F182" s="1"/>
      <c r="G182" s="1"/>
    </row>
    <row r="183" spans="2:7">
      <c r="B183" s="2"/>
      <c r="C183" s="8"/>
      <c r="F183" s="1"/>
      <c r="G183" s="1"/>
    </row>
    <row r="184" spans="2:7">
      <c r="B184" s="2"/>
      <c r="C184" s="8"/>
      <c r="F184" s="1"/>
      <c r="G184" s="1"/>
    </row>
    <row r="185" spans="2:7">
      <c r="B185" s="2"/>
      <c r="C185" s="8"/>
      <c r="F185" s="1"/>
      <c r="G185" s="1"/>
    </row>
    <row r="186" spans="2:7">
      <c r="B186" s="2"/>
      <c r="C186" s="8"/>
      <c r="F186" s="1"/>
      <c r="G186" s="1"/>
    </row>
    <row r="187" spans="2:7">
      <c r="B187" s="2"/>
      <c r="C187" s="8"/>
      <c r="F187" s="1"/>
      <c r="G187" s="1"/>
    </row>
    <row r="188" spans="2:7">
      <c r="B188" s="2"/>
      <c r="C188" s="8"/>
      <c r="F188" s="1"/>
      <c r="G188" s="1"/>
    </row>
    <row r="189" spans="2:7">
      <c r="B189" s="2"/>
      <c r="C189" s="8"/>
      <c r="F189" s="1"/>
      <c r="G189" s="1"/>
    </row>
    <row r="190" spans="2:7">
      <c r="B190" s="2"/>
      <c r="C190" s="8"/>
      <c r="F190" s="1"/>
      <c r="G190" s="1"/>
    </row>
    <row r="191" spans="2:7">
      <c r="B191" s="2"/>
      <c r="C191" s="8"/>
      <c r="F191" s="1"/>
      <c r="G191" s="1"/>
    </row>
    <row r="192" spans="2:7">
      <c r="B192" s="2"/>
      <c r="C192" s="8"/>
      <c r="F192" s="1"/>
      <c r="G192" s="1"/>
    </row>
    <row r="193" spans="2:7">
      <c r="B193" s="2"/>
      <c r="C193" s="8"/>
      <c r="F193" s="1"/>
      <c r="G193" s="1"/>
    </row>
    <row r="194" spans="2:7">
      <c r="B194" s="2"/>
      <c r="C194" s="8"/>
      <c r="F194" s="1"/>
      <c r="G194" s="1"/>
    </row>
    <row r="195" spans="2:7">
      <c r="B195" s="2"/>
      <c r="C195" s="8"/>
      <c r="F195" s="1"/>
      <c r="G195" s="1"/>
    </row>
    <row r="196" spans="2:7">
      <c r="B196" s="2"/>
      <c r="C196" s="8"/>
      <c r="F196" s="1"/>
      <c r="G196" s="1"/>
    </row>
    <row r="197" spans="2:7">
      <c r="B197" s="2"/>
      <c r="C197" s="8"/>
      <c r="F197" s="1"/>
      <c r="G197" s="1"/>
    </row>
    <row r="198" spans="2:7">
      <c r="B198" s="2"/>
      <c r="C198" s="8"/>
      <c r="F198" s="1"/>
      <c r="G198" s="1"/>
    </row>
    <row r="199" spans="2:7">
      <c r="B199" s="2"/>
      <c r="C199" s="8"/>
      <c r="F199" s="1"/>
      <c r="G199" s="1"/>
    </row>
    <row r="200" spans="2:7">
      <c r="B200" s="2"/>
      <c r="C200" s="8"/>
      <c r="F200" s="1"/>
      <c r="G200" s="1"/>
    </row>
    <row r="201" spans="2:7">
      <c r="B201" s="2"/>
      <c r="C201" s="8"/>
      <c r="F201" s="1"/>
      <c r="G201" s="1"/>
    </row>
    <row r="202" spans="2:7">
      <c r="B202" s="2"/>
      <c r="C202" s="8"/>
      <c r="F202" s="1"/>
      <c r="G202" s="1"/>
    </row>
    <row r="203" spans="2:7">
      <c r="B203" s="2"/>
      <c r="C203" s="8"/>
      <c r="F203" s="1"/>
      <c r="G203" s="1"/>
    </row>
    <row r="204" spans="2:7">
      <c r="B204" s="2"/>
      <c r="C204" s="8"/>
      <c r="F204" s="1"/>
      <c r="G204" s="1"/>
    </row>
    <row r="205" spans="2:7">
      <c r="B205" s="2"/>
      <c r="C205" s="8"/>
      <c r="F205" s="1"/>
      <c r="G205" s="1"/>
    </row>
    <row r="206" spans="2:7">
      <c r="B206" s="2"/>
      <c r="C206" s="8"/>
      <c r="F206" s="1"/>
      <c r="G206" s="1"/>
    </row>
    <row r="207" spans="2:7">
      <c r="B207" s="2"/>
      <c r="C207" s="8"/>
      <c r="F207" s="1"/>
      <c r="G207" s="1"/>
    </row>
    <row r="208" spans="2:7">
      <c r="B208" s="2"/>
      <c r="C208" s="8"/>
      <c r="F208" s="1"/>
      <c r="G208" s="1"/>
    </row>
    <row r="209" spans="2:7">
      <c r="B209" s="2"/>
      <c r="C209" s="8"/>
      <c r="F209" s="1"/>
      <c r="G209" s="1"/>
    </row>
    <row r="210" spans="2:7">
      <c r="B210" s="2"/>
      <c r="C210" s="8"/>
      <c r="F210" s="1"/>
      <c r="G210" s="1"/>
    </row>
    <row r="211" spans="2:7">
      <c r="B211" s="2"/>
      <c r="C211" s="8"/>
      <c r="F211" s="1"/>
      <c r="G211" s="1"/>
    </row>
    <row r="212" spans="2:7">
      <c r="B212" s="2"/>
      <c r="C212" s="8"/>
      <c r="F212" s="1"/>
      <c r="G212" s="1"/>
    </row>
    <row r="213" spans="2:7">
      <c r="B213" s="2"/>
      <c r="C213" s="8"/>
      <c r="F213" s="1"/>
      <c r="G213" s="1"/>
    </row>
    <row r="214" spans="2:7">
      <c r="B214" s="2"/>
      <c r="C214" s="8"/>
      <c r="F214" s="1"/>
      <c r="G214" s="1"/>
    </row>
    <row r="215" spans="2:7">
      <c r="B215" s="2"/>
      <c r="C215" s="8"/>
      <c r="F215" s="1"/>
      <c r="G215" s="1"/>
    </row>
    <row r="216" spans="2:7">
      <c r="B216" s="2"/>
      <c r="C216" s="8"/>
      <c r="F216" s="1"/>
      <c r="G216" s="1"/>
    </row>
    <row r="217" spans="2:7">
      <c r="B217" s="2"/>
      <c r="C217" s="8"/>
      <c r="F217" s="1"/>
      <c r="G217" s="1"/>
    </row>
    <row r="218" spans="2:7">
      <c r="B218" s="2"/>
      <c r="C218" s="8"/>
      <c r="F218" s="1"/>
      <c r="G218" s="1"/>
    </row>
    <row r="219" spans="2:7">
      <c r="B219" s="2"/>
      <c r="C219" s="8"/>
      <c r="F219" s="1"/>
      <c r="G219" s="1"/>
    </row>
    <row r="220" spans="2:7">
      <c r="B220" s="2"/>
      <c r="C220" s="8"/>
      <c r="F220" s="1"/>
      <c r="G220" s="1"/>
    </row>
    <row r="221" spans="2:7">
      <c r="B221" s="2"/>
      <c r="C221" s="8"/>
      <c r="F221" s="1"/>
      <c r="G221" s="1"/>
    </row>
  </sheetData>
  <autoFilter ref="A2:G2"/>
  <mergeCells count="1"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VIATICOS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Esmirna Lizbet Gallardo Fernández</dc:creator>
  <cp:lastModifiedBy>LUPITA GOMEZ</cp:lastModifiedBy>
  <dcterms:created xsi:type="dcterms:W3CDTF">2013-02-15T20:15:12Z</dcterms:created>
  <dcterms:modified xsi:type="dcterms:W3CDTF">2014-06-05T18:57:43Z</dcterms:modified>
</cp:coreProperties>
</file>