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480" windowHeight="742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E12" i="1"/>
  <c r="E11"/>
  <c r="E10"/>
  <c r="E9"/>
  <c r="E4"/>
  <c r="E14"/>
  <c r="E13"/>
  <c r="E8"/>
  <c r="E6"/>
  <c r="E5"/>
  <c r="E3"/>
</calcChain>
</file>

<file path=xl/sharedStrings.xml><?xml version="1.0" encoding="utf-8"?>
<sst xmlns="http://schemas.openxmlformats.org/spreadsheetml/2006/main" count="56" uniqueCount="26">
  <si>
    <t>IMPORTE</t>
  </si>
  <si>
    <t>NOMBRE</t>
  </si>
  <si>
    <t>CARGO</t>
  </si>
  <si>
    <t>COMISIÓN</t>
  </si>
  <si>
    <t>DIRECTOR GENERAL</t>
  </si>
  <si>
    <t>MOISÉS GÓMEZ REYNA</t>
  </si>
  <si>
    <t>SECRETARIO</t>
  </si>
  <si>
    <t>FECHA DE VIAJE</t>
  </si>
  <si>
    <t>JOSÉ MANUEL ZATARAIN DOMÍNGUEZ</t>
  </si>
  <si>
    <t>LUIS FRANCISCO CORONEL GÁNDARA</t>
  </si>
  <si>
    <t>REUNIÓN COMITÉ TÉCNICO GASODUCTO (México, D.F.)</t>
  </si>
  <si>
    <t>EXPEDICIÓN BOLETO REUNIÓN COMITÉ TÉCNICO GASODUCTO (México, D.F.)</t>
  </si>
  <si>
    <t>REVISIÓN CONVOCATORIA PROYECTOS INADEM /México, D.F.)</t>
  </si>
  <si>
    <t>ADRIANA QUINTANAR MUNGUÍA</t>
  </si>
  <si>
    <t>REUNIÓN SE FEDERAL (México, D.F.)</t>
  </si>
  <si>
    <t>EXPEDICIÓN DE BOLETO REUNIÓN SE FEDERAL (México, D.F.)</t>
  </si>
  <si>
    <t>REUNIÓN DE TRABAJO INADEM-AMSDE (México, D.F.)</t>
  </si>
  <si>
    <t>CAMBIO POR REUNIÓN REAGENDADA (México, D.F.)</t>
  </si>
  <si>
    <t>REUNIÓN CON GERARDO SANTIAGO (México, D.F.)</t>
  </si>
  <si>
    <t>CAMBIO BOLETO DE AVIÓN REUNIÓN CON INADEM-AMSDE (México, D.F.)</t>
  </si>
  <si>
    <t>CAMBIO DE REUNIÓN AGENDADA (México, D.F.)</t>
  </si>
  <si>
    <t>MARTÍN PADRÉS EGURROLA</t>
  </si>
  <si>
    <t>REPRESENTACIÓN DEL GOBERNADOR FERIA DE FRANQUICIAS 2015 (México, D.F.)</t>
  </si>
  <si>
    <t>REUNIÓN CON INADEM
(Hermosillo, Son)</t>
  </si>
  <si>
    <t>REUNIÓN DE TRABAJO SOBRE FIDEICOMISO GAS NATURAL (México, D.F.)</t>
  </si>
  <si>
    <t>REUNIÓN CON INADEM
(México, D.F.)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</si>
</sst>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 wrapText="1"/>
    </xf>
    <xf numFmtId="44" fontId="0" fillId="0" borderId="0" xfId="1" applyFont="1" applyAlignment="1">
      <alignment vertical="center" wrapText="1"/>
    </xf>
    <xf numFmtId="15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4" fontId="3" fillId="0" borderId="3" xfId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5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4" fontId="3" fillId="0" borderId="6" xfId="1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5" fontId="2" fillId="2" borderId="8" xfId="0" applyNumberFormat="1" applyFont="1" applyFill="1" applyBorder="1" applyAlignment="1">
      <alignment horizontal="center" vertical="center" wrapText="1"/>
    </xf>
    <xf numFmtId="44" fontId="2" fillId="2" borderId="9" xfId="1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3" fillId="0" borderId="3" xfId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5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4" fontId="3" fillId="0" borderId="12" xfId="1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D7" sqref="D7"/>
    </sheetView>
  </sheetViews>
  <sheetFormatPr baseColWidth="10" defaultRowHeight="15"/>
  <cols>
    <col min="1" max="1" width="34.42578125" style="1" customWidth="1"/>
    <col min="2" max="2" width="21.140625" style="5" customWidth="1"/>
    <col min="3" max="3" width="19.140625" style="3" customWidth="1"/>
    <col min="4" max="4" width="35.28515625" style="1" customWidth="1"/>
    <col min="5" max="5" width="13.7109375" style="2" customWidth="1"/>
    <col min="6" max="16384" width="11.42578125" style="1"/>
  </cols>
  <sheetData>
    <row r="1" spans="1:5" ht="15.75" thickBot="1">
      <c r="A1" s="15" t="s">
        <v>1</v>
      </c>
      <c r="B1" s="16" t="s">
        <v>2</v>
      </c>
      <c r="C1" s="17" t="s">
        <v>7</v>
      </c>
      <c r="D1" s="16" t="s">
        <v>3</v>
      </c>
      <c r="E1" s="18" t="s">
        <v>0</v>
      </c>
    </row>
    <row r="2" spans="1:5" ht="25.5" customHeight="1">
      <c r="A2" s="9" t="s">
        <v>8</v>
      </c>
      <c r="B2" s="7" t="s">
        <v>4</v>
      </c>
      <c r="C2" s="8">
        <v>42108</v>
      </c>
      <c r="D2" s="6" t="s">
        <v>11</v>
      </c>
      <c r="E2" s="10">
        <v>522</v>
      </c>
    </row>
    <row r="3" spans="1:5" ht="25.5">
      <c r="A3" s="9" t="s">
        <v>9</v>
      </c>
      <c r="B3" s="7" t="s">
        <v>4</v>
      </c>
      <c r="C3" s="8">
        <v>42094</v>
      </c>
      <c r="D3" s="6" t="s">
        <v>12</v>
      </c>
      <c r="E3" s="10">
        <f>522+3279</f>
        <v>3801</v>
      </c>
    </row>
    <row r="4" spans="1:5" ht="25.5">
      <c r="A4" s="26" t="s">
        <v>21</v>
      </c>
      <c r="B4" s="27" t="s">
        <v>4</v>
      </c>
      <c r="C4" s="28">
        <v>42068</v>
      </c>
      <c r="D4" s="29" t="s">
        <v>22</v>
      </c>
      <c r="E4" s="30">
        <f>5088+522</f>
        <v>5610</v>
      </c>
    </row>
    <row r="5" spans="1:5" ht="25.5" customHeight="1">
      <c r="A5" s="9" t="s">
        <v>13</v>
      </c>
      <c r="B5" s="7" t="s">
        <v>4</v>
      </c>
      <c r="C5" s="8">
        <v>42088</v>
      </c>
      <c r="D5" s="6" t="s">
        <v>14</v>
      </c>
      <c r="E5" s="10">
        <f>522+6737</f>
        <v>7259</v>
      </c>
    </row>
    <row r="6" spans="1:5" ht="25.5">
      <c r="A6" s="9" t="s">
        <v>13</v>
      </c>
      <c r="B6" s="7" t="s">
        <v>4</v>
      </c>
      <c r="C6" s="8">
        <v>42088</v>
      </c>
      <c r="D6" s="6" t="s">
        <v>15</v>
      </c>
      <c r="E6" s="10">
        <f>1650+348</f>
        <v>1998</v>
      </c>
    </row>
    <row r="7" spans="1:5" ht="25.5" customHeight="1">
      <c r="A7" s="9" t="s">
        <v>5</v>
      </c>
      <c r="B7" s="20" t="s">
        <v>6</v>
      </c>
      <c r="C7" s="8">
        <v>42023</v>
      </c>
      <c r="D7" s="6" t="s">
        <v>16</v>
      </c>
      <c r="E7" s="10">
        <v>2758</v>
      </c>
    </row>
    <row r="8" spans="1:5" ht="25.5" customHeight="1">
      <c r="A8" s="9" t="s">
        <v>8</v>
      </c>
      <c r="B8" s="7" t="s">
        <v>4</v>
      </c>
      <c r="C8" s="8">
        <v>42070</v>
      </c>
      <c r="D8" s="6" t="s">
        <v>10</v>
      </c>
      <c r="E8" s="10">
        <f>4255+522</f>
        <v>4777</v>
      </c>
    </row>
    <row r="9" spans="1:5" ht="25.5" customHeight="1">
      <c r="A9" s="22" t="s">
        <v>5</v>
      </c>
      <c r="B9" s="23" t="s">
        <v>6</v>
      </c>
      <c r="C9" s="19">
        <v>42042</v>
      </c>
      <c r="D9" s="24" t="s">
        <v>23</v>
      </c>
      <c r="E9" s="25">
        <f>4249+522</f>
        <v>4771</v>
      </c>
    </row>
    <row r="10" spans="1:5" ht="25.5" customHeight="1">
      <c r="A10" s="22" t="s">
        <v>8</v>
      </c>
      <c r="B10" s="23" t="s">
        <v>4</v>
      </c>
      <c r="C10" s="19">
        <v>42041</v>
      </c>
      <c r="D10" s="24" t="s">
        <v>24</v>
      </c>
      <c r="E10" s="25">
        <f>6712+522</f>
        <v>7234</v>
      </c>
    </row>
    <row r="11" spans="1:5" ht="25.5" customHeight="1">
      <c r="A11" s="22" t="s">
        <v>5</v>
      </c>
      <c r="B11" s="23" t="s">
        <v>6</v>
      </c>
      <c r="C11" s="19">
        <v>42042</v>
      </c>
      <c r="D11" s="24" t="s">
        <v>25</v>
      </c>
      <c r="E11" s="25">
        <f>1938+522</f>
        <v>2460</v>
      </c>
    </row>
    <row r="12" spans="1:5" ht="25.5" customHeight="1">
      <c r="A12" s="22" t="s">
        <v>8</v>
      </c>
      <c r="B12" s="23" t="s">
        <v>4</v>
      </c>
      <c r="C12" s="19">
        <v>42048</v>
      </c>
      <c r="D12" s="24" t="s">
        <v>24</v>
      </c>
      <c r="E12" s="25">
        <f>522+8261</f>
        <v>8783</v>
      </c>
    </row>
    <row r="13" spans="1:5" ht="25.5">
      <c r="A13" s="9" t="s">
        <v>8</v>
      </c>
      <c r="B13" s="7" t="s">
        <v>4</v>
      </c>
      <c r="C13" s="8">
        <v>42161</v>
      </c>
      <c r="D13" s="6" t="s">
        <v>10</v>
      </c>
      <c r="E13" s="10">
        <f>3833+522</f>
        <v>4355</v>
      </c>
    </row>
    <row r="14" spans="1:5">
      <c r="A14" s="9" t="s">
        <v>8</v>
      </c>
      <c r="B14" s="7" t="s">
        <v>4</v>
      </c>
      <c r="C14" s="8">
        <v>42077</v>
      </c>
      <c r="D14" s="6" t="s">
        <v>14</v>
      </c>
      <c r="E14" s="10">
        <f>5349+522</f>
        <v>5871</v>
      </c>
    </row>
    <row r="15" spans="1:5" ht="25.5">
      <c r="A15" s="9" t="s">
        <v>5</v>
      </c>
      <c r="B15" s="20" t="s">
        <v>6</v>
      </c>
      <c r="C15" s="19">
        <v>42034</v>
      </c>
      <c r="D15" s="6" t="s">
        <v>17</v>
      </c>
      <c r="E15" s="10">
        <v>1000</v>
      </c>
    </row>
    <row r="16" spans="1:5" ht="25.5" customHeight="1">
      <c r="A16" s="9" t="s">
        <v>5</v>
      </c>
      <c r="B16" s="20" t="s">
        <v>6</v>
      </c>
      <c r="C16" s="8">
        <v>42019</v>
      </c>
      <c r="D16" s="6" t="s">
        <v>18</v>
      </c>
      <c r="E16" s="10">
        <v>7675</v>
      </c>
    </row>
    <row r="17" spans="1:5" ht="25.5">
      <c r="A17" s="9" t="s">
        <v>5</v>
      </c>
      <c r="B17" s="20" t="s">
        <v>6</v>
      </c>
      <c r="C17" s="8">
        <v>42024</v>
      </c>
      <c r="D17" s="6" t="s">
        <v>19</v>
      </c>
      <c r="E17" s="10">
        <v>638</v>
      </c>
    </row>
    <row r="18" spans="1:5" ht="25.5" customHeight="1" thickBot="1">
      <c r="A18" s="11" t="s">
        <v>5</v>
      </c>
      <c r="B18" s="21" t="s">
        <v>6</v>
      </c>
      <c r="C18" s="12">
        <v>42021</v>
      </c>
      <c r="D18" s="13" t="s">
        <v>20</v>
      </c>
      <c r="E18" s="14">
        <v>398.99</v>
      </c>
    </row>
    <row r="19" spans="1:5">
      <c r="B19" s="4"/>
    </row>
  </sheetData>
  <sortState ref="A2:E16">
    <sortCondition ref="C2:C1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Ramírez</dc:creator>
  <cp:lastModifiedBy>www.intercambiosvirtuales.org</cp:lastModifiedBy>
  <dcterms:created xsi:type="dcterms:W3CDTF">2013-04-05T21:03:56Z</dcterms:created>
  <dcterms:modified xsi:type="dcterms:W3CDTF">2015-06-11T21:27:14Z</dcterms:modified>
</cp:coreProperties>
</file>