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MARZO 2011" sheetId="1" r:id="rId1"/>
  </sheets>
  <definedNames>
    <definedName name="_xlnm.Print_Area" localSheetId="0">'MARZO 2011'!$A$1:$E$398</definedName>
  </definedNames>
  <calcPr fullCalcOnLoad="1"/>
</workbook>
</file>

<file path=xl/sharedStrings.xml><?xml version="1.0" encoding="utf-8"?>
<sst xmlns="http://schemas.openxmlformats.org/spreadsheetml/2006/main" count="1435" uniqueCount="810">
  <si>
    <t>JUAN CARLOS ROJAS HERNÁNDEZ</t>
  </si>
  <si>
    <t>DOCENTE PL. HERMOSILLO III</t>
  </si>
  <si>
    <t>ROSARIO REFUGIO JUÁREZ LÓPEZ</t>
  </si>
  <si>
    <t>JEFE DEPTO. DIR. ADMINISTRATIVA</t>
  </si>
  <si>
    <t>DOCENTE PL. SANTA ANA</t>
  </si>
  <si>
    <t>DIRECTOR DE VINCULACIÓN</t>
  </si>
  <si>
    <t>DIRECTOR DE PLANEACIÓN</t>
  </si>
  <si>
    <t>JEFE DEPTO. DIR. VINCULACIÓN</t>
  </si>
  <si>
    <t>PROMOTOR DEPORTIVO EMSAD CARBÓ</t>
  </si>
  <si>
    <t>JUAN MANUEL MENDOZA LÓPEZ</t>
  </si>
  <si>
    <t>DORA SILVIA NORIS KRAFFT</t>
  </si>
  <si>
    <t>FERNANDO CAMPOY IBARRA</t>
  </si>
  <si>
    <t>CECILIA GAXIOLA MARTÍNEZ</t>
  </si>
  <si>
    <t>DG-017/2011</t>
  </si>
  <si>
    <t>CEREMONIA CÍVICA Y VISITA AL PLANTEL, 30 MARZO, POB. MIGUEL ALEMÁN, PTO. LIBERTAD</t>
  </si>
  <si>
    <t>DG-018/2011</t>
  </si>
  <si>
    <t>Mes : Marzo 2011</t>
  </si>
  <si>
    <t>DOCENTE PL. BÁCUM</t>
  </si>
  <si>
    <t>DOCENTE GOLFO STA. CLARA</t>
  </si>
  <si>
    <t>DV-215/2011</t>
  </si>
  <si>
    <t>ASISTIR AL V CONCURSO ESTATAL ACADÉMICO, CULTURAL Y DE ESCOLTAS 2011, 31 MARZO-1 ABRIL, HERMOSILLO</t>
  </si>
  <si>
    <t>DV-222/2011</t>
  </si>
  <si>
    <t>AIDA ISABEL DURÓN ESTRELLA</t>
  </si>
  <si>
    <t>DP/016/2011</t>
  </si>
  <si>
    <t>PLANOS DE TERRENO Y PRESENTAR A CONTRATISTAS PARA TRABAJO AMBIENTAL, 30 MARZO, NOGALES</t>
  </si>
  <si>
    <t>014/2011</t>
  </si>
  <si>
    <t>DV-212/2011</t>
  </si>
  <si>
    <t>ASISTIR A LA INAUGURACIÓN Y CLAUSURA DEL DECIDE, 30 MARZO AL 2 DE ABRIL, SAN LUIS RÍO COLORADO</t>
  </si>
  <si>
    <t>REUNIÓN DE TRABAJO PARA REVISIÓN DE CONTRATO COLECTIVO DE TRABAJO, 30 MARZO AL 1 ABRIL, HILLO</t>
  </si>
  <si>
    <t>DOCENTE TESOPACO</t>
  </si>
  <si>
    <t>DA-099/2011</t>
  </si>
  <si>
    <t>TRASLADO DE ALUMNOS AL IX ENCUENTRO DEPORTIVO INTERCECYTES, 25 MARZO, PESQUEIRA, CARBÓ, HILL</t>
  </si>
  <si>
    <t>DA-100/2011</t>
  </si>
  <si>
    <t>RETORNO DE ALUMNOS, 26 MARZO, PESQUEIRA, CARBO, HERMOSILLO</t>
  </si>
  <si>
    <t>DA-098/2011</t>
  </si>
  <si>
    <t>TRASLADO DE ALUMNOS, 26-27 MARZO, PTO. LIBERTAD-HERMOSILLO</t>
  </si>
  <si>
    <t>DOCENTE SAN PEDRO DE LA CUEVA</t>
  </si>
  <si>
    <t>MANUEL DE JESÚS RODRÍGUEZ GARCÍA</t>
  </si>
  <si>
    <t>DA/515</t>
  </si>
  <si>
    <t>DOCENTE BACUM</t>
  </si>
  <si>
    <t>DA/518</t>
  </si>
  <si>
    <t>DA/519</t>
  </si>
  <si>
    <t>MA. DE LOS ÁNGELES LAGUNA MADRIGAL</t>
  </si>
  <si>
    <t>DA/517</t>
  </si>
  <si>
    <t>TRASLADO DE PERSONAL 30 MARZO, SUAQUI GRANDE</t>
  </si>
  <si>
    <t>DA/516</t>
  </si>
  <si>
    <t>SEGUIMIENTO DE PROGRAMAS ACADÉMICOS, 30 MARZO, SUAQUI GRANDE</t>
  </si>
  <si>
    <t>DA/109/2011</t>
  </si>
  <si>
    <t>TRASLADO DE ALUMNOS AL V CONCURSO ACADÉMICO Y CULTURAL, 30 MARZO-1 ABRIL, PTO. LIBERTAD</t>
  </si>
  <si>
    <t>DA-107/2011</t>
  </si>
  <si>
    <t>TRASLADO DE ALUMNOS AL V CONCURSO ACADÉMICO Y CULTURAL, 30 MARZO-1 ABRIL, BACAME, NAVOJOA, POTAM</t>
  </si>
  <si>
    <t>DV-277/2011</t>
  </si>
  <si>
    <t>PROMOTOR CULTURAL NACO</t>
  </si>
  <si>
    <t>DV-228/2011</t>
  </si>
  <si>
    <t>DV-231/2011</t>
  </si>
  <si>
    <t>PROMOTOR CULTURAL BACABACHI</t>
  </si>
  <si>
    <t>DV-234/2011</t>
  </si>
  <si>
    <t>PROMOTOR CULTURAL POTAM</t>
  </si>
  <si>
    <t>DV-233/2011</t>
  </si>
  <si>
    <t>GONZALO ALCANTAR PACHECO</t>
  </si>
  <si>
    <t>PROMOTOR DEPORTIVO BACAME</t>
  </si>
  <si>
    <t>DV-232/2011</t>
  </si>
  <si>
    <t>DV-221/2011</t>
  </si>
  <si>
    <t>PROMOTOR CULTURAL PTO. LIBERTAD</t>
  </si>
  <si>
    <t>DV-220/2011</t>
  </si>
  <si>
    <t>FERNANDO ANGUAMEA SOMOCHI</t>
  </si>
  <si>
    <t>DV-223/2011</t>
  </si>
  <si>
    <t>PROMOTOR CULTURAL NOGALES</t>
  </si>
  <si>
    <t>DV-224/2011</t>
  </si>
  <si>
    <t>JORGE IGNACIO ENCINAS CARRILLO</t>
  </si>
  <si>
    <t>MANOLO MUNGUÍA ACEVES</t>
  </si>
  <si>
    <t>MAURICIO PÉREZ GÓMEZ</t>
  </si>
  <si>
    <t>JUAN RAFAEL DURÁN ANGUIANO</t>
  </si>
  <si>
    <t>DOCENTE PL. NOGALES I</t>
  </si>
  <si>
    <t>JESÚS ENRIQUE OCHOA ÁVILA</t>
  </si>
  <si>
    <t>DOCENTE SAN LUIS RÍO COLORADO</t>
  </si>
  <si>
    <t>FERMÍN HERNÁNDEZ FRAIJO</t>
  </si>
  <si>
    <t>DOCENTE BACERAC</t>
  </si>
  <si>
    <t>MANUEL NESTOR MORENO LEÓN</t>
  </si>
  <si>
    <t>LUIS MIGUEL ESPINOZA LEÓN</t>
  </si>
  <si>
    <t>DOCENTE PL. EJ. 24 DE FEB.</t>
  </si>
  <si>
    <t>ALFREDO ORTEGA LÓPEZ</t>
  </si>
  <si>
    <t>RICARDO DEL CASTILLO LARES</t>
  </si>
  <si>
    <t>CHOFER DIR. ADMINISTRATIVA</t>
  </si>
  <si>
    <t>JOSÉ FCO. BRACAMONTE FUENTES</t>
  </si>
  <si>
    <t>OCDA-005/11</t>
  </si>
  <si>
    <t>REVISIÓN AL RUBRO DE RECURSOS FINANCIEROS, HUMANOS  Y MATERIALES, 8-11 MARZO, LUIS B. SÁNCHEZ</t>
  </si>
  <si>
    <t>REUNIÓN PREPARATORIA PARA PRUEBA ENLACE, 22 FEB. NAVOJOA, SON.</t>
  </si>
  <si>
    <t>11/2 011</t>
  </si>
  <si>
    <t>EDUARDO KRIMPE FÉLIX</t>
  </si>
  <si>
    <t>PROGRAMA DE COBRANZA Y RECUPERACIÓN DE CARTERA, 8-11 MARZO, CD. OBREGÓN, SON.</t>
  </si>
  <si>
    <t>JEFE DEPTO. DIR. PLANEACIÓN</t>
  </si>
  <si>
    <t>MARTÍN FCO. CALIXTRO SOTO</t>
  </si>
  <si>
    <t>RAMÓN ANTONIO GASTÉLUM LERMA</t>
  </si>
  <si>
    <t>JEFE OFICINA DIR. VINCULACIÓN</t>
  </si>
  <si>
    <t>DOCENTE EMSAD PTO. LIBERTAD</t>
  </si>
  <si>
    <t>AUXILIAR DE MANTENIMIENTO DIR. ADMINISTRATIVA</t>
  </si>
  <si>
    <t>AARÓN GARCÍA HURTADO</t>
  </si>
  <si>
    <t>PROMOTOR DEPORTIVO NACO</t>
  </si>
  <si>
    <t>PROMOTOR DEPORTIVO NOGALES</t>
  </si>
  <si>
    <t>JOSÉ MANUEL DURÁN LÓPEZ</t>
  </si>
  <si>
    <t>PROMOTOR CULTURAL PL. LUIS B. SÁNCHEZ</t>
  </si>
  <si>
    <t>PROMOTOR CULTURAL PL. PLUTARCO E. CALLES</t>
  </si>
  <si>
    <t>NICOLÁS ALFONSO LIZARRAGA RIVAS</t>
  </si>
  <si>
    <t>PROMOTOR CULTURAL PL. SAHUARIPA</t>
  </si>
  <si>
    <t>PROMOTOR CULTURAL PL. BACAME</t>
  </si>
  <si>
    <t>FRAY HERMILO ZAZUETA GASTÉLUM</t>
  </si>
  <si>
    <t>VICENTE NÚÑEZ DOZAL</t>
  </si>
  <si>
    <t>GUSTAVO DELGADO LUNA</t>
  </si>
  <si>
    <t>PROMOTOR CÍVICO PL. HERMOSILLO III</t>
  </si>
  <si>
    <t>JORGE MARIO ALDAMA LÓPEZ</t>
  </si>
  <si>
    <t>ALFREDO CASTRO LUGO</t>
  </si>
  <si>
    <t>TITULAR B DIR. VINCULACIÓN</t>
  </si>
  <si>
    <t>SERGIO HUMBERTO RIVERA DUARTE</t>
  </si>
  <si>
    <t>NICANOR MEDINA MILLANES</t>
  </si>
  <si>
    <t>JOSÉ TRINIDAD SÁNCHEZ GASTÉLUM</t>
  </si>
  <si>
    <t>EVARISTO ATONDO TORRES</t>
  </si>
  <si>
    <t>DOCENTE PL. CAJEME</t>
  </si>
  <si>
    <t>JESÚS EMIGDIO SÁNCHEZ PUJOL</t>
  </si>
  <si>
    <t>JULIO CÉSAR CAMACHO ARENAS</t>
  </si>
  <si>
    <t>PATRICIA MARTÍNEZ OLIVARRIA</t>
  </si>
  <si>
    <t>JOSÉ MARTÍNEZ HIDALGO</t>
  </si>
  <si>
    <t>AQUILES BAROJAS ESQUER</t>
  </si>
  <si>
    <t>YOLANDA EMIGDIO MÉNDEZ</t>
  </si>
  <si>
    <t>ERNESTO LÓPEZ IBARRA</t>
  </si>
  <si>
    <t>No. Oficio</t>
  </si>
  <si>
    <t>ERIKA CHÁVEZ RAMÍREZ</t>
  </si>
  <si>
    <t>MANUEL ANTONIO MORALES BORBÓN</t>
  </si>
  <si>
    <t>FERNANDO FUENTES VALENZUELA</t>
  </si>
  <si>
    <t>ALEJANDRO CUEVAS ORTIZ</t>
  </si>
  <si>
    <t>DOCENTE PL. LUIS B. SÁNCHEZ</t>
  </si>
  <si>
    <t>DOCENTE PL. NOGALES</t>
  </si>
  <si>
    <t>DOCENTE PL. NOGALES II</t>
  </si>
  <si>
    <t>DOCENTE PL. SAN LUIS RÍO COLORADO</t>
  </si>
  <si>
    <t>SUBDIRECTOR ACADÉMICO</t>
  </si>
  <si>
    <t>OMAR LAUTERIO PINEDA</t>
  </si>
  <si>
    <t>OSCAR RENÉ CHÁVEZ CORRALES</t>
  </si>
  <si>
    <t>JOSÉ MA. GAXIOLA RANGEL</t>
  </si>
  <si>
    <t>DIRECTOR PL. ESPERANZA</t>
  </si>
  <si>
    <t>PROMOTOR DEPORTIVO PL. GRANADOS</t>
  </si>
  <si>
    <t>DOCENTE PL. BACAME</t>
  </si>
  <si>
    <t>DOCENTE PL. BACOBAMPO</t>
  </si>
  <si>
    <t>ALÁN FCO. HOYOS RAMÍREZ</t>
  </si>
  <si>
    <t>PROMOTOR CULTURAL DIR. VINCULACIÓN</t>
  </si>
  <si>
    <t>CHOFER DIR. GENERAL</t>
  </si>
  <si>
    <t>MARCELA DE LA LUZ AGUILAR GONZÁLEZ</t>
  </si>
  <si>
    <t>JORGE LUIS FIGUEROA ARCE</t>
  </si>
  <si>
    <t>DOCENTE PL. NAVOJOA</t>
  </si>
  <si>
    <t>DOCENTE PL. SAHUARIPA</t>
  </si>
  <si>
    <t>JOSÉ CARLOS MÁRQUEZ CALZADA</t>
  </si>
  <si>
    <t>JOSÉ FCO. ARRIAGA MORENO</t>
  </si>
  <si>
    <t>DIRECTOR ADMINISTRATIVO</t>
  </si>
  <si>
    <t>JEFE DE OFICINA DIR. ADMINISTRATIVA</t>
  </si>
  <si>
    <t>FARAH ZADAKY MÉNDEZ ROBLES</t>
  </si>
  <si>
    <t>RICARDO ALMADA ÁLVAREZ</t>
  </si>
  <si>
    <t>DOCENTE PL. BENJAMÍN HILL</t>
  </si>
  <si>
    <t>MARTHA PATRICIA REDONDO ARVIZU</t>
  </si>
  <si>
    <t>LETICIA GARAY HERRERA</t>
  </si>
  <si>
    <t>LUIS RAMÓN CARPIO PERALTA</t>
  </si>
  <si>
    <t>HÉCTOR BERMÚDEZ JIMÉNEZ</t>
  </si>
  <si>
    <t>CARLOS GABRIEL CORONADO CASTRO</t>
  </si>
  <si>
    <t>MARTÍN ALEJANDRO LÓPEZ GARCÍA</t>
  </si>
  <si>
    <t>JOSÉ CARLOS AGUIRRE ROSAS</t>
  </si>
  <si>
    <t>JESÚS ENRIQUE CHÁVEZ CORRALES</t>
  </si>
  <si>
    <t>DOCENTE CUMPAS</t>
  </si>
  <si>
    <t>MARCO ANTONIO RODRÍGUEZ GÓMEZ</t>
  </si>
  <si>
    <t>JESÚS ACUÑA ACUÑA</t>
  </si>
  <si>
    <t>RICARDO BARCELÓ LINO</t>
  </si>
  <si>
    <t>MARA GLIZZET ESPINO ACOSTA</t>
  </si>
  <si>
    <t>JUAN DIEGO GIL ARMENTA</t>
  </si>
  <si>
    <t>CARMEN YOLANDA ESQUER AGUILAR</t>
  </si>
  <si>
    <t>BEATRIZ ROSENDA TORRES TORRES</t>
  </si>
  <si>
    <t>JESÚS ALFONSO TAPIA MORENO</t>
  </si>
  <si>
    <t>REYNALDO DOMÍNGUEZ HAROS</t>
  </si>
  <si>
    <t>ROBERTO ALFONSO BORBÓN CASTRO</t>
  </si>
  <si>
    <t>ALONSO MORALES GÓMEZ</t>
  </si>
  <si>
    <t>JEFE DE OFICINA DIR. ACADÉMICA</t>
  </si>
  <si>
    <t>DAVID MENDOZA BERMÚDEZ</t>
  </si>
  <si>
    <t>PROMOTOR CULTURAL PL. HERMOSILLO IV</t>
  </si>
  <si>
    <t>ALFREDO RODRÍGUEZ LEÓN</t>
  </si>
  <si>
    <t>COORD. TÉCNICO DIR. ACADÉMICA</t>
  </si>
  <si>
    <t>PROMOTOR CÍVICO PL. HERMOSILLO IV</t>
  </si>
  <si>
    <t>PROMOTOR CÍVICO PL. HERMOSILLO I</t>
  </si>
  <si>
    <t>DA-070/2011</t>
  </si>
  <si>
    <t>VIAJE A LA ZONA SUR PARA RECOGER EXÁMENES Y TRASLADARLOS A DIR. GRAL, 3 MARZO, ZONA SUR</t>
  </si>
  <si>
    <t>DA-071/2011</t>
  </si>
  <si>
    <t>VIAJE A LA ZONA NORTE PARA RECOGER EXÁMENES Y TRASLADARLOS A DIR. GRAL, 3 MARZO, BHILL, STA ANA</t>
  </si>
  <si>
    <t>DV-162/2011</t>
  </si>
  <si>
    <t>ASISTIR AL V CONCURSO DE ESCOLTAS DE BANDERA, 7-8 MARZO, SANTA ANA, SON.</t>
  </si>
  <si>
    <t>DV-163/2011</t>
  </si>
  <si>
    <t>ASISTIR AL V CONCURSO DE ESCOLTAS DE BANDERA, 8 MARZO, SANTA ANA, SON.</t>
  </si>
  <si>
    <t>JOSÉ RAMÓN NÚÑEZ GAONA</t>
  </si>
  <si>
    <t>CHOFER DIR. FINANZAS</t>
  </si>
  <si>
    <t>TRASLADO DOCUMENTACIÓN, 4-5 MARZO, PL. SANTA ANA, NOGALES I Y NOGALES II</t>
  </si>
  <si>
    <t>DV-164/2011</t>
  </si>
  <si>
    <t>DV-165/2011</t>
  </si>
  <si>
    <t>PROMOTOR CÍVICO PL. PLUTARCO E. CALLES</t>
  </si>
  <si>
    <t>DV-166/2011</t>
  </si>
  <si>
    <t>ARMANDO RAMÍREZ</t>
  </si>
  <si>
    <t>DV-167/2011</t>
  </si>
  <si>
    <t>ERNESTO LÓPEZ</t>
  </si>
  <si>
    <t>PROMOTOR CULTURAL PL. NOGALES I</t>
  </si>
  <si>
    <t>DV-168/2011</t>
  </si>
  <si>
    <t>DV-169/2011</t>
  </si>
  <si>
    <t>DV-170/2011</t>
  </si>
  <si>
    <t>DV-171/2011</t>
  </si>
  <si>
    <t>RUBÉN RIVERA SÁNCHEZ</t>
  </si>
  <si>
    <t>DV-172/2011</t>
  </si>
  <si>
    <t>DENISSE ADRIANA VÁZQUEZ MONTAÑO</t>
  </si>
  <si>
    <t>DV-152/2011</t>
  </si>
  <si>
    <t>PROMOTOR CÍVICO PL. NOGALES I</t>
  </si>
  <si>
    <t>DV-153/2011</t>
  </si>
  <si>
    <t>PROMOTOR DEPORTIVO PL. BENJAMIN HILL</t>
  </si>
  <si>
    <t>DV-154/2011</t>
  </si>
  <si>
    <t>ÁLVARO APODACA PINZÓN</t>
  </si>
  <si>
    <t>DV-156/2011</t>
  </si>
  <si>
    <t>PROMOTOR DEPORTIVO PL. LUIS B. SÁNCHEZ</t>
  </si>
  <si>
    <t>DV-157/2011</t>
  </si>
  <si>
    <t>DV-158/2011</t>
  </si>
  <si>
    <t>DV-159/2011</t>
  </si>
  <si>
    <t>DV-160/2011</t>
  </si>
  <si>
    <t>DV-161/2011</t>
  </si>
  <si>
    <t>DA-073/2011</t>
  </si>
  <si>
    <t>TRASLADO DE EQUIPO DE CÓMPUTO, MATERIAL DE LIMPIEZA Y PAPELERÍA, 7-9 MARZO, 24 DE FEB Y BASIROA</t>
  </si>
  <si>
    <t>DA-072/2011</t>
  </si>
  <si>
    <t>RH-007/2011</t>
  </si>
  <si>
    <t>JESÚS ADÁN GUERRERO HERNÁNDEZ</t>
  </si>
  <si>
    <t>AUXILIAR DE B.G. QUIRIEGO</t>
  </si>
  <si>
    <t>CAPACITACIÓN, 15 FEB. HERMOSILLO, SON.</t>
  </si>
  <si>
    <t>DV-187/2011</t>
  </si>
  <si>
    <t>ASISTIR AL V CONCURSO CULTURAL ETAPA ZONA SIERRA, 11 MARZO, MOCTEZUMA, SON.</t>
  </si>
  <si>
    <t>DV-186/2011</t>
  </si>
  <si>
    <t>DV-185/2011</t>
  </si>
  <si>
    <t>DV-184/2011</t>
  </si>
  <si>
    <t>DV-183/2011</t>
  </si>
  <si>
    <t>CHOFER PL. BANÁMICHI</t>
  </si>
  <si>
    <t>DV-182/2011</t>
  </si>
  <si>
    <t>ALFONSO NICOLÁS LIZARRAGA RIVAS</t>
  </si>
  <si>
    <t>MANTENIMIENTO CORRECTIVO Y PREVENTIVO A EQUIPOS DE CÓMPUTO, 23 MARZO, CARBÓ, SON.</t>
  </si>
  <si>
    <t>MANTENIMIENTO CORRECTIVO Y PREVENTIVO A EQUIPOS DE CÓMPUTO, 24 MARZO, PUERTO LIBERTAD</t>
  </si>
  <si>
    <t>MANTENIMIENTO CORRECTIVO Y PREVENTIVO A EQUIPOS DE CÓMPUTO, 25 MARZO, SUAQUI GRANDE</t>
  </si>
  <si>
    <t>DA-095/2011</t>
  </si>
  <si>
    <t>TRASLADO DE EQUIPO A INSTALAR EN EXPO DECIDE, 23-25 MARZO, NAVOJOA, SON.</t>
  </si>
  <si>
    <t>DA-094/2011</t>
  </si>
  <si>
    <t>ENTREGA MATERIAL DE PAPELERÍA Y LIMPIEZA, 23-25 MARZO, ESPERANZA, TIERRA BLANCA, MASIACA, JÚPARE</t>
  </si>
  <si>
    <t>DA/439</t>
  </si>
  <si>
    <t>TRASLADO PERSONAL DIR. ACADÉMICA, 23-24 MARZO, SAHUARIPA Y YÉCORA</t>
  </si>
  <si>
    <t>DA-093/2011</t>
  </si>
  <si>
    <t>DA/438</t>
  </si>
  <si>
    <t>SEGUIMIENTO DE PROGRAMAS ACADÉMICOS, 23-24 MARZO, SAHUARIPA Y YÉCORA</t>
  </si>
  <si>
    <t>REUNIÓN DE TRABAJO PARA REVISIÓN DE CONTRATO COLECTIVO DE TRABAJO, 23-25 MARZO, HERMOSILLO</t>
  </si>
  <si>
    <t>DOCENTE PL. TESOPACO</t>
  </si>
  <si>
    <t>DV-207/2011</t>
  </si>
  <si>
    <t>PROMOTOR DEPORTIVO PESQUEIRA</t>
  </si>
  <si>
    <t>ASISTIR AL IX ENCUENTRO DEPORTIVO INTERCECYTES 2011 ZONA CENTRO, 25 MARZO, HERMOSILLO</t>
  </si>
  <si>
    <t>DV-206/2011</t>
  </si>
  <si>
    <t>DV-205/2011</t>
  </si>
  <si>
    <t>PROMOTOR DEPORTIVO CARBO</t>
  </si>
  <si>
    <t>DV-204/2011</t>
  </si>
  <si>
    <t>DV-203/2011</t>
  </si>
  <si>
    <t>JESÚS TRINIDAD GUERRERO CAMPILLO</t>
  </si>
  <si>
    <t>ASISTIR AL IX ENCUENTRO DEPORTIVO INTERCECYTES 2011 ZONA CENTRO, 25-26 MARZO, HERMOSILLO</t>
  </si>
  <si>
    <t>DV-202/2011</t>
  </si>
  <si>
    <t>DV-201/2011</t>
  </si>
  <si>
    <t>DV-200/2011</t>
  </si>
  <si>
    <t>JUAN CARRIZOSA RAMOS</t>
  </si>
  <si>
    <t>DA/437</t>
  </si>
  <si>
    <t>LEONOR MAGALY REYES GURROLA</t>
  </si>
  <si>
    <t>DICENTE SAN LUIS RÍO COLORADO</t>
  </si>
  <si>
    <t>REUNIÓN PARA ELABORAR PLAN DE MEJORA CONTINUA PARA EL INGRESO AL BACHILLERATO 2-3 MARZO, HILLO</t>
  </si>
  <si>
    <t>DA/432</t>
  </si>
  <si>
    <t>DA/151</t>
  </si>
  <si>
    <t>SUBDIRECTOR DE SISTEMAS DIR. ACADÉMCIA</t>
  </si>
  <si>
    <t>RECIBIR INFORMES DE GESTIÓN, 3 FEBRERO, PÓTAM</t>
  </si>
  <si>
    <t>DV-197/2011</t>
  </si>
  <si>
    <t>EVENTO ARTÍSTICO CULTURAL POR EL TRICENTENARIO LUCTUOSO DEL PADRE KINO, 18 MARZO, IMURIS</t>
  </si>
  <si>
    <t>DV-199/2011</t>
  </si>
  <si>
    <t>DV-198/2011</t>
  </si>
  <si>
    <t>YAIR CORRALES VILLEGAS</t>
  </si>
  <si>
    <t>DA-090/2011</t>
  </si>
  <si>
    <t>TRASLADO DE ALUMNOS A FESTIVAL POR EL TRICENTENARIO LUCTUOSA PADRE KINO, 18 MARZO, IMURIS</t>
  </si>
  <si>
    <t>DA-089/2011</t>
  </si>
  <si>
    <t>TRASLADO DE MATERIAL DE MANTENIMIENTO Y DE OFICINA, 17-19 MARZO, PEC, SLRC, LBSÁNCHEZ, GOLFO STA CLARA</t>
  </si>
  <si>
    <t>DA-092/2011</t>
  </si>
  <si>
    <t>PROMOTOR CULTURAL PL. BANÁMICHI</t>
  </si>
  <si>
    <t>DV-188/2011</t>
  </si>
  <si>
    <t>DV-189/2011</t>
  </si>
  <si>
    <t>DV-181/2011</t>
  </si>
  <si>
    <t>DV-180/2011</t>
  </si>
  <si>
    <t>DV-179/2011</t>
  </si>
  <si>
    <t>DV-178/2011</t>
  </si>
  <si>
    <t>OSVALDO HERNÁNDEZ MORA</t>
  </si>
  <si>
    <t>DV-177/2011</t>
  </si>
  <si>
    <t>DV-176/2011</t>
  </si>
  <si>
    <t>DOCENTE ESQUEDA</t>
  </si>
  <si>
    <t>RODOLFO REYES MEZA</t>
  </si>
  <si>
    <t>DV-175/2011</t>
  </si>
  <si>
    <t>JOSÉ LUIS ÁLVAREZ ARREOLA</t>
  </si>
  <si>
    <t>DV-174/2011</t>
  </si>
  <si>
    <t>MIRIAM MÁRQUEZ GRACIA</t>
  </si>
  <si>
    <t>DV-173/2011</t>
  </si>
  <si>
    <t>PEDRO HERMES CÓRDOVA PÓRCHAS</t>
  </si>
  <si>
    <t>ASISTIR A REUNIÓN PREPARATORIO PARA PRUEBA ENLACE, 25 FEB. SANTA ANA, SON.</t>
  </si>
  <si>
    <t>ASISTIR A REUNIÓN CON SUPERVISOR Y DIRECTORES DE LA ZONA YAQUI, 23 FEB. CAJEME, SON</t>
  </si>
  <si>
    <t>DUNIA CECILIA CUAMEA PIÑA</t>
  </si>
  <si>
    <t>MA. ANTONIETA MARTÍNEZ BOJÓRQUEZ</t>
  </si>
  <si>
    <t>FCO. EDUARDO PEÑA AGUIRRE</t>
  </si>
  <si>
    <t>DOCENTE PL. ESPERANZA</t>
  </si>
  <si>
    <t>S/N</t>
  </si>
  <si>
    <t>ROSA ALICIA ORTEGA RUIZ</t>
  </si>
  <si>
    <t>Nombre</t>
  </si>
  <si>
    <t>Puesto</t>
  </si>
  <si>
    <t>Motivo de la comisión</t>
  </si>
  <si>
    <t>Gastos de viaje</t>
  </si>
  <si>
    <t>RODRIGO MÁRQUEZ MEDINA</t>
  </si>
  <si>
    <t>DOCENTE PL. GRANADOS</t>
  </si>
  <si>
    <t>JEFE DE OFICINA DIR. VINCULACIÓN</t>
  </si>
  <si>
    <t>MA. GUADALUPE ENRÍQUEZ QUIÑONEZ</t>
  </si>
  <si>
    <t>ROSA MA. BORBÓN MOROYOQUI</t>
  </si>
  <si>
    <t>DOCENTE EMSAD SAN PEDRO DE LA CUEVA</t>
  </si>
  <si>
    <t>GERARDO GAYTAN FOX</t>
  </si>
  <si>
    <t>MARIELA ESCALANTE FLORES</t>
  </si>
  <si>
    <t>OLIVIA CARRILLO ENCINAS</t>
  </si>
  <si>
    <t>DIRECTOR GENERAL</t>
  </si>
  <si>
    <t>DIRECTOR ACADÉMICO</t>
  </si>
  <si>
    <t>MA. ANGÉLICA HERNÁNDEZ HERNÁNDEZ</t>
  </si>
  <si>
    <t>ALÁN BORBÓN SABORI</t>
  </si>
  <si>
    <t>MANUEL DE JESÚS HERNÁNDEZ VERDUGO</t>
  </si>
  <si>
    <t>JOSÉ ARMANDO ARREOLA GONZÁLEZ</t>
  </si>
  <si>
    <t>DAVID OSWALDO MÁRQUEZ MONTES</t>
  </si>
  <si>
    <t>FEDERICO OTHON LARA</t>
  </si>
  <si>
    <t>FCO. JAVIER SALAZAR COCOBA</t>
  </si>
  <si>
    <t>ARMANDO RAMÍREZ DOMÍNGUEZ</t>
  </si>
  <si>
    <t>JUAN FRANCISCO GARCÍA</t>
  </si>
  <si>
    <t>DOCENTE PL. HERMOSILLO I</t>
  </si>
  <si>
    <t>REUNIÓN EN DIRECCIÓN GENERAL, 26 MARZO, HERMOSILLO</t>
  </si>
  <si>
    <t>DA-097/2011</t>
  </si>
  <si>
    <t>TRASLADO DE ALUMNOS AL PLANTEL HERMOSILLO IV, 24-25 MARZO, PUERTO LIBERTAD</t>
  </si>
  <si>
    <t>DA/450</t>
  </si>
  <si>
    <t>INSTALACIÓN Y CONFIGURACIÓN DE MODEN DRAY TEK, 23 MARZO, PESQUEIRA</t>
  </si>
  <si>
    <t>REUNIÓN EN LA SEMS Y COORDINACIÓN NACIONAL DE CECYTE'S, 25 MARZO, MÉXICO, D.F.</t>
  </si>
  <si>
    <t>DA//482</t>
  </si>
  <si>
    <t>DIRECTOR DE PÓTAM</t>
  </si>
  <si>
    <t>X CONCURSO DE CREATIVIDAD TECNOLÓGICA Y ENTREGA PLAN ACADÉMICO MEJORA CONTINUA, 24-25 MARZO, HILLO</t>
  </si>
  <si>
    <t>DIRECTOR PL. BACAME</t>
  </si>
  <si>
    <t>DA/491</t>
  </si>
  <si>
    <t>DA/451</t>
  </si>
  <si>
    <t>DA/453</t>
  </si>
  <si>
    <t>DIRECTOR BANÁMICHI</t>
  </si>
  <si>
    <t>DA/454</t>
  </si>
  <si>
    <t>DIRECTOR BENJAMÍN HILL</t>
  </si>
  <si>
    <t>DA/455</t>
  </si>
  <si>
    <t>DIRECTOR PL. CAJEME</t>
  </si>
  <si>
    <t>DA/456</t>
  </si>
  <si>
    <t>DIRECTOR PL. EJ. 24 DE FEB</t>
  </si>
  <si>
    <t>DA/457</t>
  </si>
  <si>
    <t>DIRECTOR PL. FCO. JAVIER MINA</t>
  </si>
  <si>
    <t>DA/458</t>
  </si>
  <si>
    <t>DA/459</t>
  </si>
  <si>
    <t>DIRECTOR PL. GRANADOS</t>
  </si>
  <si>
    <t>DA/460</t>
  </si>
  <si>
    <t>DIRECTOR PL. LUIS B. SÁNCHEZ</t>
  </si>
  <si>
    <t>DA/461</t>
  </si>
  <si>
    <t>DIRECTOR PL. MIGUEL ALEMÁN</t>
  </si>
  <si>
    <t>DA/462</t>
  </si>
  <si>
    <t>DA/463</t>
  </si>
  <si>
    <t>DIRECTOR PL. NOGALES</t>
  </si>
  <si>
    <t>DA/464</t>
  </si>
  <si>
    <t>DIRECTOR PL. NOGALES II</t>
  </si>
  <si>
    <t>DA/465</t>
  </si>
  <si>
    <t>DIRECTOR PL. PLUTARCO E. CALLES</t>
  </si>
  <si>
    <t>DA/466</t>
  </si>
  <si>
    <t>DIRECTOR PL. SAHUARIPA</t>
  </si>
  <si>
    <t>DA/467</t>
  </si>
  <si>
    <t>DIRECTOR PL. SAN LUIS RÍO COLORADO</t>
  </si>
  <si>
    <t>DA/468</t>
  </si>
  <si>
    <t>DA/469</t>
  </si>
  <si>
    <t>DA/470</t>
  </si>
  <si>
    <t>DA/471</t>
  </si>
  <si>
    <t>DA/472</t>
  </si>
  <si>
    <t>DA/473</t>
  </si>
  <si>
    <t>DA/474</t>
  </si>
  <si>
    <t>DA/475</t>
  </si>
  <si>
    <t>DIRECTOR ESQUEDA</t>
  </si>
  <si>
    <t>DA/476</t>
  </si>
  <si>
    <t>DA/477</t>
  </si>
  <si>
    <t>DA/478</t>
  </si>
  <si>
    <t>DA/479</t>
  </si>
  <si>
    <t>SARAHÍ LIMÓN MIRANDA</t>
  </si>
  <si>
    <t>DA/480</t>
  </si>
  <si>
    <t>DA/481</t>
  </si>
  <si>
    <t>DA/483</t>
  </si>
  <si>
    <t>DA/484</t>
  </si>
  <si>
    <t>DA/485</t>
  </si>
  <si>
    <t>DA/486</t>
  </si>
  <si>
    <t>DA/487</t>
  </si>
  <si>
    <t>DA/488</t>
  </si>
  <si>
    <t>DA/489</t>
  </si>
  <si>
    <t>DA/490</t>
  </si>
  <si>
    <t>ENEDINA MOLINA RODRÍGUEZ</t>
  </si>
  <si>
    <t>DA/521</t>
  </si>
  <si>
    <t>JOSÉ LUIS MORENO VALENZUELA</t>
  </si>
  <si>
    <t>CHOFER EJ. 24 DE FEB.</t>
  </si>
  <si>
    <t>TRASLADO DE ALUMNOS Y DOCENTES AL V CONCURSO ACADÉMICO Y CULTURAL, 31 MARZO-1 ABRIL HERMOSILLO</t>
  </si>
  <si>
    <t>DA/522</t>
  </si>
  <si>
    <t>CHOFER SUPERVISIÓN ZONA SUR</t>
  </si>
  <si>
    <t>TRASLADO PERSONAL AL V CONCURSO ACADÉMICO Y CULTURAL, 31 MARZO-1 ABRIL, HERMOSILLO</t>
  </si>
  <si>
    <t>ASISTIR A CEREMONIA CÍVICA Y RECORRIDO DE PLANTELES, 30 MARZO, MIGUEL ALEMÁN Y PTO. LIBERTAD</t>
  </si>
  <si>
    <t>SECRETARIO TÉCNICO</t>
  </si>
  <si>
    <t>REUNIÓN SOBRE CAPACITACIÓN DE EXAMEN DE NUEVO INGRESO</t>
  </si>
  <si>
    <t>COMPLEMENTO TRASLADO ALUMNOS AL V CONCURSO ACADÉMICO, 30 MARZO-1 ABRIL, HERMOSILLO</t>
  </si>
  <si>
    <t>DA-109/2011</t>
  </si>
  <si>
    <t>COMPLEMENTO TRASLADO ALUMNOS AL V CONCURSO ACADÉMICO, 30 MARZO-1 ABRIL, NOGALES, SONORA</t>
  </si>
  <si>
    <t>TRASLADO DIRECTOR GENERAL, 30 MARZO, POB. MIGUEL ALEMÁN, PTO. LIBERTAD</t>
  </si>
  <si>
    <t>DA-106/2011</t>
  </si>
  <si>
    <t>TRASLADO ALUMNOS AL V CONCURSO ACADÉMICO Y CULTURAL, 30 MARZO-1 ABRIL, BACOBAMPO, ESPERANZA</t>
  </si>
  <si>
    <t>DA-108/2011</t>
  </si>
  <si>
    <t>TRASLADO ALUMNOS AL V CONCURSO ACADÉMICO Y CULTURAL, 30 MARZO-1 ABRIL, PTO. LIBERTAD</t>
  </si>
  <si>
    <t>DA/492</t>
  </si>
  <si>
    <t>ACOMPAÑAR A ALUMNOS AL V CONCURSO ACADÉMICO Y CULTURAL, 31 MARZO-2 ABRIL, HERMOSILLO</t>
  </si>
  <si>
    <t>DA/493</t>
  </si>
  <si>
    <t>DA/494</t>
  </si>
  <si>
    <t>FAUSTINO RODRÍGUEZ DENTÓN</t>
  </si>
  <si>
    <t>DA/495</t>
  </si>
  <si>
    <t>EDNA MARTÍNEZ CÓRDOVA</t>
  </si>
  <si>
    <t>DA/496</t>
  </si>
  <si>
    <t>DA/497</t>
  </si>
  <si>
    <t>JUAN FCO. GARCÍA</t>
  </si>
  <si>
    <t>DA/498</t>
  </si>
  <si>
    <t>DA/499</t>
  </si>
  <si>
    <t>DA/500</t>
  </si>
  <si>
    <t>DA/501</t>
  </si>
  <si>
    <t>ENÉR NOHEMÍ GÁLVEZ GARCÍA</t>
  </si>
  <si>
    <t>DA/502</t>
  </si>
  <si>
    <t>DA/503</t>
  </si>
  <si>
    <t>DA/504</t>
  </si>
  <si>
    <t>CRISTIAN PAUL MONDACA ZAVALA</t>
  </si>
  <si>
    <t>DA/505</t>
  </si>
  <si>
    <t>MOÍSES VALENTINO ARAGÓN MENDÍVIL</t>
  </si>
  <si>
    <t>DOCENTE MASIACA</t>
  </si>
  <si>
    <t>DA/506</t>
  </si>
  <si>
    <t>BLANCA NEREIDA VERDUGO GASTÉLUM</t>
  </si>
  <si>
    <t>DA/507</t>
  </si>
  <si>
    <t>KARLA FAVIOLA GARCÍA BELTRÁN</t>
  </si>
  <si>
    <t>DA/508</t>
  </si>
  <si>
    <t>LAURA D. LEYVA</t>
  </si>
  <si>
    <t>DOCENTE 24 DE FEBRERO</t>
  </si>
  <si>
    <t>DA/509</t>
  </si>
  <si>
    <t>DANIELA ADRIANA GARCÍA DOMÍNGUEZ</t>
  </si>
  <si>
    <t>DA/510</t>
  </si>
  <si>
    <t>DA/511</t>
  </si>
  <si>
    <t>DA/512</t>
  </si>
  <si>
    <t>OLIVIA DOMÍNGUEZ ESQUER</t>
  </si>
  <si>
    <t>DA/513</t>
  </si>
  <si>
    <t>JOSÉ ELOY GALINDO AGUILAR</t>
  </si>
  <si>
    <t>JOSÉ ANTONIO ESTRELLA BUITIMEA</t>
  </si>
  <si>
    <t>LUIS GERMÁN DUARTE PONCE</t>
  </si>
  <si>
    <t>DIRECTOR PL. NAVOJOA</t>
  </si>
  <si>
    <t>FCO. JAVIER CRUZ BARRA</t>
  </si>
  <si>
    <t>JOSÉ EVERARDO YESCAS CORELLA</t>
  </si>
  <si>
    <t>DOCENTE PL. BANÁMICHI</t>
  </si>
  <si>
    <t>RAMÓN ÁNGEL WALLE VEGA</t>
  </si>
  <si>
    <t>ALMA LORENIA VALENZUELA GARCÍA</t>
  </si>
  <si>
    <t>ERNESTO VALENZUELA CLARK</t>
  </si>
  <si>
    <t>MARIO LEONEL VALENZUELA RUIZ</t>
  </si>
  <si>
    <t>BLANCA IRMA ESCALANTE FÉLIX</t>
  </si>
  <si>
    <t>DIRECTOR BASIROA</t>
  </si>
  <si>
    <t>DIRECTOR TIERRA BLANCA</t>
  </si>
  <si>
    <t>DIRECTOR BUAYSIACOBE</t>
  </si>
  <si>
    <t>RENÁN LÓPEZ CERVANTES</t>
  </si>
  <si>
    <t>DIRECTOR BACOBAMPO</t>
  </si>
  <si>
    <t>SAÚL VEGA POMPA</t>
  </si>
  <si>
    <t>MARIO VELÁZQUEZ ROBLES</t>
  </si>
  <si>
    <t>SANTIAGO MEZA OJEDA</t>
  </si>
  <si>
    <t>JESÚS RUEDAFLORES PAZ</t>
  </si>
  <si>
    <t>MARTÍN CAÑEZ NORIEGA</t>
  </si>
  <si>
    <t>ABEL DARÍO ACOSTA GONZÁLEZ</t>
  </si>
  <si>
    <t>DIRECTOR GOLFO STA. CLARA</t>
  </si>
  <si>
    <t>PABLO HERNÁNDEZ FRAUSTO</t>
  </si>
  <si>
    <t>DIRECTOR NACO</t>
  </si>
  <si>
    <t>ALMA ANGÉLICA BARRERA TREJO</t>
  </si>
  <si>
    <t>DIRECTOR TUBUTAMA</t>
  </si>
  <si>
    <t>MANUEL DE JESÚS SILVA SILVA</t>
  </si>
  <si>
    <t>MARTÍN ANTONIO HERRERA DURÁN</t>
  </si>
  <si>
    <t>ROBERTO MARTÍN URBALEJO BORBÓN</t>
  </si>
  <si>
    <t>OVIDIO HERNÁNDEZ CÓRDOVA</t>
  </si>
  <si>
    <t>DIRECTOR BACERAC</t>
  </si>
  <si>
    <t>DIRECTOR CARBÓ</t>
  </si>
  <si>
    <t>DIRECTOR CUMPAS</t>
  </si>
  <si>
    <t>DIRECTOR PESQUEIRA</t>
  </si>
  <si>
    <t>MIGUEL PÉREZ MONARREZ</t>
  </si>
  <si>
    <t>DIRECTOR PTO. LIBERTAD</t>
  </si>
  <si>
    <t>MARÍA GPE. GONZÁLEZ CORREA</t>
  </si>
  <si>
    <t>DIRECTOR SAN PEDRO DE LA CUEVA</t>
  </si>
  <si>
    <t>FCO. HUGO PUEBLA ROMO</t>
  </si>
  <si>
    <t>LUZ ELENA MÁRQUEZ VALENZUELA</t>
  </si>
  <si>
    <t>COORD. ÁREA DIR. VINCULACIÓN</t>
  </si>
  <si>
    <t>TRINIDAD JESÚS FÉLIX CORRAL</t>
  </si>
  <si>
    <t>REUNIÓN DE ELAB DE MATERIAL DIDÁCTICO DE LAS ASIGNATURAS 5TO. SEMESTRE 11-12 MARZO, HERMOSILLO</t>
  </si>
  <si>
    <t>MARICELA MILLANES ZAZUETA</t>
  </si>
  <si>
    <t>ADRIÁN RICARDO LEYVA PALACIOS</t>
  </si>
  <si>
    <t>JOSÉ LUIS GARCÍA SEPÚLVEDA</t>
  </si>
  <si>
    <t>DOCENTE PL. PLUTARCO EC</t>
  </si>
  <si>
    <t>MARCELA GARCÍA ÁLVAREZ</t>
  </si>
  <si>
    <t>MA. ALEJANDRA QUIROZ GARIBALDI</t>
  </si>
  <si>
    <t>EVA YAMARA CAZARES SANTOS</t>
  </si>
  <si>
    <t>ANTONIO MARTÍNEZ HOLGUIN</t>
  </si>
  <si>
    <t>ELSA MIRANDA CAZARES</t>
  </si>
  <si>
    <t>FCO. JAVIER GAMBOA DOMÍNGUEZ</t>
  </si>
  <si>
    <t>JOSÉ ROSARIO CEBALLOS ANGULO</t>
  </si>
  <si>
    <t>ALMA VERÓNICA MARTÍNEZ FEDERICO</t>
  </si>
  <si>
    <t>DA/355</t>
  </si>
  <si>
    <t>ROSALÍO INZUNZA VALENZUELA</t>
  </si>
  <si>
    <t>DA/356</t>
  </si>
  <si>
    <t>DA/357</t>
  </si>
  <si>
    <t>JAVIER LEONEL RUIZ ZAZUETA</t>
  </si>
  <si>
    <t>DA/358</t>
  </si>
  <si>
    <t>MARINA ARMENTA DOMÍNGUEZ</t>
  </si>
  <si>
    <t>DA/359</t>
  </si>
  <si>
    <t>JESÚS ENRIQUE MORENO GÁMEZ</t>
  </si>
  <si>
    <t>DA/360</t>
  </si>
  <si>
    <t>DA/361</t>
  </si>
  <si>
    <t>LUCILA OCHOA ENCINAS</t>
  </si>
  <si>
    <t>DA/362</t>
  </si>
  <si>
    <t>FILIBERTO BALDERRAMA QUIZAN</t>
  </si>
  <si>
    <t>DA/363</t>
  </si>
  <si>
    <t>LIZBETH CORRAL GARCÍA</t>
  </si>
  <si>
    <t>DA/364</t>
  </si>
  <si>
    <t>RAMÓN ALBERTO LEYVA RODRÍGUEZ</t>
  </si>
  <si>
    <t>DA/365</t>
  </si>
  <si>
    <t>MIGUEL ÁNGEL VERDUGO LÓPEZ</t>
  </si>
  <si>
    <t>DA/366</t>
  </si>
  <si>
    <t>JESÚS ARMANDO LEYVA RODRÍGUEZ</t>
  </si>
  <si>
    <t>DA/367</t>
  </si>
  <si>
    <t>MARTHA VIANEY MARES CARDOZA</t>
  </si>
  <si>
    <t>DOCENTE PL. JAVIER MINA</t>
  </si>
  <si>
    <t>DA/368</t>
  </si>
  <si>
    <t>DA/369</t>
  </si>
  <si>
    <t>DA/370</t>
  </si>
  <si>
    <t>DA/371</t>
  </si>
  <si>
    <t>BRENDA LIZETH ROCHIN CASTRO</t>
  </si>
  <si>
    <t>DA/372</t>
  </si>
  <si>
    <t>VÍCTOR MANUEL ESCOBAR GUTIÉRREZ</t>
  </si>
  <si>
    <t>DA/373</t>
  </si>
  <si>
    <t>DA/374</t>
  </si>
  <si>
    <t>MANUEL DE JESÚS CUAMEA CABRERA</t>
  </si>
  <si>
    <t>DA/375</t>
  </si>
  <si>
    <t>DA/376</t>
  </si>
  <si>
    <t>NORMA GPE. MARTÍNEZ</t>
  </si>
  <si>
    <t>DA/377</t>
  </si>
  <si>
    <t>ULISES BRADIMIR GARCÍA MARTÍNEZ</t>
  </si>
  <si>
    <t>DA/378</t>
  </si>
  <si>
    <t>JOSÉ PACHECO SÁNCHEZ</t>
  </si>
  <si>
    <t>DA/379</t>
  </si>
  <si>
    <t>JUDITH VELÁZQUEZ VALDEZ</t>
  </si>
  <si>
    <t>DA/380</t>
  </si>
  <si>
    <t>THELMA GPE. GARCÍA PERALTA</t>
  </si>
  <si>
    <t>DA/381</t>
  </si>
  <si>
    <t>ALBINO VALENZUELA CORRAL</t>
  </si>
  <si>
    <t>DA/382</t>
  </si>
  <si>
    <t>MOÍSES FIGUEROA MIMBELA</t>
  </si>
  <si>
    <t>DA/383</t>
  </si>
  <si>
    <t>JESÚS TAMAYO FERNÁNDEZ</t>
  </si>
  <si>
    <t>DA/384</t>
  </si>
  <si>
    <t>GEORGINA LOERA MEZA</t>
  </si>
  <si>
    <t>DA/385</t>
  </si>
  <si>
    <t>LUIS ENRIQUE BUENO ORTIEZ</t>
  </si>
  <si>
    <t>DA/386</t>
  </si>
  <si>
    <t>AMALIA INFANTE LÓPEZ</t>
  </si>
  <si>
    <t>DA/387</t>
  </si>
  <si>
    <t>SAMUEL ELIH HURTADO ANAYA</t>
  </si>
  <si>
    <t>XOCHITL MARISELA BRAVO PEÑA</t>
  </si>
  <si>
    <t>ADRIÁN SALAZAR ROBLES</t>
  </si>
  <si>
    <t>CARLOS ADRIÁN VEGA ZAZUETA</t>
  </si>
  <si>
    <t>PEDRO ZEPEDA MEZQUITA</t>
  </si>
  <si>
    <t>ERNESTO ARGUELLES LARA</t>
  </si>
  <si>
    <t>ELEAZAR LÓPEZ PACHECO</t>
  </si>
  <si>
    <t>JOSÉ MA. VELDERRAIN GALAVIZ</t>
  </si>
  <si>
    <t>IRIS EDITH COTRI MELECES</t>
  </si>
  <si>
    <t>AURELIO RODRÍGUEZ CAÑEDO</t>
  </si>
  <si>
    <t>CARMEN YADIRA ATONDO SÁNCHEZ</t>
  </si>
  <si>
    <t>CELIA GPE. GONZÁLEZ ZAZUETA</t>
  </si>
  <si>
    <t>OSVALDO LÓPEZ MUÑOZ</t>
  </si>
  <si>
    <t xml:space="preserve">FCO. JAVIER DÍAZ RUIZ </t>
  </si>
  <si>
    <t>OFICIAL DE MANTENIMIENTO DIR. ACADÉMICA</t>
  </si>
  <si>
    <t>DA-080/2011</t>
  </si>
  <si>
    <t>DV-192/2011</t>
  </si>
  <si>
    <t>HUMBERTO ISAU CALIXTRO MILLANEZ</t>
  </si>
  <si>
    <t>TRASLADO DE PERSONAL 14-17 MARZO, QUIRIEGO, JAVIER MINA, CAJEME, ROSARIO TESOPACO, BÁCUM</t>
  </si>
  <si>
    <t>SEGUIMIENTO DE PROGRAMAS ACADÉMICOS, 14-17 MARZO, QUIRIEGO, JAVIER MINA, OBREGÓN, TESOPACO, BÁCUM</t>
  </si>
  <si>
    <t>TRASLADO DE ALUMNOS, 10-11 MARZO, SUAQUI GRANDE, LA COLORADA</t>
  </si>
  <si>
    <t>ASISTIR AL V CONCURSO CULTURAL Y DE ESCOLTAS DE BANDERA ETAPA ZONA SIERRA, 11 MARZO, MOCTEZUMA</t>
  </si>
  <si>
    <t>DV-191/2011</t>
  </si>
  <si>
    <t>COORD. TÉCNICO DIR. VINCULACIÓN</t>
  </si>
  <si>
    <t>ASISTIR AL EVENTO DECIDE 9-11 MARZO, NOGALES</t>
  </si>
  <si>
    <t>DG-015/2011</t>
  </si>
  <si>
    <t>REUNIÓN DE LA ZONA REGIÓN NOROESTE, 7-9 MARZO, TIJUANA, B.C.</t>
  </si>
  <si>
    <t>DV-190/2011</t>
  </si>
  <si>
    <t>ASISTIR AL V CONCURSO CULTURAL Y DE ESCOLTAS DE BANDERA ETAPA ZONA NORTE, 8 MARZO, SANTA ANA</t>
  </si>
  <si>
    <t>DA-079</t>
  </si>
  <si>
    <t>TRASLADO MATERIAL DE LIMPIEZA Y PAPELERÍA, 10-12 MARZO, BACOBAMPO Y TIERRA BLANCA</t>
  </si>
  <si>
    <t>DA-081/2011</t>
  </si>
  <si>
    <t>DA-076/2011</t>
  </si>
  <si>
    <t>TRASLADO DE MESABANCOS Y MESAS DE TRABAJO, 9-10 MARZO, ESPERANZA Y COORD. ZONA SUR</t>
  </si>
  <si>
    <t>DA-075/2011</t>
  </si>
  <si>
    <t>DA-077/2011</t>
  </si>
  <si>
    <t>TRASLADO DE MATERIAL Y EQUIPO PARA EVENTO "DECIDE" 9-11 MARZO, NOGALES, SONORA</t>
  </si>
  <si>
    <t>DA-078/2011</t>
  </si>
  <si>
    <t>DA/353</t>
  </si>
  <si>
    <t>MANTENIMIENTO CORRECTIVO Y PREVENTIVO EQUIPO DE CÓMPUTO, 9-11 MARZO, SAHUARIPA Y YÉCORA</t>
  </si>
  <si>
    <t>DA/354</t>
  </si>
  <si>
    <t>RAMÓN GARCÍA SAUCEDA</t>
  </si>
  <si>
    <t>ALBERTINA MORALES OSUNA</t>
  </si>
  <si>
    <t>DP/011/2011</t>
  </si>
  <si>
    <t>COORD. TÉCNICO DIR. PLANEACIÓN</t>
  </si>
  <si>
    <t>DIRECTOR SUAQUI GRANDE</t>
  </si>
  <si>
    <t>DOCENTE BACOBAMPO</t>
  </si>
  <si>
    <t>DOCENTE BÁCUM</t>
  </si>
  <si>
    <t>DOCENTE FCO. JAVIER MINA</t>
  </si>
  <si>
    <t>DOCENTE ESPERANZA</t>
  </si>
  <si>
    <t>DOCENTE NAVOJOA</t>
  </si>
  <si>
    <t>JAZMÍN GPE. NAVARRO GÁRATE</t>
  </si>
  <si>
    <t>RICARDO ALONSO BURRUEL MARTÍNEZ</t>
  </si>
  <si>
    <t>RAMÓN ESTRADA SOTO</t>
  </si>
  <si>
    <t>JEFE DEPTO. ÓRGANO DE CONTROL INTERNO</t>
  </si>
  <si>
    <t>PREVIA Z2 DIR. VINCULACIÓN</t>
  </si>
  <si>
    <t>CARLOS ANTONIO CRUZ VALENZUELA</t>
  </si>
  <si>
    <t>DA-091/2011</t>
  </si>
  <si>
    <t>JAVIER ZARATE NAVARRO</t>
  </si>
  <si>
    <t>DV-150/2011</t>
  </si>
  <si>
    <t>LUIS NERY DOMÍNGUEZ REYES</t>
  </si>
  <si>
    <t>ASISTIR AL V CONCURSO CULTURAL ETAPA ZONA CENTRO, 7 MARZO, HERMOSILLO, SON.</t>
  </si>
  <si>
    <t>DA/306</t>
  </si>
  <si>
    <t>REUNIÓN DE TRABAJO PROYECTO AULAS VIRTURALES DE BACHILLERATO TECNOLÓGICO, 3-4 MARZO, HERMOSILLO</t>
  </si>
  <si>
    <t>DV-151/2011</t>
  </si>
  <si>
    <t>PROMOTOR CULTURAL EMSAD PTO. LIBERTAD</t>
  </si>
  <si>
    <t>DV-147/2011</t>
  </si>
  <si>
    <t>ASISTIR AL V CONCURSO DE ESCOLTAS 2011, 7 MARZO, HERMOSILLO, SON.</t>
  </si>
  <si>
    <t>DV-148/2011</t>
  </si>
  <si>
    <t>ANA LIZETH JURADO TAPIA</t>
  </si>
  <si>
    <t>PROMOTOR CÍVICO EMSAD PESQUEIRA</t>
  </si>
  <si>
    <t>DV-149/2011</t>
  </si>
  <si>
    <t>SEGUIMIENTO EN LA REVISIÓN Y SUPERVISIÓN DE LOS PROCESOS DE CONTROL ESCOLAR, 7-9 MARZO, BASIROA, JUPARE Y BAHÍA DE LOBOS</t>
  </si>
  <si>
    <t>DP/012/2011</t>
  </si>
  <si>
    <t>SEGUIMIENTO EN LA REVISIÓN Y SUPERVISIÓN DE LOS PROCESOS DE CONTROL ESCOLAR, 2-4- MARZO, BASIROA, JUPARE Y BAHÍA DE LOBOS</t>
  </si>
  <si>
    <t>DV-146/2011</t>
  </si>
  <si>
    <t>URIEL ALBERTO CRUZ AGUILERA</t>
  </si>
  <si>
    <t>PROMOTOR DEPORTIVO PL. HERMOSILLO I</t>
  </si>
  <si>
    <t>PARTICIPAR EN EL TORNEO ATLÉTICO RELEVOS ESEF 2011. 18-21 MARZO, MÉXICO</t>
  </si>
  <si>
    <t>ELABORAR EL PLAN DE MEJORA CONTINUA DEL INGRESO AL SISTEMA NAL. BACHILLERATO, 2-3 MARZO, HERMOSILLO</t>
  </si>
  <si>
    <t>SUPERVISOR ZONA YAQUI</t>
  </si>
  <si>
    <t>DTOR. PL. BANÁMICHI</t>
  </si>
  <si>
    <t>DTOR. GRANADOS</t>
  </si>
  <si>
    <t>DTOR. SAHUARIPA</t>
  </si>
  <si>
    <t>DTOR. EJ. FCO. JAVIER MINA</t>
  </si>
  <si>
    <t>DTOR. BÁCUM</t>
  </si>
  <si>
    <t>DTORA. EJ. 24 DE FEBRERO</t>
  </si>
  <si>
    <t>DTORA. BACAME</t>
  </si>
  <si>
    <t>DTOR. NAVOJOA</t>
  </si>
  <si>
    <t>DTORA. BACOBAMPO</t>
  </si>
  <si>
    <t>DTOR. ESPERANZA</t>
  </si>
  <si>
    <t>DTOR. CAJEME</t>
  </si>
  <si>
    <t>DTOR. LUIS B. SÁNCHEZ</t>
  </si>
  <si>
    <t>DTOR. PLUTARCO ELÍAS CALLES</t>
  </si>
  <si>
    <t>DTOR. BENJAMÍN HILL</t>
  </si>
  <si>
    <t>3 23</t>
  </si>
  <si>
    <t>DTOR. NOGALES I</t>
  </si>
  <si>
    <t>DTOR. NOGALES II</t>
  </si>
  <si>
    <t>JUAN JOSÉ ARAIZA RODRÍGUEZ</t>
  </si>
  <si>
    <t>DTOR. SANTA ANA</t>
  </si>
  <si>
    <t>SUPERVISOR ZONA NORTE I</t>
  </si>
  <si>
    <t>DTOR. BACERAC</t>
  </si>
  <si>
    <t>DTOR. CUMPAS</t>
  </si>
  <si>
    <t>ALFREDO RAMÍREZ ALCALÁ</t>
  </si>
  <si>
    <t>DTOR. ESQUEDA</t>
  </si>
  <si>
    <t>DTOR. PESQUEIRA</t>
  </si>
  <si>
    <t>DTOR. PTO. LIBERTAD</t>
  </si>
  <si>
    <t>MA. GUADALUPE GONZÁLEZ CORREA</t>
  </si>
  <si>
    <t>DTORA. SAN PEDRO DE LA CUEVA</t>
  </si>
  <si>
    <t>DTOR. SUAQUI GRANDE</t>
  </si>
  <si>
    <t>DTOR. CARBÓ</t>
  </si>
  <si>
    <t>PERLA FABIOLA IBARRA VELÁZQUEZ</t>
  </si>
  <si>
    <t>DTORA. STA. MA. BUÁRAJE</t>
  </si>
  <si>
    <t>MA. GUADALUPE MORENO LEÓN</t>
  </si>
  <si>
    <t>DTORA. BAHÍA DE LOBOS</t>
  </si>
  <si>
    <t>JOSÉ FCO. AMARILLAS VALENZUELA</t>
  </si>
  <si>
    <t>DTOR. ROSARIO TESOPACO</t>
  </si>
  <si>
    <t>PAÚL MONTIEL GALINDO</t>
  </si>
  <si>
    <t>DTOR. POTAM</t>
  </si>
  <si>
    <t>DTOR. LOS TANQUES</t>
  </si>
  <si>
    <t>SARAÍ LIMÓN MIRANDA</t>
  </si>
  <si>
    <t>DTORA. MASIACA</t>
  </si>
  <si>
    <t>DTOR. QUIRIEGO</t>
  </si>
  <si>
    <t>DTORA. YÉCORA</t>
  </si>
  <si>
    <t>DTORA. JÚPARE</t>
  </si>
  <si>
    <t>DTOR. BASIROA</t>
  </si>
  <si>
    <t>DTOR. TIERRA BLANCA</t>
  </si>
  <si>
    <t>VALENTINA RODRÍGUEZ ANGUAMEA</t>
  </si>
  <si>
    <t>DTORA. BUAYSIACOBE</t>
  </si>
  <si>
    <t>DTOR. GOLFO STA. CLARA</t>
  </si>
  <si>
    <t>DTORA. TUBUTAMA</t>
  </si>
  <si>
    <t>DTOR. NACO</t>
  </si>
  <si>
    <t>DIRECTOR PL. SANTA ANA</t>
  </si>
  <si>
    <t>JESÚS ANDRÉS MIRANDA COTA</t>
  </si>
  <si>
    <t>RENÉ FCO. VALENZUELA HERNÁNDEZ</t>
  </si>
  <si>
    <t>ALMA FLOR ATONDO OBREGÓN</t>
  </si>
  <si>
    <t>PEDRO REYES GUZMÁN</t>
  </si>
  <si>
    <t>DIRECTOR BÁCUM</t>
  </si>
  <si>
    <t>MARTÍN VALENZUELA ARMENTA</t>
  </si>
  <si>
    <t>DIRECTOR MASIACA</t>
  </si>
  <si>
    <t>DIRECTOR BAHÍA DE LOBOS</t>
  </si>
  <si>
    <t>JUAN FCO. OSUNA ÁLVAREZ</t>
  </si>
  <si>
    <t>DIRECTOR QUIRIEGO</t>
  </si>
  <si>
    <t>DIRECTOR ROSARIO TESOPACO</t>
  </si>
  <si>
    <t>DIRECTOR JÚPARE</t>
  </si>
  <si>
    <t>HERIBERTO MENDÍVIL DOMÍNGUEZ</t>
  </si>
  <si>
    <t>DIRECTOR LOS TANQUES</t>
  </si>
  <si>
    <t>DIRECTOR STA. MA. BUARAJE</t>
  </si>
  <si>
    <t>DELMA ACUÑA MOLINA</t>
  </si>
  <si>
    <t>DIRECTOR YÉCORA</t>
  </si>
  <si>
    <t>MIGUEL HORALDO CARRASCO TARAZÓN</t>
  </si>
  <si>
    <t>SIMÓN GARCÍA RIVERA</t>
  </si>
  <si>
    <t>DOCENTE BANÁMICHI</t>
  </si>
  <si>
    <t>DOCENTE GRANADOS</t>
  </si>
  <si>
    <t>DA/436</t>
  </si>
  <si>
    <t>ERNESTO GARCÍA MORALES</t>
  </si>
  <si>
    <t>JEFE DEPTO. DES. ACADÉMICO</t>
  </si>
  <si>
    <t>ACOMPAÑAR A ALUMNO OLIMPIADA NACIONAL DE QUÍMICA, 19-24 MARZO, TOLUCA, EDO. MÉXICO</t>
  </si>
  <si>
    <t>DG-016/2011</t>
  </si>
  <si>
    <t>INAUGURACIÓN "DECIDE" 2011 Y VISITA A PLANTELES DE LA ZONA MAYO Y YAQUI, 15-17 MARZO, CD. OBREGÓN</t>
  </si>
  <si>
    <t>013/2011</t>
  </si>
  <si>
    <t>ASISTIR A LA COORDINACIÓN NACIONAL PARA RECABAR FIRMA DEL REPRESENTANTE EN LA LIII JUNTA DIRECTIVA, 23-25 MARZO, MÉXICO, D.F.</t>
  </si>
  <si>
    <t>DV-193/2011</t>
  </si>
  <si>
    <t>ASISTIR A INAUGURACIÓN EXPO DECIDE, GIRA POR SUR DEL ESTADO, 15-17 MARZO, CD. OBREGÓN, NAVOJOA</t>
  </si>
  <si>
    <t>DA-086/2011</t>
  </si>
  <si>
    <t>SUPERVISIÓN DE OBRAS Y TRASLADO DE EXTINTORES, 16-18 MARZO, SUR DEL ESTADO</t>
  </si>
  <si>
    <t>DA-088/2011</t>
  </si>
  <si>
    <t>ENTREGA MATERIAL DE PAPELERÍA Y LIMPIEZA, 15-17 MARZO, BUÁRAJE, BUAYSIACOBE, JÚPARE, BÁCUM</t>
  </si>
  <si>
    <t>ASISTIR A EXPO DECIDE, 15-16 MARZO, CD. OBREGÓN, SONORA</t>
  </si>
  <si>
    <t>DA-085/2011</t>
  </si>
  <si>
    <t>DA-084/2011</t>
  </si>
  <si>
    <t>TRASLADO DE EQUIPO A INSTALAR EN EXPO DECIDE, 15-18 MARZO, CD. OBREGÓN, SON.</t>
  </si>
  <si>
    <t>DA-087/2011</t>
  </si>
  <si>
    <t>SEGUIMIENTO REVISIÓN Y SUPERVISIÓN PROCESOS CONTROL ESCOLAR, 14-16 MARZO, BASIROA, JÚPARE, BAHÍA DE LOBOS</t>
  </si>
  <si>
    <t>DV-194/2011</t>
  </si>
  <si>
    <t>ASISTIR A EXPO DECIDE, 15-18 MARZO, CD. OBREGÓN, SONORA</t>
  </si>
  <si>
    <t>DV-195/2011</t>
  </si>
  <si>
    <t>MERCEDES LILIANA GALINDO FREGOSO</t>
  </si>
  <si>
    <t>DV-196/2011</t>
  </si>
  <si>
    <t>REUNIÓN DE TRABAJO, 15-16 MARZO, ESPERANZA, CAMPO 60, BACABACHI Y BACOBAMPO</t>
  </si>
  <si>
    <t>DA-083/2011</t>
  </si>
  <si>
    <t>TRASLADO MATERIAL DE LIMPIEZA Y PAPELERÍA, 14-15 MARZO, BENJAMÍN HILL, SANTA ANA, NOGALES</t>
  </si>
  <si>
    <t>DA-082/2011</t>
  </si>
  <si>
    <t xml:space="preserve">TRASLADO MATERIAL </t>
  </si>
  <si>
    <t>MANTENIMIENTO CORRECTIVO Y PREVENTIVO EQUIPO DE CÓMPUTO, 14-18 MARZO, BACAME, BACABACHI, QUIRIEGO Y 24 DE FEBRERO</t>
  </si>
  <si>
    <t>ASISTIR A CEREMONIA DE GRADUACIÓN DEL PROGRAMA PROFORDEMS, 25 FEBRERO, HERMOSILLO, SONORA</t>
  </si>
  <si>
    <t>BRAULIO MONTOYA HUARAQUI</t>
  </si>
  <si>
    <t>ILEANA CONCEPCIÓN DE LOS REYES SALCIDO</t>
  </si>
  <si>
    <t>AURELIA MA. BRAVO BELTRAN</t>
  </si>
  <si>
    <t>JESÚS OSVALDO LEYVA NIEBLAS</t>
  </si>
  <si>
    <t>FERNANDO QUIJADA FÉLIX</t>
  </si>
  <si>
    <t>DENISE ADRIANA VÁSQUEZ MONTAÑO</t>
  </si>
  <si>
    <t>DOCENTE SAHUARIPA</t>
  </si>
  <si>
    <t>DOCENTE PTO. LIBERTAD</t>
  </si>
  <si>
    <t>DOCENTE LUIS B. SÁNCHEZ</t>
  </si>
  <si>
    <t>DOCENTE PLUTARCO E. CALLES</t>
  </si>
  <si>
    <t>DOCENTE NACO</t>
  </si>
  <si>
    <t>DOCENTE TUBUTAMA</t>
  </si>
  <si>
    <t>OFICIAL DE MANTENIMIENTO DIR. ADMINISTRATIVA</t>
  </si>
  <si>
    <t>JOSÉ LUIS INFANZÓN BRAMBILIA</t>
  </si>
  <si>
    <t>COORDINADOR DIR. ADMINISTRATIVA</t>
  </si>
  <si>
    <t>ADRIÁN BARBEYTO ESPINOZA</t>
  </si>
  <si>
    <t>MARTÍN FCO. QUINTANAR LUJÁN</t>
  </si>
  <si>
    <t>DIRECTOR DE FINANZAS</t>
  </si>
  <si>
    <t>JESÚS LÓPEZ OLIVAS</t>
  </si>
  <si>
    <t>JEFE DEPTO. DIR. FINANZAS</t>
  </si>
  <si>
    <t>SUPERVISOR ZONA MAYO</t>
  </si>
  <si>
    <t>JESÚS BALTIERREZ HERNÁNDEZ</t>
  </si>
  <si>
    <t>COORD. TÉCNICO DIR. ADMINISTRATIVA</t>
  </si>
  <si>
    <t>JUAN CARLOS MONTAÑO RUIZ</t>
  </si>
  <si>
    <t>MARCIAL DANIEL VALDEZ ESPINOZA</t>
  </si>
  <si>
    <t>MANUEL BUSTAMANTE MÉNDEZ</t>
  </si>
  <si>
    <t>DV-213/2011</t>
  </si>
  <si>
    <t>CARLOS IVAN NORIEGA NORIEGA</t>
  </si>
  <si>
    <t>ASISTIR AL IV ENCUENTRO DEPORTIVO INTERCECYTES 2011 ZONA CENTRO, 25-26 MARZO, HERMOSILLO</t>
  </si>
  <si>
    <t>DA-096/2011</t>
  </si>
  <si>
    <t>TRASLADO DE ALUMNOS DEL PLANTEL ESPERANZA Y BÁCUM, 24-26 MARZO, BACUM, ESPERANZA</t>
  </si>
  <si>
    <t>DA/452</t>
  </si>
  <si>
    <t>REUNIÓN DE TRABAJO PROYECTO AULAS VIRTURALES DE BACHILLERATO TECNOLÓGICO, 24-25 MARZO, HERMOSILLO</t>
  </si>
  <si>
    <t>ASISTIR A REUNIÓN EXPO DECIDE, 23-24 MARZO, OBREGÓN, SON.</t>
  </si>
  <si>
    <t>RH-009/2011</t>
  </si>
  <si>
    <t>HÉCTOR ESTRADA ALDACO</t>
  </si>
  <si>
    <t>JEFE DEPTO. FINANZAS</t>
  </si>
  <si>
    <t>ATENDER ASUNTOS LABORALES, 10 MARZO, OBREGÓN, SON.</t>
  </si>
  <si>
    <t>DV-208/2011</t>
  </si>
  <si>
    <t>ASISTIR AL DECIDE 2011, 23-25 MARZO, NAVOJOA, SONORA</t>
  </si>
  <si>
    <t>DV-211/2011</t>
  </si>
  <si>
    <t>ASISTIR A LA INAUGURACIÓN DEL DECIDE 2011, 23-24 MARZO, NAVOJOA, SONORA</t>
  </si>
  <si>
    <t>DV-209/2011</t>
  </si>
  <si>
    <t>DV-210/2011</t>
  </si>
  <si>
    <t>ACOMPAÑAR AL DTOR. DE VINCULACIÓN A VISITA DE SUPERVISIÓN, 23-25 MARZO, LOS TANQUES, TBLANCA, MAQUIPO Y BASIROA</t>
  </si>
  <si>
    <t>ASISTIR A REUNIÓN CON EL DIRECTOR GENERAL, 23 MARZO, HERMOSILLO</t>
  </si>
  <si>
    <t xml:space="preserve">SUPERVISOR ZONA NORTE </t>
  </si>
  <si>
    <t>ASISTIR A CEREMONIA DE ENTREGA DE RECONOCIMIENTOS Y ESTÍMULOS A DOCENTES ELABORADORES DE MATERIAL DIDÁCTICO DE IV SEMESTRE, 22 MARZO, HERMOSILLO</t>
  </si>
  <si>
    <t>FRANCISCO CRUZ BARRA</t>
  </si>
  <si>
    <t>DOCENTE EJ. JAVIER MINA</t>
  </si>
  <si>
    <t>ACOMPAÑAR A ALUMNOS PARTICIPANTES EN EL X CONCURSO DE CREATIVIDAD TECNOLÓGICA ETAPA ESTATAL, 25 MARZO, HERMOSILLO</t>
  </si>
  <si>
    <t>ARTURO LÓPEZ OSORIO</t>
  </si>
  <si>
    <t>YITZHAK ZENÉN PÉREZ PADILLA</t>
  </si>
  <si>
    <t>Gastos de Viaje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</si>
</sst>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7" fontId="8" fillId="0" borderId="18" xfId="0" applyNumberFormat="1" applyFont="1" applyFill="1" applyBorder="1" applyAlignment="1">
      <alignment horizontal="justify" vertical="center"/>
    </xf>
    <xf numFmtId="166" fontId="7" fillId="0" borderId="0" xfId="0" applyNumberFormat="1" applyFont="1" applyFill="1" applyBorder="1" applyAlignment="1">
      <alignment horizontal="center"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952500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F534"/>
  <sheetViews>
    <sheetView showGridLines="0" tabSelected="1" workbookViewId="0" topLeftCell="A1">
      <selection activeCell="E8" sqref="E8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2.57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5" t="s">
        <v>809</v>
      </c>
      <c r="B4" s="35"/>
      <c r="C4" s="35"/>
      <c r="D4" s="35"/>
      <c r="E4" s="36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16</v>
      </c>
      <c r="E6" s="34"/>
    </row>
    <row r="7" spans="1:4" ht="4.5" customHeight="1" thickBot="1">
      <c r="A7" s="2"/>
      <c r="B7" s="2"/>
      <c r="C7" s="2"/>
      <c r="D7" s="8"/>
    </row>
    <row r="8" spans="1:5" s="15" customFormat="1" ht="54.75" thickBot="1">
      <c r="A8" s="25" t="s">
        <v>125</v>
      </c>
      <c r="B8" s="25" t="s">
        <v>310</v>
      </c>
      <c r="C8" s="26" t="s">
        <v>311</v>
      </c>
      <c r="D8" s="27" t="s">
        <v>312</v>
      </c>
      <c r="E8" s="37" t="s">
        <v>313</v>
      </c>
    </row>
    <row r="9" spans="1:5" s="11" customFormat="1" ht="27.75" customHeight="1" thickBot="1">
      <c r="A9" s="28" t="s">
        <v>629</v>
      </c>
      <c r="B9" s="28" t="s">
        <v>630</v>
      </c>
      <c r="C9" s="29" t="s">
        <v>95</v>
      </c>
      <c r="D9" s="23" t="s">
        <v>631</v>
      </c>
      <c r="E9" s="24">
        <v>3220</v>
      </c>
    </row>
    <row r="10" spans="1:5" ht="33.75" customHeight="1">
      <c r="A10" s="28" t="s">
        <v>632</v>
      </c>
      <c r="B10" s="28" t="s">
        <v>464</v>
      </c>
      <c r="C10" s="29" t="s">
        <v>117</v>
      </c>
      <c r="D10" s="23" t="s">
        <v>633</v>
      </c>
      <c r="E10" s="18">
        <v>1020</v>
      </c>
    </row>
    <row r="11" spans="1:5" ht="21.75" customHeight="1">
      <c r="A11" s="30" t="s">
        <v>634</v>
      </c>
      <c r="B11" s="30" t="s">
        <v>12</v>
      </c>
      <c r="C11" s="21" t="s">
        <v>635</v>
      </c>
      <c r="D11" s="23" t="s">
        <v>631</v>
      </c>
      <c r="E11" s="18">
        <v>220</v>
      </c>
    </row>
    <row r="12" spans="1:5" ht="21.75" customHeight="1">
      <c r="A12" s="30" t="s">
        <v>636</v>
      </c>
      <c r="B12" s="30" t="s">
        <v>492</v>
      </c>
      <c r="C12" s="21" t="s">
        <v>319</v>
      </c>
      <c r="D12" s="23" t="s">
        <v>637</v>
      </c>
      <c r="E12" s="18">
        <v>1620</v>
      </c>
    </row>
    <row r="13" spans="1:5" ht="24.75" customHeight="1">
      <c r="A13" s="30" t="s">
        <v>638</v>
      </c>
      <c r="B13" s="30" t="s">
        <v>639</v>
      </c>
      <c r="C13" s="21" t="s">
        <v>640</v>
      </c>
      <c r="D13" s="23" t="s">
        <v>637</v>
      </c>
      <c r="E13" s="18">
        <v>720</v>
      </c>
    </row>
    <row r="14" spans="1:5" ht="21.75" customHeight="1">
      <c r="A14" s="30" t="s">
        <v>641</v>
      </c>
      <c r="B14" s="30" t="s">
        <v>154</v>
      </c>
      <c r="C14" s="21" t="s">
        <v>8</v>
      </c>
      <c r="D14" s="23" t="s">
        <v>631</v>
      </c>
      <c r="E14" s="18">
        <v>920</v>
      </c>
    </row>
    <row r="15" spans="1:5" ht="21.75" customHeight="1">
      <c r="A15" s="30" t="s">
        <v>613</v>
      </c>
      <c r="B15" s="30" t="s">
        <v>808</v>
      </c>
      <c r="C15" s="21" t="s">
        <v>614</v>
      </c>
      <c r="D15" s="23" t="s">
        <v>642</v>
      </c>
      <c r="E15" s="18">
        <f>2800+220</f>
        <v>3020</v>
      </c>
    </row>
    <row r="16" spans="1:5" ht="21.75" customHeight="1">
      <c r="A16" s="30" t="s">
        <v>643</v>
      </c>
      <c r="B16" s="30" t="s">
        <v>113</v>
      </c>
      <c r="C16" s="21" t="s">
        <v>91</v>
      </c>
      <c r="D16" s="23" t="s">
        <v>644</v>
      </c>
      <c r="E16" s="18">
        <v>300</v>
      </c>
    </row>
    <row r="17" spans="1:5" ht="21.75" customHeight="1">
      <c r="A17" s="30" t="s">
        <v>645</v>
      </c>
      <c r="B17" s="30" t="s">
        <v>646</v>
      </c>
      <c r="C17" s="21" t="s">
        <v>647</v>
      </c>
      <c r="D17" s="23" t="s">
        <v>648</v>
      </c>
      <c r="E17" s="18">
        <v>13120</v>
      </c>
    </row>
    <row r="18" spans="1:5" ht="21" customHeight="1">
      <c r="A18" s="30">
        <v>307</v>
      </c>
      <c r="B18" s="30" t="s">
        <v>165</v>
      </c>
      <c r="C18" s="21" t="s">
        <v>650</v>
      </c>
      <c r="D18" s="23" t="s">
        <v>649</v>
      </c>
      <c r="E18" s="18">
        <v>900</v>
      </c>
    </row>
    <row r="19" spans="1:5" ht="21.75" customHeight="1">
      <c r="A19" s="30">
        <v>308</v>
      </c>
      <c r="B19" s="30" t="s">
        <v>9</v>
      </c>
      <c r="C19" s="21" t="s">
        <v>776</v>
      </c>
      <c r="D19" s="23" t="s">
        <v>649</v>
      </c>
      <c r="E19" s="18">
        <v>900</v>
      </c>
    </row>
    <row r="20" spans="1:5" ht="21.75" customHeight="1">
      <c r="A20" s="30">
        <v>309</v>
      </c>
      <c r="B20" s="30" t="s">
        <v>482</v>
      </c>
      <c r="C20" s="21" t="s">
        <v>651</v>
      </c>
      <c r="D20" s="23" t="s">
        <v>649</v>
      </c>
      <c r="E20" s="18">
        <v>800</v>
      </c>
    </row>
    <row r="21" spans="1:5" ht="21.75" customHeight="1">
      <c r="A21" s="30">
        <v>310</v>
      </c>
      <c r="B21" s="30" t="s">
        <v>483</v>
      </c>
      <c r="C21" s="21" t="s">
        <v>652</v>
      </c>
      <c r="D21" s="23" t="s">
        <v>649</v>
      </c>
      <c r="E21" s="18">
        <v>900</v>
      </c>
    </row>
    <row r="22" spans="1:5" s="11" customFormat="1" ht="35.25" customHeight="1">
      <c r="A22" s="30">
        <v>311</v>
      </c>
      <c r="B22" s="30" t="s">
        <v>484</v>
      </c>
      <c r="C22" s="21" t="s">
        <v>653</v>
      </c>
      <c r="D22" s="23" t="s">
        <v>649</v>
      </c>
      <c r="E22" s="18">
        <v>900</v>
      </c>
    </row>
    <row r="23" spans="1:5" s="11" customFormat="1" ht="21.75" customHeight="1">
      <c r="A23" s="30">
        <v>312</v>
      </c>
      <c r="B23" s="30" t="s">
        <v>128</v>
      </c>
      <c r="C23" s="21" t="s">
        <v>654</v>
      </c>
      <c r="D23" s="23" t="s">
        <v>649</v>
      </c>
      <c r="E23" s="18">
        <v>900</v>
      </c>
    </row>
    <row r="24" spans="1:5" s="11" customFormat="1" ht="21.75" customHeight="1">
      <c r="A24" s="30">
        <v>313</v>
      </c>
      <c r="B24" s="30" t="s">
        <v>703</v>
      </c>
      <c r="C24" s="21" t="s">
        <v>655</v>
      </c>
      <c r="D24" s="23" t="s">
        <v>649</v>
      </c>
      <c r="E24" s="18">
        <v>900</v>
      </c>
    </row>
    <row r="25" spans="1:5" s="11" customFormat="1" ht="21.75" customHeight="1">
      <c r="A25" s="30">
        <v>314</v>
      </c>
      <c r="B25" s="30" t="s">
        <v>705</v>
      </c>
      <c r="C25" s="21" t="s">
        <v>656</v>
      </c>
      <c r="D25" s="23" t="s">
        <v>649</v>
      </c>
      <c r="E25" s="18">
        <v>1200</v>
      </c>
    </row>
    <row r="26" spans="1:5" s="11" customFormat="1" ht="21.75" customHeight="1">
      <c r="A26" s="30">
        <v>315</v>
      </c>
      <c r="B26" s="30" t="s">
        <v>621</v>
      </c>
      <c r="C26" s="21" t="s">
        <v>657</v>
      </c>
      <c r="D26" s="23" t="s">
        <v>649</v>
      </c>
      <c r="E26" s="18">
        <v>1000</v>
      </c>
    </row>
    <row r="27" spans="1:5" s="11" customFormat="1" ht="21.75" customHeight="1">
      <c r="A27" s="30">
        <v>316</v>
      </c>
      <c r="B27" s="30" t="s">
        <v>706</v>
      </c>
      <c r="C27" s="21" t="s">
        <v>658</v>
      </c>
      <c r="D27" s="23" t="s">
        <v>649</v>
      </c>
      <c r="E27" s="18">
        <v>1100</v>
      </c>
    </row>
    <row r="28" spans="1:5" s="11" customFormat="1" ht="21.75" customHeight="1">
      <c r="A28" s="30">
        <v>317</v>
      </c>
      <c r="B28" s="30" t="s">
        <v>309</v>
      </c>
      <c r="C28" s="21" t="s">
        <v>659</v>
      </c>
      <c r="D28" s="23" t="s">
        <v>649</v>
      </c>
      <c r="E28" s="18">
        <v>1050</v>
      </c>
    </row>
    <row r="29" spans="1:5" s="11" customFormat="1" ht="21.75" customHeight="1">
      <c r="A29" s="30">
        <v>318</v>
      </c>
      <c r="B29" s="30" t="s">
        <v>127</v>
      </c>
      <c r="C29" s="21" t="s">
        <v>660</v>
      </c>
      <c r="D29" s="23" t="s">
        <v>649</v>
      </c>
      <c r="E29" s="18">
        <v>900</v>
      </c>
    </row>
    <row r="30" spans="1:5" s="11" customFormat="1" ht="33" customHeight="1">
      <c r="A30" s="30">
        <v>319</v>
      </c>
      <c r="B30" s="30" t="s">
        <v>704</v>
      </c>
      <c r="C30" s="21" t="s">
        <v>661</v>
      </c>
      <c r="D30" s="23" t="s">
        <v>649</v>
      </c>
      <c r="E30" s="18">
        <v>900</v>
      </c>
    </row>
    <row r="31" spans="1:6" s="11" customFormat="1" ht="21.75" customHeight="1">
      <c r="A31" s="30">
        <v>320</v>
      </c>
      <c r="B31" s="30" t="s">
        <v>473</v>
      </c>
      <c r="C31" s="21" t="s">
        <v>662</v>
      </c>
      <c r="D31" s="23" t="s">
        <v>649</v>
      </c>
      <c r="E31" s="18">
        <v>1900</v>
      </c>
      <c r="F31" s="32"/>
    </row>
    <row r="32" spans="1:5" s="11" customFormat="1" ht="33" customHeight="1">
      <c r="A32" s="30">
        <v>321</v>
      </c>
      <c r="B32" s="30" t="s">
        <v>475</v>
      </c>
      <c r="C32" s="21" t="s">
        <v>663</v>
      </c>
      <c r="D32" s="23" t="s">
        <v>649</v>
      </c>
      <c r="E32" s="18">
        <v>1100</v>
      </c>
    </row>
    <row r="33" spans="1:5" s="11" customFormat="1" ht="33" customHeight="1">
      <c r="A33" s="30">
        <v>322</v>
      </c>
      <c r="B33" s="30" t="s">
        <v>472</v>
      </c>
      <c r="C33" s="21" t="s">
        <v>664</v>
      </c>
      <c r="D33" s="23" t="s">
        <v>649</v>
      </c>
      <c r="E33" s="18">
        <v>650</v>
      </c>
    </row>
    <row r="34" spans="1:5" s="11" customFormat="1" ht="33" customHeight="1">
      <c r="A34" s="33" t="s">
        <v>665</v>
      </c>
      <c r="B34" s="30" t="s">
        <v>474</v>
      </c>
      <c r="C34" s="21" t="s">
        <v>666</v>
      </c>
      <c r="D34" s="23" t="s">
        <v>649</v>
      </c>
      <c r="E34" s="18">
        <v>900</v>
      </c>
    </row>
    <row r="35" spans="1:5" s="11" customFormat="1" ht="33" customHeight="1">
      <c r="A35" s="30">
        <v>324</v>
      </c>
      <c r="B35" s="30" t="s">
        <v>306</v>
      </c>
      <c r="C35" s="21" t="s">
        <v>667</v>
      </c>
      <c r="D35" s="23" t="s">
        <v>649</v>
      </c>
      <c r="E35" s="18">
        <v>900</v>
      </c>
    </row>
    <row r="36" spans="1:5" s="11" customFormat="1" ht="33" customHeight="1">
      <c r="A36" s="30">
        <v>325</v>
      </c>
      <c r="B36" s="30" t="s">
        <v>668</v>
      </c>
      <c r="C36" s="21" t="s">
        <v>669</v>
      </c>
      <c r="D36" s="23" t="s">
        <v>649</v>
      </c>
      <c r="E36" s="18">
        <v>700</v>
      </c>
    </row>
    <row r="37" spans="1:5" s="11" customFormat="1" ht="33" customHeight="1">
      <c r="A37" s="30">
        <v>326</v>
      </c>
      <c r="B37" s="21" t="s">
        <v>156</v>
      </c>
      <c r="C37" s="21" t="s">
        <v>670</v>
      </c>
      <c r="D37" s="23" t="s">
        <v>649</v>
      </c>
      <c r="E37" s="18">
        <v>700</v>
      </c>
    </row>
    <row r="38" spans="1:5" s="11" customFormat="1" ht="33" customHeight="1">
      <c r="A38" s="30">
        <v>328</v>
      </c>
      <c r="B38" s="31" t="s">
        <v>485</v>
      </c>
      <c r="C38" s="21" t="s">
        <v>671</v>
      </c>
      <c r="D38" s="23" t="s">
        <v>649</v>
      </c>
      <c r="E38" s="18">
        <v>1500</v>
      </c>
    </row>
    <row r="39" spans="1:5" s="11" customFormat="1" ht="33" customHeight="1">
      <c r="A39" s="30">
        <v>329</v>
      </c>
      <c r="B39" s="30" t="s">
        <v>78</v>
      </c>
      <c r="C39" s="21" t="s">
        <v>672</v>
      </c>
      <c r="D39" s="23" t="s">
        <v>649</v>
      </c>
      <c r="E39" s="18">
        <v>1100</v>
      </c>
    </row>
    <row r="40" spans="1:5" s="11" customFormat="1" ht="33" customHeight="1">
      <c r="A40" s="30">
        <v>330</v>
      </c>
      <c r="B40" s="30" t="s">
        <v>673</v>
      </c>
      <c r="C40" s="21" t="s">
        <v>674</v>
      </c>
      <c r="D40" s="23" t="s">
        <v>649</v>
      </c>
      <c r="E40" s="18">
        <v>1100</v>
      </c>
    </row>
    <row r="41" spans="1:5" s="11" customFormat="1" ht="43.5" customHeight="1">
      <c r="A41" s="30">
        <v>331</v>
      </c>
      <c r="B41" s="30" t="s">
        <v>456</v>
      </c>
      <c r="C41" s="21" t="s">
        <v>675</v>
      </c>
      <c r="D41" s="23" t="s">
        <v>649</v>
      </c>
      <c r="E41" s="18">
        <v>550</v>
      </c>
    </row>
    <row r="42" spans="1:5" s="11" customFormat="1" ht="24.75" customHeight="1">
      <c r="A42" s="30">
        <v>332</v>
      </c>
      <c r="B42" s="30" t="s">
        <v>490</v>
      </c>
      <c r="C42" s="21" t="s">
        <v>676</v>
      </c>
      <c r="D42" s="23" t="s">
        <v>649</v>
      </c>
      <c r="E42" s="18">
        <v>900</v>
      </c>
    </row>
    <row r="43" spans="1:5" s="11" customFormat="1" ht="21.75" customHeight="1">
      <c r="A43" s="30">
        <v>333</v>
      </c>
      <c r="B43" s="30" t="s">
        <v>677</v>
      </c>
      <c r="C43" s="21" t="s">
        <v>678</v>
      </c>
      <c r="D43" s="23" t="s">
        <v>649</v>
      </c>
      <c r="E43" s="18">
        <v>950</v>
      </c>
    </row>
    <row r="44" spans="1:5" s="11" customFormat="1" ht="21.75" customHeight="1">
      <c r="A44" s="30">
        <v>334</v>
      </c>
      <c r="B44" s="30" t="s">
        <v>494</v>
      </c>
      <c r="C44" s="21" t="s">
        <v>679</v>
      </c>
      <c r="D44" s="23" t="s">
        <v>649</v>
      </c>
      <c r="E44" s="18">
        <v>900</v>
      </c>
    </row>
    <row r="45" spans="1:5" s="11" customFormat="1" ht="21.75" customHeight="1">
      <c r="A45" s="30">
        <v>335</v>
      </c>
      <c r="B45" s="30" t="s">
        <v>79</v>
      </c>
      <c r="C45" s="21" t="s">
        <v>680</v>
      </c>
      <c r="D45" s="23" t="s">
        <v>649</v>
      </c>
      <c r="E45" s="18">
        <v>600</v>
      </c>
    </row>
    <row r="46" spans="1:5" s="11" customFormat="1" ht="21.75" customHeight="1">
      <c r="A46" s="30">
        <v>336</v>
      </c>
      <c r="B46" s="30" t="s">
        <v>681</v>
      </c>
      <c r="C46" s="21" t="s">
        <v>682</v>
      </c>
      <c r="D46" s="23" t="s">
        <v>649</v>
      </c>
      <c r="E46" s="18">
        <v>1000</v>
      </c>
    </row>
    <row r="47" spans="1:5" s="11" customFormat="1" ht="21.75" customHeight="1">
      <c r="A47" s="30">
        <v>337</v>
      </c>
      <c r="B47" s="30" t="s">
        <v>683</v>
      </c>
      <c r="C47" s="21" t="s">
        <v>684</v>
      </c>
      <c r="D47" s="23" t="s">
        <v>649</v>
      </c>
      <c r="E47" s="18">
        <v>900</v>
      </c>
    </row>
    <row r="48" spans="1:5" s="11" customFormat="1" ht="21.75" customHeight="1">
      <c r="A48" s="30">
        <v>338</v>
      </c>
      <c r="B48" s="30" t="s">
        <v>685</v>
      </c>
      <c r="C48" s="21" t="s">
        <v>686</v>
      </c>
      <c r="D48" s="23" t="s">
        <v>649</v>
      </c>
      <c r="E48" s="18">
        <v>1000</v>
      </c>
    </row>
    <row r="49" spans="1:5" s="11" customFormat="1" ht="21.75" customHeight="1">
      <c r="A49" s="30">
        <v>339</v>
      </c>
      <c r="B49" s="30" t="s">
        <v>687</v>
      </c>
      <c r="C49" s="21" t="s">
        <v>688</v>
      </c>
      <c r="D49" s="23" t="s">
        <v>649</v>
      </c>
      <c r="E49" s="18">
        <v>800</v>
      </c>
    </row>
    <row r="50" spans="1:5" s="11" customFormat="1" ht="21.75" customHeight="1">
      <c r="A50" s="30">
        <v>340</v>
      </c>
      <c r="B50" s="30" t="s">
        <v>715</v>
      </c>
      <c r="C50" s="21" t="s">
        <v>689</v>
      </c>
      <c r="D50" s="23" t="s">
        <v>649</v>
      </c>
      <c r="E50" s="18">
        <v>1150</v>
      </c>
    </row>
    <row r="51" spans="1:5" s="11" customFormat="1" ht="21.75" customHeight="1">
      <c r="A51" s="30">
        <v>341</v>
      </c>
      <c r="B51" s="30" t="s">
        <v>690</v>
      </c>
      <c r="C51" s="21" t="s">
        <v>691</v>
      </c>
      <c r="D51" s="23" t="s">
        <v>649</v>
      </c>
      <c r="E51" s="18">
        <v>900</v>
      </c>
    </row>
    <row r="52" spans="1:5" s="11" customFormat="1" ht="21.75" customHeight="1">
      <c r="A52" s="30">
        <v>342</v>
      </c>
      <c r="B52" s="30" t="s">
        <v>711</v>
      </c>
      <c r="C52" s="21" t="s">
        <v>692</v>
      </c>
      <c r="D52" s="23" t="s">
        <v>649</v>
      </c>
      <c r="E52" s="18">
        <v>950</v>
      </c>
    </row>
    <row r="53" spans="1:5" s="11" customFormat="1" ht="21.75" customHeight="1">
      <c r="A53" s="30">
        <v>343</v>
      </c>
      <c r="B53" s="30" t="s">
        <v>718</v>
      </c>
      <c r="C53" s="21" t="s">
        <v>693</v>
      </c>
      <c r="D53" s="23" t="s">
        <v>649</v>
      </c>
      <c r="E53" s="18">
        <v>1200</v>
      </c>
    </row>
    <row r="54" spans="1:5" s="11" customFormat="1" ht="33.75" customHeight="1">
      <c r="A54" s="30">
        <v>344</v>
      </c>
      <c r="B54" s="30" t="s">
        <v>465</v>
      </c>
      <c r="C54" s="21" t="s">
        <v>694</v>
      </c>
      <c r="D54" s="23" t="s">
        <v>649</v>
      </c>
      <c r="E54" s="18">
        <v>1000</v>
      </c>
    </row>
    <row r="55" spans="1:5" s="11" customFormat="1" ht="21.75" customHeight="1">
      <c r="A55" s="30">
        <v>345</v>
      </c>
      <c r="B55" s="30" t="s">
        <v>708</v>
      </c>
      <c r="C55" s="21" t="s">
        <v>695</v>
      </c>
      <c r="D55" s="23" t="s">
        <v>649</v>
      </c>
      <c r="E55" s="18">
        <v>1200</v>
      </c>
    </row>
    <row r="56" spans="1:5" s="11" customFormat="1" ht="21.75" customHeight="1">
      <c r="A56" s="30">
        <v>346</v>
      </c>
      <c r="B56" s="30" t="s">
        <v>137</v>
      </c>
      <c r="C56" s="21" t="s">
        <v>696</v>
      </c>
      <c r="D56" s="23" t="s">
        <v>649</v>
      </c>
      <c r="E56" s="18">
        <v>900</v>
      </c>
    </row>
    <row r="57" spans="1:5" s="11" customFormat="1" ht="21.75" customHeight="1">
      <c r="A57" s="30">
        <v>347</v>
      </c>
      <c r="B57" s="30" t="s">
        <v>697</v>
      </c>
      <c r="C57" s="21" t="s">
        <v>698</v>
      </c>
      <c r="D57" s="23" t="s">
        <v>649</v>
      </c>
      <c r="E57" s="18">
        <v>1050</v>
      </c>
    </row>
    <row r="58" spans="1:5" s="11" customFormat="1" ht="21.75" customHeight="1">
      <c r="A58" s="30">
        <v>348</v>
      </c>
      <c r="B58" s="30" t="s">
        <v>476</v>
      </c>
      <c r="C58" s="21" t="s">
        <v>699</v>
      </c>
      <c r="D58" s="23" t="s">
        <v>649</v>
      </c>
      <c r="E58" s="18">
        <v>1900</v>
      </c>
    </row>
    <row r="59" spans="1:5" s="11" customFormat="1" ht="36" customHeight="1">
      <c r="A59" s="30">
        <v>349</v>
      </c>
      <c r="B59" s="30" t="s">
        <v>480</v>
      </c>
      <c r="C59" s="21" t="s">
        <v>700</v>
      </c>
      <c r="D59" s="23" t="s">
        <v>649</v>
      </c>
      <c r="E59" s="18">
        <v>800</v>
      </c>
    </row>
    <row r="60" spans="1:5" s="11" customFormat="1" ht="36.75" customHeight="1">
      <c r="A60" s="30">
        <v>350</v>
      </c>
      <c r="B60" s="30" t="s">
        <v>478</v>
      </c>
      <c r="C60" s="21" t="s">
        <v>701</v>
      </c>
      <c r="D60" s="23" t="s">
        <v>649</v>
      </c>
      <c r="E60" s="18">
        <v>1200</v>
      </c>
    </row>
    <row r="61" spans="1:5" s="11" customFormat="1" ht="33" customHeight="1">
      <c r="A61" s="30" t="s">
        <v>183</v>
      </c>
      <c r="B61" s="30" t="s">
        <v>781</v>
      </c>
      <c r="C61" s="21" t="s">
        <v>83</v>
      </c>
      <c r="D61" s="20" t="s">
        <v>184</v>
      </c>
      <c r="E61" s="18">
        <v>2020</v>
      </c>
    </row>
    <row r="62" spans="1:5" s="11" customFormat="1" ht="21.75" customHeight="1">
      <c r="A62" s="30" t="s">
        <v>185</v>
      </c>
      <c r="B62" s="30" t="s">
        <v>167</v>
      </c>
      <c r="C62" s="21" t="s">
        <v>83</v>
      </c>
      <c r="D62" s="20" t="s">
        <v>186</v>
      </c>
      <c r="E62" s="18">
        <v>1060</v>
      </c>
    </row>
    <row r="63" spans="1:5" s="11" customFormat="1" ht="21.75" customHeight="1">
      <c r="A63" s="30" t="s">
        <v>187</v>
      </c>
      <c r="B63" s="30" t="s">
        <v>321</v>
      </c>
      <c r="C63" s="21" t="s">
        <v>18</v>
      </c>
      <c r="D63" s="20" t="s">
        <v>188</v>
      </c>
      <c r="E63" s="18">
        <v>220</v>
      </c>
    </row>
    <row r="64" spans="1:5" s="11" customFormat="1" ht="21.75" customHeight="1">
      <c r="A64" s="30" t="s">
        <v>189</v>
      </c>
      <c r="B64" s="30" t="s">
        <v>97</v>
      </c>
      <c r="C64" s="21" t="s">
        <v>625</v>
      </c>
      <c r="D64" s="20" t="s">
        <v>190</v>
      </c>
      <c r="E64" s="18">
        <v>220</v>
      </c>
    </row>
    <row r="65" spans="1:5" s="11" customFormat="1" ht="21.75" customHeight="1">
      <c r="A65" s="30">
        <v>10</v>
      </c>
      <c r="B65" s="30" t="s">
        <v>191</v>
      </c>
      <c r="C65" s="21" t="s">
        <v>192</v>
      </c>
      <c r="D65" s="20" t="s">
        <v>193</v>
      </c>
      <c r="E65" s="18">
        <v>920</v>
      </c>
    </row>
    <row r="66" spans="1:5" s="11" customFormat="1" ht="34.5" customHeight="1">
      <c r="A66" s="30" t="s">
        <v>194</v>
      </c>
      <c r="B66" s="30" t="s">
        <v>322</v>
      </c>
      <c r="C66" s="21" t="s">
        <v>7</v>
      </c>
      <c r="D66" s="20" t="s">
        <v>190</v>
      </c>
      <c r="E66" s="18">
        <v>950</v>
      </c>
    </row>
    <row r="67" spans="1:5" s="11" customFormat="1" ht="34.5" customHeight="1">
      <c r="A67" s="30" t="s">
        <v>195</v>
      </c>
      <c r="B67" s="30" t="s">
        <v>333</v>
      </c>
      <c r="C67" s="21" t="s">
        <v>196</v>
      </c>
      <c r="D67" s="20" t="s">
        <v>190</v>
      </c>
      <c r="E67" s="18">
        <v>2820</v>
      </c>
    </row>
    <row r="68" spans="1:5" s="11" customFormat="1" ht="34.5" customHeight="1">
      <c r="A68" s="30" t="s">
        <v>197</v>
      </c>
      <c r="B68" s="30" t="s">
        <v>198</v>
      </c>
      <c r="C68" s="21" t="s">
        <v>102</v>
      </c>
      <c r="D68" s="20" t="s">
        <v>190</v>
      </c>
      <c r="E68" s="18">
        <v>220</v>
      </c>
    </row>
    <row r="69" spans="1:5" s="11" customFormat="1" ht="34.5" customHeight="1">
      <c r="A69" s="30" t="s">
        <v>199</v>
      </c>
      <c r="B69" s="30" t="s">
        <v>200</v>
      </c>
      <c r="C69" s="21" t="s">
        <v>201</v>
      </c>
      <c r="D69" s="20" t="s">
        <v>190</v>
      </c>
      <c r="E69" s="18">
        <v>3220</v>
      </c>
    </row>
    <row r="70" spans="1:5" s="11" customFormat="1" ht="34.5" customHeight="1">
      <c r="A70" s="30" t="s">
        <v>202</v>
      </c>
      <c r="B70" s="30" t="s">
        <v>100</v>
      </c>
      <c r="C70" s="21" t="s">
        <v>101</v>
      </c>
      <c r="D70" s="20" t="s">
        <v>190</v>
      </c>
      <c r="E70" s="18">
        <v>220</v>
      </c>
    </row>
    <row r="71" spans="1:5" s="11" customFormat="1" ht="21.75" customHeight="1">
      <c r="A71" s="13" t="s">
        <v>203</v>
      </c>
      <c r="B71" s="30" t="s">
        <v>177</v>
      </c>
      <c r="C71" s="21" t="s">
        <v>178</v>
      </c>
      <c r="D71" s="20" t="s">
        <v>190</v>
      </c>
      <c r="E71" s="18">
        <v>220</v>
      </c>
    </row>
    <row r="72" spans="1:5" s="11" customFormat="1" ht="21.75" customHeight="1">
      <c r="A72" s="30" t="s">
        <v>204</v>
      </c>
      <c r="B72" s="30" t="s">
        <v>142</v>
      </c>
      <c r="C72" s="21" t="s">
        <v>143</v>
      </c>
      <c r="D72" s="20" t="s">
        <v>190</v>
      </c>
      <c r="E72" s="18">
        <v>870</v>
      </c>
    </row>
    <row r="73" spans="1:5" s="11" customFormat="1" ht="21.75" customHeight="1">
      <c r="A73" s="30" t="s">
        <v>205</v>
      </c>
      <c r="B73" s="30" t="s">
        <v>206</v>
      </c>
      <c r="C73" s="21" t="s">
        <v>112</v>
      </c>
      <c r="D73" s="20" t="s">
        <v>190</v>
      </c>
      <c r="E73" s="18">
        <v>220</v>
      </c>
    </row>
    <row r="74" spans="1:5" s="11" customFormat="1" ht="21.75" customHeight="1">
      <c r="A74" s="30" t="s">
        <v>207</v>
      </c>
      <c r="B74" s="30" t="s">
        <v>208</v>
      </c>
      <c r="C74" s="21" t="s">
        <v>766</v>
      </c>
      <c r="D74" s="20" t="s">
        <v>190</v>
      </c>
      <c r="E74" s="18">
        <v>220</v>
      </c>
    </row>
    <row r="75" spans="1:5" s="11" customFormat="1" ht="21.75" customHeight="1">
      <c r="A75" s="30" t="s">
        <v>209</v>
      </c>
      <c r="B75" s="30" t="s">
        <v>120</v>
      </c>
      <c r="C75" s="21" t="s">
        <v>210</v>
      </c>
      <c r="D75" s="20" t="s">
        <v>190</v>
      </c>
      <c r="E75" s="18">
        <v>220</v>
      </c>
    </row>
    <row r="76" spans="1:5" s="11" customFormat="1" ht="21.75" customHeight="1">
      <c r="A76" s="30" t="s">
        <v>211</v>
      </c>
      <c r="B76" s="30" t="s">
        <v>121</v>
      </c>
      <c r="C76" s="21" t="s">
        <v>212</v>
      </c>
      <c r="D76" s="20" t="s">
        <v>190</v>
      </c>
      <c r="E76" s="18">
        <v>1420</v>
      </c>
    </row>
    <row r="77" spans="1:5" s="11" customFormat="1" ht="21.75" customHeight="1">
      <c r="A77" s="30" t="s">
        <v>213</v>
      </c>
      <c r="B77" s="30" t="s">
        <v>214</v>
      </c>
      <c r="C77" s="21" t="s">
        <v>133</v>
      </c>
      <c r="D77" s="20" t="s">
        <v>190</v>
      </c>
      <c r="E77" s="18">
        <v>220</v>
      </c>
    </row>
    <row r="78" spans="1:5" s="11" customFormat="1" ht="21.75" customHeight="1">
      <c r="A78" s="30" t="s">
        <v>215</v>
      </c>
      <c r="B78" s="30" t="s">
        <v>70</v>
      </c>
      <c r="C78" s="21" t="s">
        <v>216</v>
      </c>
      <c r="D78" s="20" t="s">
        <v>190</v>
      </c>
      <c r="E78" s="18">
        <v>6220</v>
      </c>
    </row>
    <row r="79" spans="1:5" s="11" customFormat="1" ht="21.75" customHeight="1">
      <c r="A79" s="30" t="s">
        <v>217</v>
      </c>
      <c r="B79" s="30" t="s">
        <v>628</v>
      </c>
      <c r="C79" s="21" t="s">
        <v>182</v>
      </c>
      <c r="D79" s="20" t="s">
        <v>190</v>
      </c>
      <c r="E79" s="18">
        <v>220</v>
      </c>
    </row>
    <row r="80" spans="1:5" s="11" customFormat="1" ht="21.75" customHeight="1">
      <c r="A80" s="30" t="s">
        <v>218</v>
      </c>
      <c r="B80" s="30" t="s">
        <v>108</v>
      </c>
      <c r="C80" s="21" t="s">
        <v>109</v>
      </c>
      <c r="D80" s="20" t="s">
        <v>190</v>
      </c>
      <c r="E80" s="18">
        <v>220</v>
      </c>
    </row>
    <row r="81" spans="1:5" s="11" customFormat="1" ht="21.75" customHeight="1">
      <c r="A81" s="30" t="s">
        <v>219</v>
      </c>
      <c r="B81" s="30" t="s">
        <v>626</v>
      </c>
      <c r="C81" s="21" t="s">
        <v>181</v>
      </c>
      <c r="D81" s="20" t="s">
        <v>190</v>
      </c>
      <c r="E81" s="18">
        <v>220</v>
      </c>
    </row>
    <row r="82" spans="1:5" s="11" customFormat="1" ht="21.75" customHeight="1">
      <c r="A82" s="30" t="s">
        <v>220</v>
      </c>
      <c r="B82" s="30" t="s">
        <v>119</v>
      </c>
      <c r="C82" s="21" t="s">
        <v>98</v>
      </c>
      <c r="D82" s="20" t="s">
        <v>190</v>
      </c>
      <c r="E82" s="18">
        <v>2220</v>
      </c>
    </row>
    <row r="83" spans="1:5" s="11" customFormat="1" ht="21.75" customHeight="1">
      <c r="A83" s="30" t="s">
        <v>221</v>
      </c>
      <c r="B83" s="30" t="s">
        <v>318</v>
      </c>
      <c r="C83" s="21" t="s">
        <v>767</v>
      </c>
      <c r="D83" s="20" t="s">
        <v>190</v>
      </c>
      <c r="E83" s="18">
        <v>1220</v>
      </c>
    </row>
    <row r="84" spans="1:5" s="11" customFormat="1" ht="21.75" customHeight="1">
      <c r="A84" s="30" t="s">
        <v>222</v>
      </c>
      <c r="B84" s="30" t="s">
        <v>314</v>
      </c>
      <c r="C84" s="21" t="s">
        <v>152</v>
      </c>
      <c r="D84" s="20" t="s">
        <v>223</v>
      </c>
      <c r="E84" s="18">
        <v>220</v>
      </c>
    </row>
    <row r="85" spans="1:5" s="11" customFormat="1" ht="21.75" customHeight="1">
      <c r="A85" s="30" t="s">
        <v>224</v>
      </c>
      <c r="B85" s="30" t="s">
        <v>82</v>
      </c>
      <c r="C85" s="21" t="s">
        <v>3</v>
      </c>
      <c r="D85" s="20" t="s">
        <v>223</v>
      </c>
      <c r="E85" s="18">
        <f>4004+300</f>
        <v>4304</v>
      </c>
    </row>
    <row r="86" spans="1:5" s="11" customFormat="1" ht="21.75" customHeight="1">
      <c r="A86" s="30" t="s">
        <v>225</v>
      </c>
      <c r="B86" s="30" t="s">
        <v>226</v>
      </c>
      <c r="C86" s="21" t="s">
        <v>227</v>
      </c>
      <c r="D86" s="20" t="s">
        <v>228</v>
      </c>
      <c r="E86" s="18">
        <v>389</v>
      </c>
    </row>
    <row r="87" spans="1:5" s="11" customFormat="1" ht="21.75" customHeight="1">
      <c r="A87" s="30" t="s">
        <v>229</v>
      </c>
      <c r="B87" s="30" t="s">
        <v>11</v>
      </c>
      <c r="C87" s="21" t="s">
        <v>316</v>
      </c>
      <c r="D87" s="20" t="s">
        <v>230</v>
      </c>
      <c r="E87" s="18">
        <v>220</v>
      </c>
    </row>
    <row r="88" spans="1:5" s="11" customFormat="1" ht="21.75" customHeight="1">
      <c r="A88" s="30" t="s">
        <v>231</v>
      </c>
      <c r="B88" s="30" t="s">
        <v>142</v>
      </c>
      <c r="C88" s="21" t="s">
        <v>143</v>
      </c>
      <c r="D88" s="20" t="s">
        <v>230</v>
      </c>
      <c r="E88" s="18">
        <v>1020</v>
      </c>
    </row>
    <row r="89" spans="1:5" s="11" customFormat="1" ht="21.75" customHeight="1">
      <c r="A89" s="30" t="s">
        <v>232</v>
      </c>
      <c r="B89" s="30" t="s">
        <v>206</v>
      </c>
      <c r="C89" s="21" t="s">
        <v>112</v>
      </c>
      <c r="D89" s="20" t="s">
        <v>230</v>
      </c>
      <c r="E89" s="18">
        <v>220</v>
      </c>
    </row>
    <row r="90" spans="1:5" s="11" customFormat="1" ht="21.75" customHeight="1">
      <c r="A90" s="30" t="s">
        <v>233</v>
      </c>
      <c r="B90" s="30" t="s">
        <v>123</v>
      </c>
      <c r="C90" s="21" t="s">
        <v>104</v>
      </c>
      <c r="D90" s="20" t="s">
        <v>230</v>
      </c>
      <c r="E90" s="18">
        <v>1720</v>
      </c>
    </row>
    <row r="91" spans="1:5" s="11" customFormat="1" ht="21.75" customHeight="1">
      <c r="A91" s="30" t="s">
        <v>234</v>
      </c>
      <c r="B91" s="30" t="s">
        <v>774</v>
      </c>
      <c r="C91" s="21" t="s">
        <v>235</v>
      </c>
      <c r="D91" s="20" t="s">
        <v>230</v>
      </c>
      <c r="E91" s="18">
        <v>1720</v>
      </c>
    </row>
    <row r="92" spans="1:5" s="11" customFormat="1" ht="21.75" customHeight="1">
      <c r="A92" s="30" t="s">
        <v>236</v>
      </c>
      <c r="B92" s="30" t="s">
        <v>237</v>
      </c>
      <c r="C92" s="21" t="s">
        <v>284</v>
      </c>
      <c r="D92" s="20" t="s">
        <v>230</v>
      </c>
      <c r="E92" s="18">
        <v>220</v>
      </c>
    </row>
    <row r="93" spans="1:5" s="11" customFormat="1" ht="21.75" customHeight="1">
      <c r="A93" s="30" t="s">
        <v>285</v>
      </c>
      <c r="B93" s="30" t="s">
        <v>320</v>
      </c>
      <c r="C93" s="21" t="s">
        <v>5</v>
      </c>
      <c r="D93" s="20" t="s">
        <v>190</v>
      </c>
      <c r="E93" s="18">
        <v>1050</v>
      </c>
    </row>
    <row r="94" spans="1:5" s="11" customFormat="1" ht="21.75" customHeight="1">
      <c r="A94" s="30" t="s">
        <v>286</v>
      </c>
      <c r="B94" s="30" t="s">
        <v>11</v>
      </c>
      <c r="C94" s="21" t="s">
        <v>316</v>
      </c>
      <c r="D94" s="20" t="s">
        <v>190</v>
      </c>
      <c r="E94" s="18">
        <v>220</v>
      </c>
    </row>
    <row r="95" spans="1:5" s="11" customFormat="1" ht="21.75" customHeight="1">
      <c r="A95" s="30" t="s">
        <v>287</v>
      </c>
      <c r="B95" s="30" t="s">
        <v>322</v>
      </c>
      <c r="C95" s="21" t="s">
        <v>7</v>
      </c>
      <c r="D95" s="20" t="s">
        <v>230</v>
      </c>
      <c r="E95" s="18">
        <v>1100</v>
      </c>
    </row>
    <row r="96" spans="1:5" s="11" customFormat="1" ht="21.75" customHeight="1">
      <c r="A96" s="30" t="s">
        <v>288</v>
      </c>
      <c r="B96" s="30" t="s">
        <v>97</v>
      </c>
      <c r="C96" s="21" t="s">
        <v>625</v>
      </c>
      <c r="D96" s="20" t="s">
        <v>230</v>
      </c>
      <c r="E96" s="18">
        <v>220</v>
      </c>
    </row>
    <row r="97" spans="1:5" s="11" customFormat="1" ht="21.75" customHeight="1">
      <c r="A97" s="30" t="s">
        <v>289</v>
      </c>
      <c r="B97" s="30" t="s">
        <v>626</v>
      </c>
      <c r="C97" s="21" t="s">
        <v>181</v>
      </c>
      <c r="D97" s="20" t="s">
        <v>230</v>
      </c>
      <c r="E97" s="18">
        <v>220</v>
      </c>
    </row>
    <row r="98" spans="1:5" s="11" customFormat="1" ht="21.75" customHeight="1">
      <c r="A98" s="30" t="s">
        <v>290</v>
      </c>
      <c r="B98" s="30" t="s">
        <v>291</v>
      </c>
      <c r="C98" s="21" t="s">
        <v>182</v>
      </c>
      <c r="D98" s="20" t="s">
        <v>230</v>
      </c>
      <c r="E98" s="18">
        <v>220</v>
      </c>
    </row>
    <row r="99" spans="1:5" s="11" customFormat="1" ht="21.75" customHeight="1">
      <c r="A99" s="30" t="s">
        <v>292</v>
      </c>
      <c r="B99" s="30" t="s">
        <v>628</v>
      </c>
      <c r="C99" s="21" t="s">
        <v>182</v>
      </c>
      <c r="D99" s="20" t="s">
        <v>230</v>
      </c>
      <c r="E99" s="18">
        <v>220</v>
      </c>
    </row>
    <row r="100" spans="1:5" s="11" customFormat="1" ht="21.75" customHeight="1">
      <c r="A100" s="30" t="s">
        <v>293</v>
      </c>
      <c r="B100" s="30" t="s">
        <v>295</v>
      </c>
      <c r="C100" s="21" t="s">
        <v>294</v>
      </c>
      <c r="D100" s="20" t="s">
        <v>230</v>
      </c>
      <c r="E100" s="18">
        <v>1820</v>
      </c>
    </row>
    <row r="101" spans="1:5" s="11" customFormat="1" ht="21.75" customHeight="1">
      <c r="A101" s="30" t="s">
        <v>296</v>
      </c>
      <c r="B101" s="30" t="s">
        <v>297</v>
      </c>
      <c r="C101" s="21" t="s">
        <v>460</v>
      </c>
      <c r="D101" s="20" t="s">
        <v>230</v>
      </c>
      <c r="E101" s="18">
        <v>220</v>
      </c>
    </row>
    <row r="102" spans="1:5" s="11" customFormat="1" ht="21.75" customHeight="1">
      <c r="A102" s="30" t="s">
        <v>298</v>
      </c>
      <c r="B102" s="30" t="s">
        <v>299</v>
      </c>
      <c r="C102" s="21" t="s">
        <v>77</v>
      </c>
      <c r="D102" s="20" t="s">
        <v>230</v>
      </c>
      <c r="E102" s="18">
        <v>1020</v>
      </c>
    </row>
    <row r="103" spans="1:5" s="11" customFormat="1" ht="21.75" customHeight="1">
      <c r="A103" s="30" t="s">
        <v>300</v>
      </c>
      <c r="B103" s="30" t="s">
        <v>301</v>
      </c>
      <c r="C103" s="21" t="s">
        <v>139</v>
      </c>
      <c r="D103" s="20" t="s">
        <v>230</v>
      </c>
      <c r="E103" s="18">
        <v>820</v>
      </c>
    </row>
    <row r="104" spans="1:5" s="11" customFormat="1" ht="21.75" customHeight="1">
      <c r="A104" s="30" t="s">
        <v>285</v>
      </c>
      <c r="B104" s="30" t="s">
        <v>320</v>
      </c>
      <c r="C104" s="21" t="s">
        <v>5</v>
      </c>
      <c r="D104" s="20" t="s">
        <v>230</v>
      </c>
      <c r="E104" s="18">
        <v>1200</v>
      </c>
    </row>
    <row r="105" spans="1:5" s="11" customFormat="1" ht="21.75" customHeight="1">
      <c r="A105" s="30">
        <v>308</v>
      </c>
      <c r="B105" s="30" t="s">
        <v>162</v>
      </c>
      <c r="C105" s="21" t="s">
        <v>324</v>
      </c>
      <c r="D105" s="20" t="s">
        <v>302</v>
      </c>
      <c r="E105" s="18">
        <v>400</v>
      </c>
    </row>
    <row r="106" spans="1:5" s="11" customFormat="1" ht="21.75" customHeight="1">
      <c r="A106" s="30">
        <v>307</v>
      </c>
      <c r="B106" s="30" t="s">
        <v>162</v>
      </c>
      <c r="C106" s="21" t="s">
        <v>324</v>
      </c>
      <c r="D106" s="20" t="s">
        <v>303</v>
      </c>
      <c r="E106" s="18">
        <v>1475</v>
      </c>
    </row>
    <row r="107" spans="1:5" s="11" customFormat="1" ht="21.75" customHeight="1">
      <c r="A107" s="30" t="s">
        <v>85</v>
      </c>
      <c r="B107" s="30" t="s">
        <v>623</v>
      </c>
      <c r="C107" s="21" t="s">
        <v>624</v>
      </c>
      <c r="D107" s="20" t="s">
        <v>86</v>
      </c>
      <c r="E107" s="18">
        <f>2500+300</f>
        <v>2800</v>
      </c>
    </row>
    <row r="108" spans="1:5" s="11" customFormat="1" ht="21.75" customHeight="1">
      <c r="A108" s="30">
        <v>224</v>
      </c>
      <c r="B108" s="30" t="s">
        <v>169</v>
      </c>
      <c r="C108" s="21" t="s">
        <v>141</v>
      </c>
      <c r="D108" s="20" t="s">
        <v>87</v>
      </c>
      <c r="E108" s="18">
        <v>570</v>
      </c>
    </row>
    <row r="109" spans="1:5" s="11" customFormat="1" ht="21.75" customHeight="1">
      <c r="A109" s="33" t="s">
        <v>88</v>
      </c>
      <c r="B109" s="30" t="s">
        <v>89</v>
      </c>
      <c r="C109" s="21" t="s">
        <v>775</v>
      </c>
      <c r="D109" s="20" t="s">
        <v>90</v>
      </c>
      <c r="E109" s="18">
        <v>1500</v>
      </c>
    </row>
    <row r="110" spans="1:5" s="11" customFormat="1" ht="21.75" customHeight="1">
      <c r="A110" s="30">
        <v>424</v>
      </c>
      <c r="B110" s="30" t="s">
        <v>497</v>
      </c>
      <c r="C110" s="21" t="s">
        <v>315</v>
      </c>
      <c r="D110" s="20" t="s">
        <v>498</v>
      </c>
      <c r="E110" s="18">
        <v>820</v>
      </c>
    </row>
    <row r="111" spans="1:5" s="11" customFormat="1" ht="21.75" customHeight="1">
      <c r="A111" s="30">
        <v>425</v>
      </c>
      <c r="B111" s="30" t="s">
        <v>499</v>
      </c>
      <c r="C111" s="21" t="s">
        <v>315</v>
      </c>
      <c r="D111" s="20" t="s">
        <v>498</v>
      </c>
      <c r="E111" s="18">
        <v>820</v>
      </c>
    </row>
    <row r="112" spans="1:5" s="11" customFormat="1" ht="21.75" customHeight="1">
      <c r="A112" s="30">
        <v>426</v>
      </c>
      <c r="B112" s="30" t="s">
        <v>500</v>
      </c>
      <c r="C112" s="21" t="s">
        <v>148</v>
      </c>
      <c r="D112" s="20" t="s">
        <v>498</v>
      </c>
      <c r="E112" s="18">
        <v>820</v>
      </c>
    </row>
    <row r="113" spans="1:5" s="11" customFormat="1" ht="21.75" customHeight="1">
      <c r="A113" s="30">
        <v>427</v>
      </c>
      <c r="B113" s="30" t="s">
        <v>399</v>
      </c>
      <c r="C113" s="21" t="s">
        <v>148</v>
      </c>
      <c r="D113" s="20" t="s">
        <v>498</v>
      </c>
      <c r="E113" s="18">
        <v>820</v>
      </c>
    </row>
    <row r="114" spans="1:5" s="11" customFormat="1" ht="21.75" customHeight="1">
      <c r="A114" s="30">
        <v>428</v>
      </c>
      <c r="B114" s="30" t="s">
        <v>501</v>
      </c>
      <c r="C114" s="21" t="s">
        <v>148</v>
      </c>
      <c r="D114" s="20" t="s">
        <v>498</v>
      </c>
      <c r="E114" s="18">
        <v>820</v>
      </c>
    </row>
    <row r="115" spans="1:5" s="11" customFormat="1" ht="21.75" customHeight="1">
      <c r="A115" s="30">
        <v>429</v>
      </c>
      <c r="B115" s="30" t="s">
        <v>159</v>
      </c>
      <c r="C115" s="21" t="s">
        <v>148</v>
      </c>
      <c r="D115" s="20" t="s">
        <v>498</v>
      </c>
      <c r="E115" s="18">
        <v>820</v>
      </c>
    </row>
    <row r="116" spans="1:5" s="11" customFormat="1" ht="21.75" customHeight="1">
      <c r="A116" s="30">
        <v>412</v>
      </c>
      <c r="B116" s="30" t="s">
        <v>71</v>
      </c>
      <c r="C116" s="21" t="s">
        <v>502</v>
      </c>
      <c r="D116" s="20" t="s">
        <v>498</v>
      </c>
      <c r="E116" s="18">
        <v>1020</v>
      </c>
    </row>
    <row r="117" spans="1:5" s="11" customFormat="1" ht="21.75" customHeight="1">
      <c r="A117" s="30">
        <v>413</v>
      </c>
      <c r="B117" s="30" t="s">
        <v>503</v>
      </c>
      <c r="C117" s="21" t="s">
        <v>502</v>
      </c>
      <c r="D117" s="20" t="s">
        <v>498</v>
      </c>
      <c r="E117" s="18">
        <v>1020</v>
      </c>
    </row>
    <row r="118" spans="1:5" s="11" customFormat="1" ht="21.75" customHeight="1">
      <c r="A118" s="30">
        <v>414</v>
      </c>
      <c r="B118" s="30" t="s">
        <v>504</v>
      </c>
      <c r="C118" s="21" t="s">
        <v>130</v>
      </c>
      <c r="D118" s="20" t="s">
        <v>498</v>
      </c>
      <c r="E118" s="18">
        <v>1820</v>
      </c>
    </row>
    <row r="119" spans="1:5" s="11" customFormat="1" ht="21.75" customHeight="1">
      <c r="A119" s="30">
        <v>415</v>
      </c>
      <c r="B119" s="30" t="s">
        <v>505</v>
      </c>
      <c r="C119" s="21" t="s">
        <v>130</v>
      </c>
      <c r="D119" s="20" t="s">
        <v>498</v>
      </c>
      <c r="E119" s="18">
        <v>1820</v>
      </c>
    </row>
    <row r="120" spans="1:5" s="11" customFormat="1" ht="21.75" customHeight="1">
      <c r="A120" s="30">
        <v>416</v>
      </c>
      <c r="B120" s="30" t="s">
        <v>214</v>
      </c>
      <c r="C120" s="21" t="s">
        <v>133</v>
      </c>
      <c r="D120" s="20" t="s">
        <v>498</v>
      </c>
      <c r="E120" s="18">
        <v>1820</v>
      </c>
    </row>
    <row r="121" spans="1:5" s="11" customFormat="1" ht="21.75" customHeight="1">
      <c r="A121" s="30">
        <v>417</v>
      </c>
      <c r="B121" s="30" t="s">
        <v>506</v>
      </c>
      <c r="C121" s="21" t="s">
        <v>133</v>
      </c>
      <c r="D121" s="20" t="s">
        <v>498</v>
      </c>
      <c r="E121" s="18">
        <v>1820</v>
      </c>
    </row>
    <row r="122" spans="1:5" s="11" customFormat="1" ht="21.75" customHeight="1">
      <c r="A122" s="30">
        <v>418</v>
      </c>
      <c r="B122" s="30" t="s">
        <v>507</v>
      </c>
      <c r="C122" s="21" t="s">
        <v>133</v>
      </c>
      <c r="D122" s="20" t="s">
        <v>498</v>
      </c>
      <c r="E122" s="18">
        <v>1820</v>
      </c>
    </row>
    <row r="123" spans="1:5" s="11" customFormat="1" ht="21.75" customHeight="1">
      <c r="A123" s="30">
        <v>419</v>
      </c>
      <c r="B123" s="30" t="s">
        <v>508</v>
      </c>
      <c r="C123" s="21" t="s">
        <v>155</v>
      </c>
      <c r="D123" s="20" t="s">
        <v>498</v>
      </c>
      <c r="E123" s="18">
        <v>570</v>
      </c>
    </row>
    <row r="124" spans="1:5" s="11" customFormat="1" ht="21.75" customHeight="1">
      <c r="A124" s="30">
        <v>420</v>
      </c>
      <c r="B124" s="30" t="s">
        <v>160</v>
      </c>
      <c r="C124" s="21" t="s">
        <v>155</v>
      </c>
      <c r="D124" s="20" t="s">
        <v>498</v>
      </c>
      <c r="E124" s="18">
        <v>570</v>
      </c>
    </row>
    <row r="125" spans="1:5" s="11" customFormat="1" ht="21.75" customHeight="1">
      <c r="A125" s="30">
        <v>421</v>
      </c>
      <c r="B125" s="30" t="s">
        <v>509</v>
      </c>
      <c r="C125" s="21" t="s">
        <v>155</v>
      </c>
      <c r="D125" s="20" t="s">
        <v>498</v>
      </c>
      <c r="E125" s="18">
        <v>570</v>
      </c>
    </row>
    <row r="126" spans="1:5" s="11" customFormat="1" ht="21.75" customHeight="1">
      <c r="A126" s="30">
        <v>422</v>
      </c>
      <c r="B126" s="30" t="s">
        <v>510</v>
      </c>
      <c r="C126" s="21" t="s">
        <v>4</v>
      </c>
      <c r="D126" s="20" t="s">
        <v>498</v>
      </c>
      <c r="E126" s="18">
        <v>620</v>
      </c>
    </row>
    <row r="127" spans="1:5" s="11" customFormat="1" ht="21.75" customHeight="1">
      <c r="A127" s="30">
        <v>423</v>
      </c>
      <c r="B127" s="30" t="s">
        <v>305</v>
      </c>
      <c r="C127" s="21" t="s">
        <v>4</v>
      </c>
      <c r="D127" s="20" t="s">
        <v>498</v>
      </c>
      <c r="E127" s="18">
        <v>620</v>
      </c>
    </row>
    <row r="128" spans="1:5" s="11" customFormat="1" ht="21.75" customHeight="1">
      <c r="A128" s="30" t="s">
        <v>511</v>
      </c>
      <c r="B128" s="30" t="s">
        <v>512</v>
      </c>
      <c r="C128" s="21" t="s">
        <v>140</v>
      </c>
      <c r="D128" s="20" t="s">
        <v>498</v>
      </c>
      <c r="E128" s="18">
        <v>920</v>
      </c>
    </row>
    <row r="129" spans="1:5" s="11" customFormat="1" ht="21.75" customHeight="1">
      <c r="A129" s="30" t="s">
        <v>513</v>
      </c>
      <c r="B129" s="30" t="s">
        <v>469</v>
      </c>
      <c r="C129" s="21" t="s">
        <v>140</v>
      </c>
      <c r="D129" s="20" t="s">
        <v>498</v>
      </c>
      <c r="E129" s="18">
        <v>920</v>
      </c>
    </row>
    <row r="130" spans="1:5" s="11" customFormat="1" ht="21.75" customHeight="1">
      <c r="A130" s="30" t="s">
        <v>514</v>
      </c>
      <c r="B130" s="30" t="s">
        <v>515</v>
      </c>
      <c r="C130" s="21" t="s">
        <v>140</v>
      </c>
      <c r="D130" s="20" t="s">
        <v>498</v>
      </c>
      <c r="E130" s="18">
        <v>920</v>
      </c>
    </row>
    <row r="131" spans="1:5" s="11" customFormat="1" ht="21.75" customHeight="1">
      <c r="A131" s="30" t="s">
        <v>516</v>
      </c>
      <c r="B131" s="30" t="s">
        <v>517</v>
      </c>
      <c r="C131" s="21" t="s">
        <v>140</v>
      </c>
      <c r="D131" s="20" t="s">
        <v>498</v>
      </c>
      <c r="E131" s="18">
        <v>920</v>
      </c>
    </row>
    <row r="132" spans="1:5" s="11" customFormat="1" ht="21.75" customHeight="1">
      <c r="A132" s="30" t="s">
        <v>518</v>
      </c>
      <c r="B132" s="30" t="s">
        <v>519</v>
      </c>
      <c r="C132" s="21" t="s">
        <v>140</v>
      </c>
      <c r="D132" s="20" t="s">
        <v>498</v>
      </c>
      <c r="E132" s="18">
        <v>920</v>
      </c>
    </row>
    <row r="133" spans="1:5" s="11" customFormat="1" ht="21.75" customHeight="1">
      <c r="A133" s="30" t="s">
        <v>520</v>
      </c>
      <c r="B133" s="30" t="s">
        <v>329</v>
      </c>
      <c r="C133" s="21" t="s">
        <v>117</v>
      </c>
      <c r="D133" s="20" t="s">
        <v>498</v>
      </c>
      <c r="E133" s="18">
        <v>820</v>
      </c>
    </row>
    <row r="134" spans="1:5" s="11" customFormat="1" ht="21.75" customHeight="1">
      <c r="A134" s="30" t="s">
        <v>521</v>
      </c>
      <c r="B134" s="30" t="s">
        <v>522</v>
      </c>
      <c r="C134" s="21" t="s">
        <v>117</v>
      </c>
      <c r="D134" s="20" t="s">
        <v>498</v>
      </c>
      <c r="E134" s="18">
        <v>820</v>
      </c>
    </row>
    <row r="135" spans="1:5" s="11" customFormat="1" ht="21.75" customHeight="1">
      <c r="A135" s="30" t="s">
        <v>523</v>
      </c>
      <c r="B135" s="30" t="s">
        <v>524</v>
      </c>
      <c r="C135" s="21" t="s">
        <v>117</v>
      </c>
      <c r="D135" s="20" t="s">
        <v>498</v>
      </c>
      <c r="E135" s="18">
        <v>820</v>
      </c>
    </row>
    <row r="136" spans="1:5" s="11" customFormat="1" ht="21.75" customHeight="1">
      <c r="A136" s="30" t="s">
        <v>525</v>
      </c>
      <c r="B136" s="30" t="s">
        <v>526</v>
      </c>
      <c r="C136" s="21" t="s">
        <v>80</v>
      </c>
      <c r="D136" s="20" t="s">
        <v>498</v>
      </c>
      <c r="E136" s="18">
        <v>1120</v>
      </c>
    </row>
    <row r="137" spans="1:5" s="11" customFormat="1" ht="21.75" customHeight="1">
      <c r="A137" s="30" t="s">
        <v>527</v>
      </c>
      <c r="B137" s="30" t="s">
        <v>528</v>
      </c>
      <c r="C137" s="21" t="s">
        <v>80</v>
      </c>
      <c r="D137" s="20" t="s">
        <v>498</v>
      </c>
      <c r="E137" s="18">
        <v>1120</v>
      </c>
    </row>
    <row r="138" spans="1:5" s="11" customFormat="1" ht="21.75" customHeight="1">
      <c r="A138" s="30" t="s">
        <v>529</v>
      </c>
      <c r="B138" s="30" t="s">
        <v>530</v>
      </c>
      <c r="C138" s="21" t="s">
        <v>80</v>
      </c>
      <c r="D138" s="20" t="s">
        <v>498</v>
      </c>
      <c r="E138" s="18">
        <v>1120</v>
      </c>
    </row>
    <row r="139" spans="1:5" s="11" customFormat="1" ht="21.75" customHeight="1">
      <c r="A139" s="30" t="s">
        <v>531</v>
      </c>
      <c r="B139" s="30" t="s">
        <v>532</v>
      </c>
      <c r="C139" s="21" t="s">
        <v>80</v>
      </c>
      <c r="D139" s="20" t="s">
        <v>498</v>
      </c>
      <c r="E139" s="18">
        <v>1120</v>
      </c>
    </row>
    <row r="140" spans="1:5" s="11" customFormat="1" ht="21.75" customHeight="1">
      <c r="A140" s="30" t="s">
        <v>533</v>
      </c>
      <c r="B140" s="30" t="s">
        <v>534</v>
      </c>
      <c r="C140" s="21" t="s">
        <v>535</v>
      </c>
      <c r="D140" s="20" t="s">
        <v>498</v>
      </c>
      <c r="E140" s="18">
        <v>820</v>
      </c>
    </row>
    <row r="141" spans="1:5" s="11" customFormat="1" ht="21.75" customHeight="1">
      <c r="A141" s="30" t="s">
        <v>536</v>
      </c>
      <c r="B141" s="30" t="s">
        <v>173</v>
      </c>
      <c r="C141" s="21" t="s">
        <v>535</v>
      </c>
      <c r="D141" s="20" t="s">
        <v>498</v>
      </c>
      <c r="E141" s="18">
        <v>820</v>
      </c>
    </row>
    <row r="142" spans="1:5" s="11" customFormat="1" ht="21.75" customHeight="1">
      <c r="A142" s="30" t="s">
        <v>537</v>
      </c>
      <c r="B142" s="30" t="s">
        <v>458</v>
      </c>
      <c r="C142" s="21" t="s">
        <v>535</v>
      </c>
      <c r="D142" s="20" t="s">
        <v>498</v>
      </c>
      <c r="E142" s="18">
        <v>820</v>
      </c>
    </row>
    <row r="143" spans="1:5" s="11" customFormat="1" ht="21.75" customHeight="1">
      <c r="A143" s="30" t="s">
        <v>538</v>
      </c>
      <c r="B143" s="30" t="s">
        <v>172</v>
      </c>
      <c r="C143" s="21" t="s">
        <v>535</v>
      </c>
      <c r="D143" s="20" t="s">
        <v>498</v>
      </c>
      <c r="E143" s="18">
        <v>820</v>
      </c>
    </row>
    <row r="144" spans="1:5" s="11" customFormat="1" ht="21.75" customHeight="1">
      <c r="A144" s="30" t="s">
        <v>539</v>
      </c>
      <c r="B144" s="30" t="s">
        <v>540</v>
      </c>
      <c r="C144" s="21" t="s">
        <v>535</v>
      </c>
      <c r="D144" s="20" t="s">
        <v>498</v>
      </c>
      <c r="E144" s="18">
        <v>820</v>
      </c>
    </row>
    <row r="145" spans="1:5" s="11" customFormat="1" ht="21.75" customHeight="1">
      <c r="A145" s="30" t="s">
        <v>541</v>
      </c>
      <c r="B145" s="30" t="s">
        <v>542</v>
      </c>
      <c r="C145" s="21" t="s">
        <v>535</v>
      </c>
      <c r="D145" s="20" t="s">
        <v>498</v>
      </c>
      <c r="E145" s="18">
        <v>820</v>
      </c>
    </row>
    <row r="146" spans="1:5" s="11" customFormat="1" ht="21.75" customHeight="1">
      <c r="A146" s="30" t="s">
        <v>543</v>
      </c>
      <c r="B146" s="30" t="s">
        <v>10</v>
      </c>
      <c r="C146" s="21" t="s">
        <v>535</v>
      </c>
      <c r="D146" s="20" t="s">
        <v>498</v>
      </c>
      <c r="E146" s="18">
        <v>820</v>
      </c>
    </row>
    <row r="147" spans="1:5" s="11" customFormat="1" ht="21.75" customHeight="1">
      <c r="A147" s="30" t="s">
        <v>544</v>
      </c>
      <c r="B147" s="30" t="s">
        <v>545</v>
      </c>
      <c r="C147" s="21" t="s">
        <v>535</v>
      </c>
      <c r="D147" s="20" t="s">
        <v>498</v>
      </c>
      <c r="E147" s="18">
        <v>820</v>
      </c>
    </row>
    <row r="148" spans="1:5" s="11" customFormat="1" ht="21.75" customHeight="1">
      <c r="A148" s="30" t="s">
        <v>546</v>
      </c>
      <c r="B148" s="30" t="s">
        <v>174</v>
      </c>
      <c r="C148" s="21" t="s">
        <v>535</v>
      </c>
      <c r="D148" s="20" t="s">
        <v>498</v>
      </c>
      <c r="E148" s="18">
        <v>820</v>
      </c>
    </row>
    <row r="149" spans="1:5" s="11" customFormat="1" ht="21.75" customHeight="1">
      <c r="A149" s="30" t="s">
        <v>547</v>
      </c>
      <c r="B149" s="30" t="s">
        <v>548</v>
      </c>
      <c r="C149" s="21" t="s">
        <v>307</v>
      </c>
      <c r="D149" s="20" t="s">
        <v>498</v>
      </c>
      <c r="E149" s="18">
        <v>820</v>
      </c>
    </row>
    <row r="150" spans="1:5" s="11" customFormat="1" ht="21.75" customHeight="1">
      <c r="A150" s="30" t="s">
        <v>549</v>
      </c>
      <c r="B150" s="30" t="s">
        <v>550</v>
      </c>
      <c r="C150" s="21" t="s">
        <v>307</v>
      </c>
      <c r="D150" s="20" t="s">
        <v>498</v>
      </c>
      <c r="E150" s="18">
        <v>820</v>
      </c>
    </row>
    <row r="151" spans="1:5" s="11" customFormat="1" ht="21.75" customHeight="1">
      <c r="A151" s="30" t="s">
        <v>551</v>
      </c>
      <c r="B151" s="30" t="s">
        <v>552</v>
      </c>
      <c r="C151" s="21" t="s">
        <v>307</v>
      </c>
      <c r="D151" s="20" t="s">
        <v>498</v>
      </c>
      <c r="E151" s="18">
        <v>820</v>
      </c>
    </row>
    <row r="152" spans="1:5" s="11" customFormat="1" ht="21.75" customHeight="1">
      <c r="A152" s="30" t="s">
        <v>553</v>
      </c>
      <c r="B152" s="30" t="s">
        <v>554</v>
      </c>
      <c r="C152" s="21" t="s">
        <v>307</v>
      </c>
      <c r="D152" s="20" t="s">
        <v>498</v>
      </c>
      <c r="E152" s="18">
        <v>820</v>
      </c>
    </row>
    <row r="153" spans="1:5" s="11" customFormat="1" ht="21.75" customHeight="1">
      <c r="A153" s="30" t="s">
        <v>555</v>
      </c>
      <c r="B153" s="30" t="s">
        <v>556</v>
      </c>
      <c r="C153" s="21" t="s">
        <v>307</v>
      </c>
      <c r="D153" s="20" t="s">
        <v>498</v>
      </c>
      <c r="E153" s="18">
        <v>820</v>
      </c>
    </row>
    <row r="154" spans="1:5" s="11" customFormat="1" ht="21.75" customHeight="1">
      <c r="A154" s="30" t="s">
        <v>557</v>
      </c>
      <c r="B154" s="30" t="s">
        <v>558</v>
      </c>
      <c r="C154" s="21" t="s">
        <v>307</v>
      </c>
      <c r="D154" s="20" t="s">
        <v>498</v>
      </c>
      <c r="E154" s="18">
        <v>820</v>
      </c>
    </row>
    <row r="155" spans="1:5" s="11" customFormat="1" ht="21.75" customHeight="1">
      <c r="A155" s="30" t="s">
        <v>559</v>
      </c>
      <c r="B155" s="30" t="s">
        <v>560</v>
      </c>
      <c r="C155" s="21" t="s">
        <v>307</v>
      </c>
      <c r="D155" s="20" t="s">
        <v>498</v>
      </c>
      <c r="E155" s="18">
        <v>820</v>
      </c>
    </row>
    <row r="156" spans="1:5" s="11" customFormat="1" ht="21.75" customHeight="1">
      <c r="A156" s="30" t="s">
        <v>561</v>
      </c>
      <c r="B156" s="30" t="s">
        <v>562</v>
      </c>
      <c r="C156" s="21" t="s">
        <v>307</v>
      </c>
      <c r="D156" s="20" t="s">
        <v>498</v>
      </c>
      <c r="E156" s="18">
        <v>820</v>
      </c>
    </row>
    <row r="157" spans="1:5" s="11" customFormat="1" ht="21.75" customHeight="1">
      <c r="A157" s="30" t="s">
        <v>563</v>
      </c>
      <c r="B157" s="30" t="s">
        <v>564</v>
      </c>
      <c r="C157" s="21" t="s">
        <v>307</v>
      </c>
      <c r="D157" s="20" t="s">
        <v>498</v>
      </c>
      <c r="E157" s="18">
        <v>820</v>
      </c>
    </row>
    <row r="158" spans="1:5" s="11" customFormat="1" ht="21.75" customHeight="1">
      <c r="A158" s="30" t="s">
        <v>565</v>
      </c>
      <c r="B158" s="30" t="s">
        <v>566</v>
      </c>
      <c r="C158" s="21" t="s">
        <v>307</v>
      </c>
      <c r="D158" s="20" t="s">
        <v>498</v>
      </c>
      <c r="E158" s="18">
        <v>820</v>
      </c>
    </row>
    <row r="159" spans="1:5" s="11" customFormat="1" ht="21.75" customHeight="1">
      <c r="A159" s="30" t="s">
        <v>567</v>
      </c>
      <c r="B159" s="30" t="s">
        <v>568</v>
      </c>
      <c r="C159" s="21" t="s">
        <v>307</v>
      </c>
      <c r="D159" s="20" t="s">
        <v>498</v>
      </c>
      <c r="E159" s="18">
        <v>820</v>
      </c>
    </row>
    <row r="160" spans="1:5" s="11" customFormat="1" ht="21.75" customHeight="1">
      <c r="A160" s="30" t="s">
        <v>569</v>
      </c>
      <c r="B160" s="30" t="s">
        <v>146</v>
      </c>
      <c r="C160" s="21" t="s">
        <v>307</v>
      </c>
      <c r="D160" s="20" t="s">
        <v>498</v>
      </c>
      <c r="E160" s="18">
        <v>820</v>
      </c>
    </row>
    <row r="161" spans="1:5" s="11" customFormat="1" ht="21.75" customHeight="1">
      <c r="A161" s="30">
        <v>389</v>
      </c>
      <c r="B161" s="30" t="s">
        <v>114</v>
      </c>
      <c r="C161" s="21" t="s">
        <v>147</v>
      </c>
      <c r="D161" s="20" t="s">
        <v>498</v>
      </c>
      <c r="E161" s="18">
        <v>1020</v>
      </c>
    </row>
    <row r="162" spans="1:5" s="11" customFormat="1" ht="21.75" customHeight="1">
      <c r="A162" s="30">
        <v>390</v>
      </c>
      <c r="B162" s="30" t="s">
        <v>570</v>
      </c>
      <c r="C162" s="21" t="s">
        <v>147</v>
      </c>
      <c r="D162" s="20" t="s">
        <v>498</v>
      </c>
      <c r="E162" s="18">
        <v>1020</v>
      </c>
    </row>
    <row r="163" spans="1:5" s="11" customFormat="1" ht="21.75" customHeight="1">
      <c r="A163" s="30">
        <v>391</v>
      </c>
      <c r="B163" s="30" t="s">
        <v>495</v>
      </c>
      <c r="C163" s="21" t="s">
        <v>141</v>
      </c>
      <c r="D163" s="20" t="s">
        <v>498</v>
      </c>
      <c r="E163" s="18">
        <v>970</v>
      </c>
    </row>
    <row r="164" spans="1:5" s="11" customFormat="1" ht="21.75" customHeight="1">
      <c r="A164" s="30">
        <v>392</v>
      </c>
      <c r="B164" s="30" t="s">
        <v>571</v>
      </c>
      <c r="C164" s="21" t="s">
        <v>141</v>
      </c>
      <c r="D164" s="20" t="s">
        <v>498</v>
      </c>
      <c r="E164" s="18">
        <f>750+220</f>
        <v>970</v>
      </c>
    </row>
    <row r="165" spans="1:5" s="11" customFormat="1" ht="21.75" customHeight="1">
      <c r="A165" s="30">
        <v>393</v>
      </c>
      <c r="B165" s="30" t="s">
        <v>2</v>
      </c>
      <c r="C165" s="21" t="s">
        <v>141</v>
      </c>
      <c r="D165" s="20" t="s">
        <v>498</v>
      </c>
      <c r="E165" s="18">
        <v>970</v>
      </c>
    </row>
    <row r="166" spans="1:5" s="11" customFormat="1" ht="21.75" customHeight="1">
      <c r="A166" s="30">
        <v>394</v>
      </c>
      <c r="B166" s="30" t="s">
        <v>572</v>
      </c>
      <c r="C166" s="21" t="s">
        <v>141</v>
      </c>
      <c r="D166" s="20" t="s">
        <v>498</v>
      </c>
      <c r="E166" s="18">
        <v>970</v>
      </c>
    </row>
    <row r="167" spans="1:5" s="11" customFormat="1" ht="21.75" customHeight="1">
      <c r="A167" s="30">
        <v>395</v>
      </c>
      <c r="B167" s="30" t="s">
        <v>328</v>
      </c>
      <c r="C167" s="21" t="s">
        <v>17</v>
      </c>
      <c r="D167" s="20" t="s">
        <v>498</v>
      </c>
      <c r="E167" s="18">
        <v>820</v>
      </c>
    </row>
    <row r="168" spans="1:5" s="11" customFormat="1" ht="21.75" customHeight="1">
      <c r="A168" s="30">
        <v>396</v>
      </c>
      <c r="B168" s="30" t="s">
        <v>573</v>
      </c>
      <c r="C168" s="21" t="s">
        <v>17</v>
      </c>
      <c r="D168" s="20" t="s">
        <v>498</v>
      </c>
      <c r="E168" s="18">
        <v>820</v>
      </c>
    </row>
    <row r="169" spans="1:5" s="11" customFormat="1" ht="21.75" customHeight="1">
      <c r="A169" s="30">
        <v>397</v>
      </c>
      <c r="B169" s="30" t="s">
        <v>574</v>
      </c>
      <c r="C169" s="21" t="s">
        <v>17</v>
      </c>
      <c r="D169" s="20" t="s">
        <v>498</v>
      </c>
      <c r="E169" s="18">
        <v>820</v>
      </c>
    </row>
    <row r="170" spans="1:5" s="11" customFormat="1" ht="21.75" customHeight="1">
      <c r="A170" s="30">
        <v>398</v>
      </c>
      <c r="B170" s="30" t="s">
        <v>157</v>
      </c>
      <c r="C170" s="21" t="s">
        <v>73</v>
      </c>
      <c r="D170" s="20" t="s">
        <v>498</v>
      </c>
      <c r="E170" s="18">
        <v>820</v>
      </c>
    </row>
    <row r="171" spans="1:5" s="11" customFormat="1" ht="21.75" customHeight="1">
      <c r="A171" s="30">
        <v>399</v>
      </c>
      <c r="B171" s="30" t="s">
        <v>575</v>
      </c>
      <c r="C171" s="21" t="s">
        <v>73</v>
      </c>
      <c r="D171" s="20" t="s">
        <v>498</v>
      </c>
      <c r="E171" s="18">
        <v>820</v>
      </c>
    </row>
    <row r="172" spans="1:5" s="11" customFormat="1" ht="21.75" customHeight="1">
      <c r="A172" s="30">
        <v>400</v>
      </c>
      <c r="B172" s="30" t="s">
        <v>611</v>
      </c>
      <c r="C172" s="21" t="s">
        <v>73</v>
      </c>
      <c r="D172" s="20" t="s">
        <v>498</v>
      </c>
      <c r="E172" s="18">
        <v>820</v>
      </c>
    </row>
    <row r="173" spans="1:5" s="11" customFormat="1" ht="21.75" customHeight="1">
      <c r="A173" s="30">
        <v>401</v>
      </c>
      <c r="B173" s="30" t="s">
        <v>612</v>
      </c>
      <c r="C173" s="21" t="s">
        <v>73</v>
      </c>
      <c r="D173" s="20" t="s">
        <v>498</v>
      </c>
      <c r="E173" s="18">
        <v>820</v>
      </c>
    </row>
    <row r="174" spans="1:5" s="11" customFormat="1" ht="21.75" customHeight="1">
      <c r="A174" s="30">
        <v>402</v>
      </c>
      <c r="B174" s="30" t="s">
        <v>576</v>
      </c>
      <c r="C174" s="21" t="s">
        <v>73</v>
      </c>
      <c r="D174" s="20" t="s">
        <v>498</v>
      </c>
      <c r="E174" s="18">
        <v>820</v>
      </c>
    </row>
    <row r="175" spans="1:5" s="11" customFormat="1" ht="21.75" customHeight="1">
      <c r="A175" s="30">
        <v>403</v>
      </c>
      <c r="B175" s="30" t="s">
        <v>577</v>
      </c>
      <c r="C175" s="21" t="s">
        <v>73</v>
      </c>
      <c r="D175" s="20" t="s">
        <v>498</v>
      </c>
      <c r="E175" s="18">
        <v>820</v>
      </c>
    </row>
    <row r="176" spans="1:5" s="11" customFormat="1" ht="21.75" customHeight="1">
      <c r="A176" s="30">
        <v>404</v>
      </c>
      <c r="B176" s="30" t="s">
        <v>578</v>
      </c>
      <c r="C176" s="21" t="s">
        <v>73</v>
      </c>
      <c r="D176" s="20" t="s">
        <v>498</v>
      </c>
      <c r="E176" s="18">
        <v>820</v>
      </c>
    </row>
    <row r="177" spans="1:5" s="11" customFormat="1" ht="21.75" customHeight="1">
      <c r="A177" s="30">
        <v>405</v>
      </c>
      <c r="B177" s="30" t="s">
        <v>579</v>
      </c>
      <c r="C177" s="21" t="s">
        <v>73</v>
      </c>
      <c r="D177" s="20" t="s">
        <v>498</v>
      </c>
      <c r="E177" s="18">
        <v>820</v>
      </c>
    </row>
    <row r="178" spans="1:5" s="11" customFormat="1" ht="21.75" customHeight="1">
      <c r="A178" s="30">
        <v>406</v>
      </c>
      <c r="B178" s="30" t="s">
        <v>580</v>
      </c>
      <c r="C178" s="21" t="s">
        <v>73</v>
      </c>
      <c r="D178" s="20" t="s">
        <v>498</v>
      </c>
      <c r="E178" s="18">
        <v>820</v>
      </c>
    </row>
    <row r="179" spans="1:5" s="11" customFormat="1" ht="21.75" customHeight="1">
      <c r="A179" s="30">
        <v>407</v>
      </c>
      <c r="B179" s="30" t="s">
        <v>581</v>
      </c>
      <c r="C179" s="21" t="s">
        <v>73</v>
      </c>
      <c r="D179" s="20" t="s">
        <v>498</v>
      </c>
      <c r="E179" s="18">
        <v>820</v>
      </c>
    </row>
    <row r="180" spans="1:5" s="11" customFormat="1" ht="21.75" customHeight="1">
      <c r="A180" s="30">
        <v>408</v>
      </c>
      <c r="B180" s="30" t="s">
        <v>582</v>
      </c>
      <c r="C180" s="21" t="s">
        <v>132</v>
      </c>
      <c r="D180" s="20" t="s">
        <v>498</v>
      </c>
      <c r="E180" s="18">
        <v>820</v>
      </c>
    </row>
    <row r="181" spans="1:5" s="11" customFormat="1" ht="21.75" customHeight="1">
      <c r="A181" s="30">
        <v>409</v>
      </c>
      <c r="B181" s="30" t="s">
        <v>37</v>
      </c>
      <c r="C181" s="21" t="s">
        <v>132</v>
      </c>
      <c r="D181" s="20" t="s">
        <v>498</v>
      </c>
      <c r="E181" s="18">
        <v>820</v>
      </c>
    </row>
    <row r="182" spans="1:5" s="11" customFormat="1" ht="21.75" customHeight="1">
      <c r="A182" s="30">
        <v>410</v>
      </c>
      <c r="B182" s="30" t="s">
        <v>583</v>
      </c>
      <c r="C182" s="21" t="s">
        <v>132</v>
      </c>
      <c r="D182" s="20" t="s">
        <v>498</v>
      </c>
      <c r="E182" s="18">
        <v>820</v>
      </c>
    </row>
    <row r="183" spans="1:5" s="11" customFormat="1" ht="21.75" customHeight="1">
      <c r="A183" s="30" t="s">
        <v>514</v>
      </c>
      <c r="B183" s="30" t="s">
        <v>163</v>
      </c>
      <c r="C183" s="21" t="s">
        <v>584</v>
      </c>
      <c r="D183" s="20" t="s">
        <v>588</v>
      </c>
      <c r="E183" s="18">
        <f>2500+220</f>
        <v>2720</v>
      </c>
    </row>
    <row r="184" spans="1:5" s="11" customFormat="1" ht="21.75" customHeight="1">
      <c r="A184" s="30" t="s">
        <v>513</v>
      </c>
      <c r="B184" s="30" t="s">
        <v>331</v>
      </c>
      <c r="C184" s="21" t="s">
        <v>134</v>
      </c>
      <c r="D184" s="20" t="s">
        <v>589</v>
      </c>
      <c r="E184" s="18">
        <v>300</v>
      </c>
    </row>
    <row r="185" spans="1:5" s="11" customFormat="1" ht="21.75" customHeight="1">
      <c r="A185" s="30" t="s">
        <v>585</v>
      </c>
      <c r="B185" s="30" t="s">
        <v>781</v>
      </c>
      <c r="C185" s="21" t="s">
        <v>83</v>
      </c>
      <c r="D185" s="20" t="s">
        <v>590</v>
      </c>
      <c r="E185" s="18">
        <f>2400+220</f>
        <v>2620</v>
      </c>
    </row>
    <row r="186" spans="1:5" s="11" customFormat="1" ht="21.75" customHeight="1">
      <c r="A186" s="30" t="s">
        <v>586</v>
      </c>
      <c r="B186" s="30" t="s">
        <v>587</v>
      </c>
      <c r="C186" s="21" t="s">
        <v>496</v>
      </c>
      <c r="D186" s="20" t="s">
        <v>591</v>
      </c>
      <c r="E186" s="18">
        <v>300</v>
      </c>
    </row>
    <row r="187" spans="1:5" s="11" customFormat="1" ht="21.75" customHeight="1">
      <c r="A187" s="30" t="s">
        <v>592</v>
      </c>
      <c r="B187" s="30" t="s">
        <v>135</v>
      </c>
      <c r="C187" s="21" t="s">
        <v>593</v>
      </c>
      <c r="D187" s="20" t="s">
        <v>594</v>
      </c>
      <c r="E187" s="18">
        <f>500+220</f>
        <v>720</v>
      </c>
    </row>
    <row r="188" spans="1:5" s="11" customFormat="1" ht="21.75" customHeight="1">
      <c r="A188" s="30" t="s">
        <v>595</v>
      </c>
      <c r="B188" s="30" t="s">
        <v>161</v>
      </c>
      <c r="C188" s="21" t="s">
        <v>323</v>
      </c>
      <c r="D188" s="20" t="s">
        <v>596</v>
      </c>
      <c r="E188" s="18">
        <v>400</v>
      </c>
    </row>
    <row r="189" spans="1:5" s="11" customFormat="1" ht="21.75" customHeight="1">
      <c r="A189" s="30" t="s">
        <v>597</v>
      </c>
      <c r="B189" s="30" t="s">
        <v>135</v>
      </c>
      <c r="C189" s="21" t="s">
        <v>593</v>
      </c>
      <c r="D189" s="20" t="s">
        <v>598</v>
      </c>
      <c r="E189" s="18">
        <v>220</v>
      </c>
    </row>
    <row r="190" spans="1:5" s="11" customFormat="1" ht="21.75" customHeight="1">
      <c r="A190" s="30" t="s">
        <v>599</v>
      </c>
      <c r="B190" s="30" t="s">
        <v>82</v>
      </c>
      <c r="C190" s="21" t="s">
        <v>3</v>
      </c>
      <c r="D190" s="20" t="s">
        <v>600</v>
      </c>
      <c r="E190" s="18">
        <f>4004+300</f>
        <v>4304</v>
      </c>
    </row>
    <row r="191" spans="1:5" s="11" customFormat="1" ht="21.75" customHeight="1">
      <c r="A191" s="30" t="s">
        <v>601</v>
      </c>
      <c r="B191" s="30" t="s">
        <v>769</v>
      </c>
      <c r="C191" s="21" t="s">
        <v>770</v>
      </c>
      <c r="D191" s="20" t="s">
        <v>600</v>
      </c>
      <c r="E191" s="18">
        <v>220</v>
      </c>
    </row>
    <row r="192" spans="1:5" s="11" customFormat="1" ht="21.75" customHeight="1">
      <c r="A192" s="30" t="s">
        <v>602</v>
      </c>
      <c r="B192" s="30" t="s">
        <v>167</v>
      </c>
      <c r="C192" s="21" t="s">
        <v>83</v>
      </c>
      <c r="D192" s="20" t="s">
        <v>603</v>
      </c>
      <c r="E192" s="18">
        <v>220</v>
      </c>
    </row>
    <row r="193" spans="1:5" s="11" customFormat="1" ht="21.75" customHeight="1">
      <c r="A193" s="30" t="s">
        <v>604</v>
      </c>
      <c r="B193" s="30" t="s">
        <v>779</v>
      </c>
      <c r="C193" s="21" t="s">
        <v>83</v>
      </c>
      <c r="D193" s="20" t="s">
        <v>603</v>
      </c>
      <c r="E193" s="18">
        <f>2300+220</f>
        <v>2520</v>
      </c>
    </row>
    <row r="194" spans="1:5" s="11" customFormat="1" ht="21.75" customHeight="1">
      <c r="A194" s="30" t="s">
        <v>605</v>
      </c>
      <c r="B194" s="30" t="s">
        <v>107</v>
      </c>
      <c r="C194" s="21" t="s">
        <v>83</v>
      </c>
      <c r="D194" s="20" t="s">
        <v>606</v>
      </c>
      <c r="E194" s="18">
        <f>2000+220</f>
        <v>2220</v>
      </c>
    </row>
    <row r="195" spans="1:5" s="11" customFormat="1" ht="21.75" customHeight="1">
      <c r="A195" s="30" t="s">
        <v>607</v>
      </c>
      <c r="B195" s="30" t="s">
        <v>166</v>
      </c>
      <c r="C195" s="21" t="s">
        <v>768</v>
      </c>
      <c r="D195" s="20" t="s">
        <v>606</v>
      </c>
      <c r="E195" s="18">
        <v>220</v>
      </c>
    </row>
    <row r="196" spans="1:5" s="11" customFormat="1" ht="21.75" customHeight="1">
      <c r="A196" s="30" t="s">
        <v>608</v>
      </c>
      <c r="B196" s="30" t="s">
        <v>780</v>
      </c>
      <c r="C196" s="21" t="s">
        <v>180</v>
      </c>
      <c r="D196" s="20" t="s">
        <v>609</v>
      </c>
      <c r="E196" s="18">
        <v>3720</v>
      </c>
    </row>
    <row r="197" spans="1:5" s="11" customFormat="1" ht="21.75" customHeight="1">
      <c r="A197" s="30" t="s">
        <v>610</v>
      </c>
      <c r="B197" s="30" t="s">
        <v>771</v>
      </c>
      <c r="C197" s="21" t="s">
        <v>176</v>
      </c>
      <c r="D197" s="20" t="s">
        <v>609</v>
      </c>
      <c r="E197" s="18">
        <v>220</v>
      </c>
    </row>
    <row r="198" spans="1:5" s="11" customFormat="1" ht="21.75" customHeight="1">
      <c r="A198" s="30" t="s">
        <v>724</v>
      </c>
      <c r="B198" s="30" t="s">
        <v>725</v>
      </c>
      <c r="C198" s="21" t="s">
        <v>726</v>
      </c>
      <c r="D198" s="20" t="s">
        <v>727</v>
      </c>
      <c r="E198" s="18">
        <v>9800</v>
      </c>
    </row>
    <row r="199" spans="1:5" s="11" customFormat="1" ht="21.75" customHeight="1">
      <c r="A199" s="30" t="s">
        <v>728</v>
      </c>
      <c r="B199" s="30" t="s">
        <v>161</v>
      </c>
      <c r="C199" s="21" t="s">
        <v>323</v>
      </c>
      <c r="D199" s="20" t="s">
        <v>729</v>
      </c>
      <c r="E199" s="18">
        <v>400</v>
      </c>
    </row>
    <row r="200" spans="1:5" s="11" customFormat="1" ht="21.75" customHeight="1">
      <c r="A200" s="30" t="s">
        <v>730</v>
      </c>
      <c r="B200" s="30" t="s">
        <v>81</v>
      </c>
      <c r="C200" s="21" t="s">
        <v>6</v>
      </c>
      <c r="D200" s="20" t="s">
        <v>731</v>
      </c>
      <c r="E200" s="18">
        <v>2400</v>
      </c>
    </row>
    <row r="201" spans="1:5" s="11" customFormat="1" ht="21.75" customHeight="1">
      <c r="A201" s="30" t="s">
        <v>732</v>
      </c>
      <c r="B201" s="30" t="s">
        <v>320</v>
      </c>
      <c r="C201" s="21" t="s">
        <v>5</v>
      </c>
      <c r="D201" s="20" t="s">
        <v>733</v>
      </c>
      <c r="E201" s="18">
        <f>1900+400</f>
        <v>2300</v>
      </c>
    </row>
    <row r="202" spans="1:5" s="11" customFormat="1" ht="21.75" customHeight="1">
      <c r="A202" s="30">
        <v>12</v>
      </c>
      <c r="B202" s="30" t="s">
        <v>772</v>
      </c>
      <c r="C202" s="21" t="s">
        <v>773</v>
      </c>
      <c r="D202" s="20" t="s">
        <v>733</v>
      </c>
      <c r="E202" s="18">
        <v>2400</v>
      </c>
    </row>
    <row r="203" spans="1:5" s="11" customFormat="1" ht="21.75" customHeight="1">
      <c r="A203" s="30" t="s">
        <v>734</v>
      </c>
      <c r="B203" s="30" t="s">
        <v>76</v>
      </c>
      <c r="C203" s="21" t="s">
        <v>3</v>
      </c>
      <c r="D203" s="20" t="s">
        <v>735</v>
      </c>
      <c r="E203" s="18">
        <f>3520+300</f>
        <v>3820</v>
      </c>
    </row>
    <row r="204" spans="1:5" s="11" customFormat="1" ht="21.75" customHeight="1">
      <c r="A204" s="30" t="s">
        <v>736</v>
      </c>
      <c r="B204" s="30" t="s">
        <v>769</v>
      </c>
      <c r="C204" s="21" t="s">
        <v>778</v>
      </c>
      <c r="D204" s="20" t="s">
        <v>737</v>
      </c>
      <c r="E204" s="18">
        <v>220</v>
      </c>
    </row>
    <row r="205" spans="1:5" s="11" customFormat="1" ht="21.75" customHeight="1">
      <c r="A205" s="30">
        <v>435</v>
      </c>
      <c r="B205" s="30" t="s">
        <v>162</v>
      </c>
      <c r="C205" s="21" t="s">
        <v>324</v>
      </c>
      <c r="D205" s="20" t="s">
        <v>738</v>
      </c>
      <c r="E205" s="18">
        <v>2400</v>
      </c>
    </row>
    <row r="206" spans="1:5" s="11" customFormat="1" ht="21.75" customHeight="1">
      <c r="A206" s="30" t="s">
        <v>739</v>
      </c>
      <c r="B206" s="30" t="s">
        <v>166</v>
      </c>
      <c r="C206" s="21" t="s">
        <v>96</v>
      </c>
      <c r="D206" s="20" t="s">
        <v>735</v>
      </c>
      <c r="E206" s="18">
        <v>220</v>
      </c>
    </row>
    <row r="207" spans="1:5" s="11" customFormat="1" ht="21.75" customHeight="1">
      <c r="A207" s="30" t="s">
        <v>740</v>
      </c>
      <c r="B207" s="30" t="s">
        <v>107</v>
      </c>
      <c r="C207" s="21" t="s">
        <v>83</v>
      </c>
      <c r="D207" s="20" t="s">
        <v>741</v>
      </c>
      <c r="E207" s="18">
        <f>2260+220</f>
        <v>2480</v>
      </c>
    </row>
    <row r="208" spans="1:5" s="11" customFormat="1" ht="21.75" customHeight="1">
      <c r="A208" s="30" t="s">
        <v>742</v>
      </c>
      <c r="B208" s="30" t="s">
        <v>82</v>
      </c>
      <c r="C208" s="21" t="s">
        <v>3</v>
      </c>
      <c r="D208" s="20" t="s">
        <v>737</v>
      </c>
      <c r="E208" s="18">
        <f>3890+300</f>
        <v>4190</v>
      </c>
    </row>
    <row r="209" spans="1:5" s="11" customFormat="1" ht="21.75" customHeight="1">
      <c r="A209" s="30" t="s">
        <v>643</v>
      </c>
      <c r="B209" s="30" t="s">
        <v>113</v>
      </c>
      <c r="C209" s="21" t="s">
        <v>91</v>
      </c>
      <c r="D209" s="20" t="s">
        <v>743</v>
      </c>
      <c r="E209" s="18">
        <v>300</v>
      </c>
    </row>
    <row r="210" spans="1:5" s="11" customFormat="1" ht="21.75" customHeight="1">
      <c r="A210" s="30" t="s">
        <v>613</v>
      </c>
      <c r="B210" s="30" t="s">
        <v>808</v>
      </c>
      <c r="C210" s="21" t="s">
        <v>614</v>
      </c>
      <c r="D210" s="20" t="s">
        <v>743</v>
      </c>
      <c r="E210" s="18">
        <f>2800+220</f>
        <v>3020</v>
      </c>
    </row>
    <row r="211" spans="1:5" s="11" customFormat="1" ht="21.75" customHeight="1">
      <c r="A211" s="30" t="s">
        <v>744</v>
      </c>
      <c r="B211" s="30" t="s">
        <v>111</v>
      </c>
      <c r="C211" s="21" t="s">
        <v>112</v>
      </c>
      <c r="D211" s="20" t="s">
        <v>745</v>
      </c>
      <c r="E211" s="18">
        <v>220</v>
      </c>
    </row>
    <row r="212" spans="1:5" s="11" customFormat="1" ht="21.75" customHeight="1">
      <c r="A212" s="30" t="s">
        <v>746</v>
      </c>
      <c r="B212" s="30" t="s">
        <v>747</v>
      </c>
      <c r="C212" s="21" t="s">
        <v>593</v>
      </c>
      <c r="D212" s="20" t="s">
        <v>745</v>
      </c>
      <c r="E212" s="18">
        <v>220</v>
      </c>
    </row>
    <row r="213" spans="1:5" s="11" customFormat="1" ht="21.75" customHeight="1">
      <c r="A213" s="30" t="s">
        <v>748</v>
      </c>
      <c r="B213" s="30" t="s">
        <v>11</v>
      </c>
      <c r="C213" s="21" t="s">
        <v>94</v>
      </c>
      <c r="D213" s="20" t="s">
        <v>745</v>
      </c>
      <c r="E213" s="18">
        <v>220</v>
      </c>
    </row>
    <row r="214" spans="1:5" s="11" customFormat="1" ht="21.75" customHeight="1">
      <c r="A214" s="30">
        <v>823</v>
      </c>
      <c r="B214" s="30" t="s">
        <v>93</v>
      </c>
      <c r="C214" s="21" t="s">
        <v>1</v>
      </c>
      <c r="D214" s="20" t="s">
        <v>749</v>
      </c>
      <c r="E214" s="18">
        <v>3220</v>
      </c>
    </row>
    <row r="215" spans="1:5" s="11" customFormat="1" ht="21.75" customHeight="1">
      <c r="A215" s="30">
        <v>822</v>
      </c>
      <c r="B215" s="30" t="s">
        <v>0</v>
      </c>
      <c r="C215" s="21" t="s">
        <v>334</v>
      </c>
      <c r="D215" s="20" t="s">
        <v>749</v>
      </c>
      <c r="E215" s="18">
        <v>220</v>
      </c>
    </row>
    <row r="216" spans="1:5" s="11" customFormat="1" ht="21.75" customHeight="1">
      <c r="A216" s="30">
        <v>824</v>
      </c>
      <c r="B216" s="30" t="s">
        <v>149</v>
      </c>
      <c r="C216" s="21" t="s">
        <v>80</v>
      </c>
      <c r="D216" s="20" t="s">
        <v>749</v>
      </c>
      <c r="E216" s="18">
        <v>220</v>
      </c>
    </row>
    <row r="217" spans="1:5" s="11" customFormat="1" ht="21.75" customHeight="1">
      <c r="A217" s="30">
        <v>821</v>
      </c>
      <c r="B217" s="30" t="s">
        <v>92</v>
      </c>
      <c r="C217" s="21" t="s">
        <v>334</v>
      </c>
      <c r="D217" s="20" t="s">
        <v>749</v>
      </c>
      <c r="E217" s="18">
        <v>220</v>
      </c>
    </row>
    <row r="218" spans="1:5" s="11" customFormat="1" ht="21.75" customHeight="1">
      <c r="A218" s="30" t="s">
        <v>750</v>
      </c>
      <c r="B218" s="30" t="s">
        <v>779</v>
      </c>
      <c r="C218" s="21" t="s">
        <v>83</v>
      </c>
      <c r="D218" s="20" t="s">
        <v>751</v>
      </c>
      <c r="E218" s="18">
        <v>220</v>
      </c>
    </row>
    <row r="219" spans="1:5" s="11" customFormat="1" ht="21.75" customHeight="1">
      <c r="A219" s="30" t="s">
        <v>752</v>
      </c>
      <c r="B219" s="30" t="s">
        <v>330</v>
      </c>
      <c r="C219" s="21" t="s">
        <v>83</v>
      </c>
      <c r="D219" s="20" t="s">
        <v>753</v>
      </c>
      <c r="E219" s="18">
        <f>3400+220</f>
        <v>3620</v>
      </c>
    </row>
    <row r="220" spans="1:5" s="11" customFormat="1" ht="21.75" customHeight="1">
      <c r="A220" s="30" t="s">
        <v>511</v>
      </c>
      <c r="B220" s="30" t="s">
        <v>780</v>
      </c>
      <c r="C220" s="21" t="s">
        <v>180</v>
      </c>
      <c r="D220" s="20" t="s">
        <v>754</v>
      </c>
      <c r="E220" s="18">
        <v>6220</v>
      </c>
    </row>
    <row r="221" spans="1:5" s="11" customFormat="1" ht="21.75" customHeight="1">
      <c r="A221" s="30" t="s">
        <v>513</v>
      </c>
      <c r="B221" s="30" t="s">
        <v>771</v>
      </c>
      <c r="C221" s="21" t="s">
        <v>176</v>
      </c>
      <c r="D221" s="20" t="s">
        <v>754</v>
      </c>
      <c r="E221" s="18">
        <v>220</v>
      </c>
    </row>
    <row r="222" spans="1:5" s="11" customFormat="1" ht="21.75" customHeight="1">
      <c r="A222" s="30">
        <v>306</v>
      </c>
      <c r="B222" s="30" t="s">
        <v>304</v>
      </c>
      <c r="C222" s="21" t="s">
        <v>460</v>
      </c>
      <c r="D222" s="20" t="s">
        <v>755</v>
      </c>
      <c r="E222" s="18">
        <v>720</v>
      </c>
    </row>
    <row r="223" spans="1:5" s="11" customFormat="1" ht="21.75" customHeight="1">
      <c r="A223" s="30">
        <v>307</v>
      </c>
      <c r="B223" s="30" t="s">
        <v>509</v>
      </c>
      <c r="C223" s="21" t="s">
        <v>155</v>
      </c>
      <c r="D223" s="20" t="s">
        <v>755</v>
      </c>
      <c r="E223" s="18">
        <v>570</v>
      </c>
    </row>
    <row r="224" spans="1:5" s="11" customFormat="1" ht="21.75" customHeight="1">
      <c r="A224" s="30">
        <v>308</v>
      </c>
      <c r="B224" s="30" t="s">
        <v>72</v>
      </c>
      <c r="C224" s="21" t="s">
        <v>155</v>
      </c>
      <c r="D224" s="20" t="s">
        <v>755</v>
      </c>
      <c r="E224" s="18">
        <v>570</v>
      </c>
    </row>
    <row r="225" spans="1:5" s="11" customFormat="1" ht="21.75" customHeight="1">
      <c r="A225" s="30">
        <v>309</v>
      </c>
      <c r="B225" s="30" t="s">
        <v>756</v>
      </c>
      <c r="C225" s="21" t="s">
        <v>155</v>
      </c>
      <c r="D225" s="20" t="s">
        <v>755</v>
      </c>
      <c r="E225" s="18">
        <v>570</v>
      </c>
    </row>
    <row r="226" spans="1:5" s="11" customFormat="1" ht="21.75" customHeight="1">
      <c r="A226" s="30">
        <v>310</v>
      </c>
      <c r="B226" s="30" t="s">
        <v>757</v>
      </c>
      <c r="C226" s="21" t="s">
        <v>131</v>
      </c>
      <c r="D226" s="20" t="s">
        <v>755</v>
      </c>
      <c r="E226" s="18">
        <v>820</v>
      </c>
    </row>
    <row r="227" spans="1:5" s="11" customFormat="1" ht="21.75" customHeight="1">
      <c r="A227" s="30">
        <v>311</v>
      </c>
      <c r="B227" s="30" t="s">
        <v>758</v>
      </c>
      <c r="C227" s="21" t="s">
        <v>766</v>
      </c>
      <c r="D227" s="20" t="s">
        <v>755</v>
      </c>
      <c r="E227" s="18">
        <v>1120</v>
      </c>
    </row>
    <row r="228" spans="1:5" s="11" customFormat="1" ht="21.75" customHeight="1">
      <c r="A228" s="30">
        <v>312</v>
      </c>
      <c r="B228" s="30" t="s">
        <v>759</v>
      </c>
      <c r="C228" s="21" t="s">
        <v>766</v>
      </c>
      <c r="D228" s="20" t="s">
        <v>755</v>
      </c>
      <c r="E228" s="18">
        <v>1120</v>
      </c>
    </row>
    <row r="229" spans="1:5" s="11" customFormat="1" ht="21.75" customHeight="1">
      <c r="A229" s="30">
        <v>313</v>
      </c>
      <c r="B229" s="30" t="s">
        <v>760</v>
      </c>
      <c r="C229" s="21" t="s">
        <v>766</v>
      </c>
      <c r="D229" s="20" t="s">
        <v>755</v>
      </c>
      <c r="E229" s="18">
        <v>1120</v>
      </c>
    </row>
    <row r="230" spans="1:5" s="11" customFormat="1" ht="21.75" customHeight="1">
      <c r="A230" s="30">
        <v>314</v>
      </c>
      <c r="B230" s="30" t="s">
        <v>115</v>
      </c>
      <c r="C230" s="21" t="s">
        <v>766</v>
      </c>
      <c r="D230" s="20" t="s">
        <v>755</v>
      </c>
      <c r="E230" s="18">
        <v>1120</v>
      </c>
    </row>
    <row r="231" spans="1:5" s="11" customFormat="1" ht="21.75" customHeight="1">
      <c r="A231" s="30">
        <v>315</v>
      </c>
      <c r="B231" s="30" t="s">
        <v>761</v>
      </c>
      <c r="C231" s="21" t="s">
        <v>766</v>
      </c>
      <c r="D231" s="20" t="s">
        <v>755</v>
      </c>
      <c r="E231" s="18">
        <v>1120</v>
      </c>
    </row>
    <row r="232" spans="1:5" s="11" customFormat="1" ht="21.75" customHeight="1">
      <c r="A232" s="30" t="s">
        <v>514</v>
      </c>
      <c r="B232" s="30" t="s">
        <v>780</v>
      </c>
      <c r="C232" s="21" t="s">
        <v>180</v>
      </c>
      <c r="D232" s="20" t="s">
        <v>238</v>
      </c>
      <c r="E232" s="18">
        <v>720</v>
      </c>
    </row>
    <row r="233" spans="1:5" s="11" customFormat="1" ht="21.75" customHeight="1">
      <c r="A233" s="30" t="s">
        <v>516</v>
      </c>
      <c r="B233" s="30" t="s">
        <v>771</v>
      </c>
      <c r="C233" s="21" t="s">
        <v>176</v>
      </c>
      <c r="D233" s="20" t="s">
        <v>238</v>
      </c>
      <c r="E233" s="18">
        <v>220</v>
      </c>
    </row>
    <row r="234" spans="1:5" s="11" customFormat="1" ht="21.75" customHeight="1">
      <c r="A234" s="30" t="s">
        <v>518</v>
      </c>
      <c r="B234" s="30" t="s">
        <v>780</v>
      </c>
      <c r="C234" s="21" t="s">
        <v>180</v>
      </c>
      <c r="D234" s="20" t="s">
        <v>239</v>
      </c>
      <c r="E234" s="18">
        <v>1420</v>
      </c>
    </row>
    <row r="235" spans="1:5" s="11" customFormat="1" ht="21.75" customHeight="1">
      <c r="A235" s="30" t="s">
        <v>520</v>
      </c>
      <c r="B235" s="30" t="s">
        <v>771</v>
      </c>
      <c r="C235" s="21" t="s">
        <v>176</v>
      </c>
      <c r="D235" s="20" t="s">
        <v>239</v>
      </c>
      <c r="E235" s="18">
        <v>220</v>
      </c>
    </row>
    <row r="236" spans="1:5" s="11" customFormat="1" ht="21.75" customHeight="1">
      <c r="A236" s="30" t="s">
        <v>521</v>
      </c>
      <c r="B236" s="30" t="s">
        <v>780</v>
      </c>
      <c r="C236" s="21" t="s">
        <v>180</v>
      </c>
      <c r="D236" s="20" t="s">
        <v>240</v>
      </c>
      <c r="E236" s="18">
        <v>1020</v>
      </c>
    </row>
    <row r="237" spans="1:5" s="11" customFormat="1" ht="21.75" customHeight="1">
      <c r="A237" s="30" t="s">
        <v>523</v>
      </c>
      <c r="B237" s="30" t="s">
        <v>771</v>
      </c>
      <c r="C237" s="21" t="s">
        <v>176</v>
      </c>
      <c r="D237" s="20" t="s">
        <v>240</v>
      </c>
      <c r="E237" s="18">
        <v>220</v>
      </c>
    </row>
    <row r="238" spans="1:5" s="11" customFormat="1" ht="21.75" customHeight="1">
      <c r="A238" s="30" t="s">
        <v>241</v>
      </c>
      <c r="B238" s="30" t="s">
        <v>166</v>
      </c>
      <c r="C238" s="21" t="s">
        <v>83</v>
      </c>
      <c r="D238" s="20" t="s">
        <v>242</v>
      </c>
      <c r="E238" s="18">
        <f>2450+220</f>
        <v>2670</v>
      </c>
    </row>
    <row r="239" spans="1:5" s="11" customFormat="1" ht="21.75" customHeight="1">
      <c r="A239" s="30" t="s">
        <v>243</v>
      </c>
      <c r="B239" s="30" t="s">
        <v>136</v>
      </c>
      <c r="C239" s="21" t="s">
        <v>83</v>
      </c>
      <c r="D239" s="20" t="s">
        <v>244</v>
      </c>
      <c r="E239" s="18">
        <v>220</v>
      </c>
    </row>
    <row r="240" spans="1:5" s="11" customFormat="1" ht="21.75" customHeight="1">
      <c r="A240" s="30" t="s">
        <v>245</v>
      </c>
      <c r="B240" s="30" t="s">
        <v>163</v>
      </c>
      <c r="C240" s="21" t="s">
        <v>584</v>
      </c>
      <c r="D240" s="20" t="s">
        <v>246</v>
      </c>
      <c r="E240" s="18">
        <f>1200+220</f>
        <v>1420</v>
      </c>
    </row>
    <row r="241" spans="1:5" s="11" customFormat="1" ht="21.75" customHeight="1">
      <c r="A241" s="30" t="s">
        <v>247</v>
      </c>
      <c r="B241" s="30" t="s">
        <v>82</v>
      </c>
      <c r="C241" s="21" t="s">
        <v>3</v>
      </c>
      <c r="D241" s="20" t="s">
        <v>244</v>
      </c>
      <c r="E241" s="18">
        <v>6300</v>
      </c>
    </row>
    <row r="242" spans="1:5" s="11" customFormat="1" ht="21.75" customHeight="1">
      <c r="A242" s="30" t="s">
        <v>248</v>
      </c>
      <c r="B242" s="30" t="s">
        <v>331</v>
      </c>
      <c r="C242" s="21" t="s">
        <v>134</v>
      </c>
      <c r="D242" s="20" t="s">
        <v>249</v>
      </c>
      <c r="E242" s="18">
        <v>300</v>
      </c>
    </row>
    <row r="243" spans="1:5" s="11" customFormat="1" ht="21.75" customHeight="1">
      <c r="A243" s="30">
        <v>825</v>
      </c>
      <c r="B243" s="30" t="s">
        <v>509</v>
      </c>
      <c r="C243" s="21" t="s">
        <v>155</v>
      </c>
      <c r="D243" s="20" t="s">
        <v>250</v>
      </c>
      <c r="E243" s="18">
        <v>520</v>
      </c>
    </row>
    <row r="244" spans="1:5" s="11" customFormat="1" ht="21.75" customHeight="1">
      <c r="A244" s="30">
        <v>826</v>
      </c>
      <c r="B244" s="30" t="s">
        <v>463</v>
      </c>
      <c r="C244" s="21" t="s">
        <v>251</v>
      </c>
      <c r="D244" s="20" t="s">
        <v>250</v>
      </c>
      <c r="E244" s="18">
        <v>1220</v>
      </c>
    </row>
    <row r="245" spans="1:5" s="11" customFormat="1" ht="21.75" customHeight="1">
      <c r="A245" s="30">
        <v>827</v>
      </c>
      <c r="B245" s="30" t="s">
        <v>564</v>
      </c>
      <c r="C245" s="21" t="s">
        <v>307</v>
      </c>
      <c r="D245" s="20" t="s">
        <v>250</v>
      </c>
      <c r="E245" s="18">
        <f>900+220</f>
        <v>1120</v>
      </c>
    </row>
    <row r="246" spans="1:5" s="11" customFormat="1" ht="21.75" customHeight="1">
      <c r="A246" s="30">
        <v>828</v>
      </c>
      <c r="B246" s="30" t="s">
        <v>459</v>
      </c>
      <c r="C246" s="21" t="s">
        <v>460</v>
      </c>
      <c r="D246" s="20" t="s">
        <v>250</v>
      </c>
      <c r="E246" s="18">
        <v>820</v>
      </c>
    </row>
    <row r="247" spans="1:5" s="11" customFormat="1" ht="21.75" customHeight="1">
      <c r="A247" s="30" t="s">
        <v>252</v>
      </c>
      <c r="B247" s="30" t="s">
        <v>74</v>
      </c>
      <c r="C247" s="21" t="s">
        <v>253</v>
      </c>
      <c r="D247" s="20" t="s">
        <v>254</v>
      </c>
      <c r="E247" s="18">
        <v>220</v>
      </c>
    </row>
    <row r="248" spans="1:5" s="11" customFormat="1" ht="21.75" customHeight="1">
      <c r="A248" s="30" t="s">
        <v>255</v>
      </c>
      <c r="B248" s="30" t="s">
        <v>79</v>
      </c>
      <c r="C248" s="21" t="s">
        <v>487</v>
      </c>
      <c r="D248" s="20" t="s">
        <v>254</v>
      </c>
      <c r="E248" s="18">
        <v>300</v>
      </c>
    </row>
    <row r="249" spans="1:5" s="11" customFormat="1" ht="21.75" customHeight="1">
      <c r="A249" s="30" t="s">
        <v>256</v>
      </c>
      <c r="B249" s="30" t="s">
        <v>154</v>
      </c>
      <c r="C249" s="21" t="s">
        <v>257</v>
      </c>
      <c r="D249" s="20" t="s">
        <v>254</v>
      </c>
      <c r="E249" s="18">
        <v>220</v>
      </c>
    </row>
    <row r="250" spans="1:5" s="11" customFormat="1" ht="21.75" customHeight="1">
      <c r="A250" s="30" t="s">
        <v>258</v>
      </c>
      <c r="B250" s="30" t="s">
        <v>327</v>
      </c>
      <c r="C250" s="21" t="s">
        <v>36</v>
      </c>
      <c r="D250" s="20" t="s">
        <v>254</v>
      </c>
      <c r="E250" s="18">
        <v>1220</v>
      </c>
    </row>
    <row r="251" spans="1:5" s="11" customFormat="1" ht="21.75" customHeight="1">
      <c r="A251" s="30" t="s">
        <v>259</v>
      </c>
      <c r="B251" s="30" t="s">
        <v>260</v>
      </c>
      <c r="C251" s="21" t="s">
        <v>763</v>
      </c>
      <c r="D251" s="20" t="s">
        <v>261</v>
      </c>
      <c r="E251" s="18">
        <v>220</v>
      </c>
    </row>
    <row r="252" spans="1:5" s="11" customFormat="1" ht="21.75" customHeight="1">
      <c r="A252" s="30" t="s">
        <v>262</v>
      </c>
      <c r="B252" s="30" t="s">
        <v>110</v>
      </c>
      <c r="C252" s="21" t="s">
        <v>763</v>
      </c>
      <c r="D252" s="20" t="s">
        <v>261</v>
      </c>
      <c r="E252" s="18">
        <v>3220</v>
      </c>
    </row>
    <row r="253" spans="1:5" s="11" customFormat="1" ht="21.75" customHeight="1">
      <c r="A253" s="30" t="s">
        <v>263</v>
      </c>
      <c r="B253" s="30" t="s">
        <v>116</v>
      </c>
      <c r="C253" s="21" t="s">
        <v>763</v>
      </c>
      <c r="D253" s="20" t="s">
        <v>261</v>
      </c>
      <c r="E253" s="18">
        <v>220</v>
      </c>
    </row>
    <row r="254" spans="1:5" s="11" customFormat="1" ht="21.75" customHeight="1">
      <c r="A254" s="30" t="s">
        <v>264</v>
      </c>
      <c r="B254" s="30" t="s">
        <v>265</v>
      </c>
      <c r="C254" s="21" t="s">
        <v>763</v>
      </c>
      <c r="D254" s="20" t="s">
        <v>261</v>
      </c>
      <c r="E254" s="18">
        <v>220</v>
      </c>
    </row>
    <row r="255" spans="1:5" s="11" customFormat="1" ht="21.75" customHeight="1">
      <c r="A255" s="30" t="s">
        <v>266</v>
      </c>
      <c r="B255" s="30" t="s">
        <v>267</v>
      </c>
      <c r="C255" s="21" t="s">
        <v>268</v>
      </c>
      <c r="D255" s="20" t="s">
        <v>269</v>
      </c>
      <c r="E255" s="18">
        <v>1500</v>
      </c>
    </row>
    <row r="256" spans="1:5" s="11" customFormat="1" ht="21.75" customHeight="1">
      <c r="A256" s="30" t="s">
        <v>270</v>
      </c>
      <c r="B256" s="30" t="s">
        <v>175</v>
      </c>
      <c r="C256" s="21" t="s">
        <v>75</v>
      </c>
      <c r="D256" s="20" t="s">
        <v>269</v>
      </c>
      <c r="E256" s="18">
        <v>1420</v>
      </c>
    </row>
    <row r="257" spans="1:5" s="11" customFormat="1" ht="21.75" customHeight="1">
      <c r="A257" s="30" t="s">
        <v>271</v>
      </c>
      <c r="B257" s="30" t="s">
        <v>622</v>
      </c>
      <c r="C257" s="21" t="s">
        <v>272</v>
      </c>
      <c r="D257" s="20" t="s">
        <v>273</v>
      </c>
      <c r="E257" s="18">
        <v>352</v>
      </c>
    </row>
    <row r="258" spans="1:5" s="11" customFormat="1" ht="21.75" customHeight="1">
      <c r="A258" s="30" t="s">
        <v>274</v>
      </c>
      <c r="B258" s="30" t="s">
        <v>142</v>
      </c>
      <c r="C258" s="21" t="s">
        <v>143</v>
      </c>
      <c r="D258" s="20" t="s">
        <v>275</v>
      </c>
      <c r="E258" s="18">
        <v>870</v>
      </c>
    </row>
    <row r="259" spans="1:5" s="11" customFormat="1" ht="21.75" customHeight="1">
      <c r="A259" s="30" t="s">
        <v>276</v>
      </c>
      <c r="B259" s="30" t="s">
        <v>206</v>
      </c>
      <c r="C259" s="21" t="s">
        <v>112</v>
      </c>
      <c r="D259" s="20" t="s">
        <v>275</v>
      </c>
      <c r="E259" s="18">
        <v>220</v>
      </c>
    </row>
    <row r="260" spans="1:5" s="11" customFormat="1" ht="21.75" customHeight="1">
      <c r="A260" s="30" t="s">
        <v>277</v>
      </c>
      <c r="B260" s="30" t="s">
        <v>278</v>
      </c>
      <c r="C260" s="21" t="s">
        <v>143</v>
      </c>
      <c r="D260" s="20" t="s">
        <v>275</v>
      </c>
      <c r="E260" s="18">
        <v>220</v>
      </c>
    </row>
    <row r="261" spans="1:5" s="11" customFormat="1" ht="21.75" customHeight="1">
      <c r="A261" s="30" t="s">
        <v>279</v>
      </c>
      <c r="B261" s="30" t="s">
        <v>781</v>
      </c>
      <c r="C261" s="21" t="s">
        <v>83</v>
      </c>
      <c r="D261" s="20" t="s">
        <v>280</v>
      </c>
      <c r="E261" s="18">
        <v>2620</v>
      </c>
    </row>
    <row r="262" spans="1:5" s="11" customFormat="1" ht="21.75" customHeight="1">
      <c r="A262" s="30" t="s">
        <v>281</v>
      </c>
      <c r="B262" s="30" t="s">
        <v>721</v>
      </c>
      <c r="C262" s="21" t="s">
        <v>83</v>
      </c>
      <c r="D262" s="20" t="s">
        <v>280</v>
      </c>
      <c r="E262" s="18">
        <v>2620</v>
      </c>
    </row>
    <row r="263" spans="1:5" s="11" customFormat="1" ht="21.75" customHeight="1">
      <c r="A263" s="30" t="s">
        <v>627</v>
      </c>
      <c r="B263" s="30" t="s">
        <v>167</v>
      </c>
      <c r="C263" s="21" t="s">
        <v>83</v>
      </c>
      <c r="D263" s="20" t="s">
        <v>282</v>
      </c>
      <c r="E263" s="18">
        <f>5400+220</f>
        <v>5620</v>
      </c>
    </row>
    <row r="264" spans="1:5" s="11" customFormat="1" ht="21.75" customHeight="1">
      <c r="A264" s="30" t="s">
        <v>283</v>
      </c>
      <c r="B264" s="30" t="s">
        <v>471</v>
      </c>
      <c r="C264" s="21" t="s">
        <v>3</v>
      </c>
      <c r="D264" s="20" t="s">
        <v>282</v>
      </c>
      <c r="E264" s="18">
        <v>300</v>
      </c>
    </row>
    <row r="265" spans="1:5" s="11" customFormat="1" ht="21.75" customHeight="1">
      <c r="A265" s="30" t="s">
        <v>782</v>
      </c>
      <c r="B265" s="30" t="s">
        <v>783</v>
      </c>
      <c r="C265" s="21" t="s">
        <v>36</v>
      </c>
      <c r="D265" s="20" t="s">
        <v>784</v>
      </c>
      <c r="E265" s="18">
        <v>220</v>
      </c>
    </row>
    <row r="266" spans="1:5" s="11" customFormat="1" ht="21.75" customHeight="1">
      <c r="A266" s="30" t="s">
        <v>785</v>
      </c>
      <c r="B266" s="30" t="s">
        <v>781</v>
      </c>
      <c r="C266" s="21" t="s">
        <v>83</v>
      </c>
      <c r="D266" s="20" t="s">
        <v>786</v>
      </c>
      <c r="E266" s="18">
        <f>3200+220</f>
        <v>3420</v>
      </c>
    </row>
    <row r="267" spans="1:5" s="11" customFormat="1" ht="21.75" customHeight="1">
      <c r="A267" s="30" t="s">
        <v>787</v>
      </c>
      <c r="B267" s="30" t="s">
        <v>464</v>
      </c>
      <c r="C267" s="21" t="s">
        <v>117</v>
      </c>
      <c r="D267" s="20" t="s">
        <v>788</v>
      </c>
      <c r="E267" s="18">
        <v>1020</v>
      </c>
    </row>
    <row r="268" spans="1:5" s="11" customFormat="1" ht="21.75" customHeight="1">
      <c r="A268" s="30">
        <v>451</v>
      </c>
      <c r="B268" s="30" t="s">
        <v>162</v>
      </c>
      <c r="C268" s="21" t="s">
        <v>324</v>
      </c>
      <c r="D268" s="20" t="s">
        <v>789</v>
      </c>
      <c r="E268" s="18">
        <v>2400</v>
      </c>
    </row>
    <row r="269" spans="1:5" s="11" customFormat="1" ht="21.75" customHeight="1">
      <c r="A269" s="30" t="s">
        <v>790</v>
      </c>
      <c r="B269" s="30" t="s">
        <v>791</v>
      </c>
      <c r="C269" s="21" t="s">
        <v>792</v>
      </c>
      <c r="D269" s="20" t="s">
        <v>793</v>
      </c>
      <c r="E269" s="18">
        <v>898</v>
      </c>
    </row>
    <row r="270" spans="1:5" s="11" customFormat="1" ht="21.75" customHeight="1">
      <c r="A270" s="30" t="s">
        <v>794</v>
      </c>
      <c r="B270" s="30" t="s">
        <v>747</v>
      </c>
      <c r="C270" s="21" t="s">
        <v>593</v>
      </c>
      <c r="D270" s="20" t="s">
        <v>795</v>
      </c>
      <c r="E270" s="18">
        <v>1420</v>
      </c>
    </row>
    <row r="271" spans="1:5" s="11" customFormat="1" ht="21.75" customHeight="1">
      <c r="A271" s="30" t="s">
        <v>796</v>
      </c>
      <c r="B271" s="30" t="s">
        <v>320</v>
      </c>
      <c r="C271" s="21" t="s">
        <v>5</v>
      </c>
      <c r="D271" s="20" t="s">
        <v>797</v>
      </c>
      <c r="E271" s="18">
        <f>1900+400</f>
        <v>2300</v>
      </c>
    </row>
    <row r="272" spans="1:5" s="11" customFormat="1" ht="21.75" customHeight="1">
      <c r="A272" s="30" t="s">
        <v>798</v>
      </c>
      <c r="B272" s="30" t="s">
        <v>587</v>
      </c>
      <c r="C272" s="21" t="s">
        <v>496</v>
      </c>
      <c r="D272" s="20" t="s">
        <v>795</v>
      </c>
      <c r="E272" s="18">
        <v>300</v>
      </c>
    </row>
    <row r="273" spans="1:5" s="11" customFormat="1" ht="21.75" customHeight="1">
      <c r="A273" s="30" t="s">
        <v>799</v>
      </c>
      <c r="B273" s="30" t="s">
        <v>11</v>
      </c>
      <c r="C273" s="21" t="s">
        <v>316</v>
      </c>
      <c r="D273" s="20" t="s">
        <v>800</v>
      </c>
      <c r="E273" s="18">
        <v>220</v>
      </c>
    </row>
    <row r="274" spans="1:5" s="11" customFormat="1" ht="21.75" customHeight="1">
      <c r="A274" s="30" t="s">
        <v>308</v>
      </c>
      <c r="B274" s="30" t="s">
        <v>165</v>
      </c>
      <c r="C274" s="21" t="s">
        <v>650</v>
      </c>
      <c r="D274" s="20" t="s">
        <v>801</v>
      </c>
      <c r="E274" s="18">
        <v>900</v>
      </c>
    </row>
    <row r="275" spans="1:5" s="11" customFormat="1" ht="21.75" customHeight="1">
      <c r="A275" s="30" t="s">
        <v>308</v>
      </c>
      <c r="B275" s="30" t="s">
        <v>9</v>
      </c>
      <c r="C275" s="21" t="s">
        <v>776</v>
      </c>
      <c r="D275" s="20" t="s">
        <v>801</v>
      </c>
      <c r="E275" s="18">
        <v>900</v>
      </c>
    </row>
    <row r="276" spans="1:5" s="11" customFormat="1" ht="21.75" customHeight="1">
      <c r="A276" s="30" t="s">
        <v>308</v>
      </c>
      <c r="B276" s="30" t="s">
        <v>78</v>
      </c>
      <c r="C276" s="21" t="s">
        <v>488</v>
      </c>
      <c r="D276" s="20" t="s">
        <v>801</v>
      </c>
      <c r="E276" s="18">
        <v>1000</v>
      </c>
    </row>
    <row r="277" spans="1:5" s="11" customFormat="1" ht="21.75" customHeight="1">
      <c r="A277" s="30" t="s">
        <v>308</v>
      </c>
      <c r="B277" s="30" t="s">
        <v>156</v>
      </c>
      <c r="C277" s="21" t="s">
        <v>802</v>
      </c>
      <c r="D277" s="20" t="s">
        <v>801</v>
      </c>
      <c r="E277" s="18">
        <v>700</v>
      </c>
    </row>
    <row r="278" spans="1:5" s="11" customFormat="1" ht="30.75" customHeight="1">
      <c r="A278" s="30">
        <v>440</v>
      </c>
      <c r="B278" s="30" t="s">
        <v>495</v>
      </c>
      <c r="C278" s="21" t="s">
        <v>141</v>
      </c>
      <c r="D278" s="20" t="s">
        <v>803</v>
      </c>
      <c r="E278" s="18">
        <v>970</v>
      </c>
    </row>
    <row r="279" spans="1:5" s="11" customFormat="1" ht="34.5" customHeight="1">
      <c r="A279" s="30">
        <v>441</v>
      </c>
      <c r="B279" s="30" t="s">
        <v>568</v>
      </c>
      <c r="C279" s="21" t="s">
        <v>307</v>
      </c>
      <c r="D279" s="20" t="s">
        <v>803</v>
      </c>
      <c r="E279" s="18">
        <v>820</v>
      </c>
    </row>
    <row r="280" spans="1:5" s="11" customFormat="1" ht="37.5" customHeight="1">
      <c r="A280" s="30">
        <v>442</v>
      </c>
      <c r="B280" s="30" t="s">
        <v>804</v>
      </c>
      <c r="C280" s="21" t="s">
        <v>805</v>
      </c>
      <c r="D280" s="20" t="s">
        <v>803</v>
      </c>
      <c r="E280" s="18">
        <v>820</v>
      </c>
    </row>
    <row r="281" spans="1:5" s="11" customFormat="1" ht="31.5" customHeight="1">
      <c r="A281" s="30">
        <v>444</v>
      </c>
      <c r="B281" s="30" t="s">
        <v>495</v>
      </c>
      <c r="C281" s="21" t="s">
        <v>141</v>
      </c>
      <c r="D281" s="20" t="s">
        <v>806</v>
      </c>
      <c r="E281" s="18">
        <v>2470</v>
      </c>
    </row>
    <row r="282" spans="1:5" s="11" customFormat="1" ht="36" customHeight="1">
      <c r="A282" s="30">
        <v>445</v>
      </c>
      <c r="B282" s="30" t="s">
        <v>126</v>
      </c>
      <c r="C282" s="21" t="s">
        <v>141</v>
      </c>
      <c r="D282" s="20" t="s">
        <v>806</v>
      </c>
      <c r="E282" s="18">
        <v>2470</v>
      </c>
    </row>
    <row r="283" spans="1:5" s="11" customFormat="1" ht="36.75" customHeight="1">
      <c r="A283" s="30">
        <v>446</v>
      </c>
      <c r="B283" s="30" t="s">
        <v>171</v>
      </c>
      <c r="C283" s="21" t="s">
        <v>617</v>
      </c>
      <c r="D283" s="20" t="s">
        <v>806</v>
      </c>
      <c r="E283" s="18">
        <v>220</v>
      </c>
    </row>
    <row r="284" spans="1:5" s="11" customFormat="1" ht="34.5" customHeight="1">
      <c r="A284" s="30">
        <v>447</v>
      </c>
      <c r="B284" s="30" t="s">
        <v>807</v>
      </c>
      <c r="C284" s="21" t="s">
        <v>307</v>
      </c>
      <c r="D284" s="20" t="s">
        <v>806</v>
      </c>
      <c r="E284" s="18">
        <v>220</v>
      </c>
    </row>
    <row r="285" spans="1:5" s="11" customFormat="1" ht="33.75" customHeight="1">
      <c r="A285" s="30">
        <v>448</v>
      </c>
      <c r="B285" s="30" t="s">
        <v>159</v>
      </c>
      <c r="C285" s="21" t="s">
        <v>148</v>
      </c>
      <c r="D285" s="20" t="s">
        <v>806</v>
      </c>
      <c r="E285" s="18">
        <v>3220</v>
      </c>
    </row>
    <row r="286" spans="1:5" s="11" customFormat="1" ht="34.5" customHeight="1">
      <c r="A286" s="30">
        <v>449</v>
      </c>
      <c r="B286" s="30" t="s">
        <v>305</v>
      </c>
      <c r="C286" s="21" t="s">
        <v>4</v>
      </c>
      <c r="D286" s="20" t="s">
        <v>806</v>
      </c>
      <c r="E286" s="18">
        <v>2220</v>
      </c>
    </row>
    <row r="287" spans="1:5" s="11" customFormat="1" ht="21.75" customHeight="1">
      <c r="A287" s="30" t="s">
        <v>308</v>
      </c>
      <c r="B287" s="30" t="s">
        <v>9</v>
      </c>
      <c r="C287" s="21" t="s">
        <v>776</v>
      </c>
      <c r="D287" s="20" t="s">
        <v>335</v>
      </c>
      <c r="E287" s="18">
        <v>600</v>
      </c>
    </row>
    <row r="288" spans="1:5" s="11" customFormat="1" ht="21.75" customHeight="1">
      <c r="A288" s="30" t="s">
        <v>336</v>
      </c>
      <c r="B288" s="30" t="s">
        <v>779</v>
      </c>
      <c r="C288" s="21" t="s">
        <v>83</v>
      </c>
      <c r="D288" s="20" t="s">
        <v>337</v>
      </c>
      <c r="E288" s="18">
        <f>2400+220</f>
        <v>2620</v>
      </c>
    </row>
    <row r="289" spans="1:5" s="11" customFormat="1" ht="21.75" customHeight="1">
      <c r="A289" s="30" t="s">
        <v>338</v>
      </c>
      <c r="B289" s="30" t="s">
        <v>771</v>
      </c>
      <c r="C289" s="21" t="s">
        <v>176</v>
      </c>
      <c r="D289" s="20" t="s">
        <v>339</v>
      </c>
      <c r="E289" s="18">
        <v>220</v>
      </c>
    </row>
    <row r="290" spans="1:5" s="11" customFormat="1" ht="21.75" customHeight="1">
      <c r="A290" s="30">
        <v>826</v>
      </c>
      <c r="B290" s="30" t="s">
        <v>93</v>
      </c>
      <c r="C290" s="21" t="s">
        <v>1</v>
      </c>
      <c r="D290" s="20" t="s">
        <v>340</v>
      </c>
      <c r="E290" s="18">
        <v>1220</v>
      </c>
    </row>
    <row r="291" spans="1:5" s="11" customFormat="1" ht="21.75" customHeight="1">
      <c r="A291" s="30">
        <v>827</v>
      </c>
      <c r="B291" s="30" t="s">
        <v>0</v>
      </c>
      <c r="C291" s="21" t="s">
        <v>334</v>
      </c>
      <c r="D291" s="20" t="s">
        <v>340</v>
      </c>
      <c r="E291" s="18">
        <v>1220</v>
      </c>
    </row>
    <row r="292" spans="1:5" s="11" customFormat="1" ht="21.75" customHeight="1">
      <c r="A292" s="30" t="s">
        <v>341</v>
      </c>
      <c r="B292" s="30" t="s">
        <v>687</v>
      </c>
      <c r="C292" s="21" t="s">
        <v>342</v>
      </c>
      <c r="D292" s="20" t="s">
        <v>343</v>
      </c>
      <c r="E292" s="18">
        <v>800</v>
      </c>
    </row>
    <row r="293" spans="1:5" s="11" customFormat="1" ht="21.75" customHeight="1">
      <c r="A293" s="30" t="s">
        <v>338</v>
      </c>
      <c r="B293" s="30" t="s">
        <v>621</v>
      </c>
      <c r="C293" s="21" t="s">
        <v>344</v>
      </c>
      <c r="D293" s="20" t="s">
        <v>343</v>
      </c>
      <c r="E293" s="18">
        <v>1000</v>
      </c>
    </row>
    <row r="294" spans="1:5" s="11" customFormat="1" ht="31.5" customHeight="1">
      <c r="A294" s="30" t="s">
        <v>345</v>
      </c>
      <c r="B294" s="30" t="s">
        <v>711</v>
      </c>
      <c r="C294" s="21" t="s">
        <v>712</v>
      </c>
      <c r="D294" s="20" t="s">
        <v>343</v>
      </c>
      <c r="E294" s="18">
        <f>650+300</f>
        <v>950</v>
      </c>
    </row>
    <row r="295" spans="1:5" s="11" customFormat="1" ht="31.5" customHeight="1">
      <c r="A295" s="30" t="s">
        <v>346</v>
      </c>
      <c r="B295" s="30" t="s">
        <v>309</v>
      </c>
      <c r="C295" s="21" t="s">
        <v>470</v>
      </c>
      <c r="D295" s="20" t="s">
        <v>343</v>
      </c>
      <c r="E295" s="18">
        <f>750+300</f>
        <v>1050</v>
      </c>
    </row>
    <row r="296" spans="1:5" s="11" customFormat="1" ht="31.5" customHeight="1">
      <c r="A296" s="30" t="s">
        <v>787</v>
      </c>
      <c r="B296" s="30" t="s">
        <v>703</v>
      </c>
      <c r="C296" s="21" t="s">
        <v>707</v>
      </c>
      <c r="D296" s="20" t="s">
        <v>343</v>
      </c>
      <c r="E296" s="18">
        <v>900</v>
      </c>
    </row>
    <row r="297" spans="1:5" s="11" customFormat="1" ht="31.5" customHeight="1">
      <c r="A297" s="30" t="s">
        <v>347</v>
      </c>
      <c r="B297" s="30" t="s">
        <v>482</v>
      </c>
      <c r="C297" s="21" t="s">
        <v>348</v>
      </c>
      <c r="D297" s="20" t="s">
        <v>343</v>
      </c>
      <c r="E297" s="18">
        <v>800</v>
      </c>
    </row>
    <row r="298" spans="1:5" s="11" customFormat="1" ht="21.75" customHeight="1">
      <c r="A298" s="30" t="s">
        <v>349</v>
      </c>
      <c r="B298" s="30" t="s">
        <v>472</v>
      </c>
      <c r="C298" s="21" t="s">
        <v>350</v>
      </c>
      <c r="D298" s="20" t="s">
        <v>343</v>
      </c>
      <c r="E298" s="18">
        <v>650</v>
      </c>
    </row>
    <row r="299" spans="1:5" s="11" customFormat="1" ht="21.75" customHeight="1">
      <c r="A299" s="30" t="s">
        <v>351</v>
      </c>
      <c r="B299" s="30" t="s">
        <v>704</v>
      </c>
      <c r="C299" s="21" t="s">
        <v>352</v>
      </c>
      <c r="D299" s="20" t="s">
        <v>343</v>
      </c>
      <c r="E299" s="18">
        <v>900</v>
      </c>
    </row>
    <row r="300" spans="1:5" s="11" customFormat="1" ht="21.75" customHeight="1">
      <c r="A300" s="30" t="s">
        <v>353</v>
      </c>
      <c r="B300" s="30" t="s">
        <v>705</v>
      </c>
      <c r="C300" s="21" t="s">
        <v>354</v>
      </c>
      <c r="D300" s="20" t="s">
        <v>343</v>
      </c>
      <c r="E300" s="18">
        <v>1200</v>
      </c>
    </row>
    <row r="301" spans="1:5" s="11" customFormat="1" ht="21.75" customHeight="1">
      <c r="A301" s="30" t="s">
        <v>355</v>
      </c>
      <c r="B301" s="30" t="s">
        <v>128</v>
      </c>
      <c r="C301" s="21" t="s">
        <v>356</v>
      </c>
      <c r="D301" s="20" t="s">
        <v>343</v>
      </c>
      <c r="E301" s="18">
        <v>900</v>
      </c>
    </row>
    <row r="302" spans="1:5" s="11" customFormat="1" ht="21.75" customHeight="1">
      <c r="A302" s="30" t="s">
        <v>357</v>
      </c>
      <c r="B302" s="30" t="s">
        <v>127</v>
      </c>
      <c r="C302" s="21" t="s">
        <v>138</v>
      </c>
      <c r="D302" s="20" t="s">
        <v>343</v>
      </c>
      <c r="E302" s="18">
        <v>900</v>
      </c>
    </row>
    <row r="303" spans="1:5" s="11" customFormat="1" ht="21.75" customHeight="1">
      <c r="A303" s="30" t="s">
        <v>358</v>
      </c>
      <c r="B303" s="30" t="s">
        <v>483</v>
      </c>
      <c r="C303" s="21" t="s">
        <v>359</v>
      </c>
      <c r="D303" s="20" t="s">
        <v>343</v>
      </c>
      <c r="E303" s="18">
        <v>900</v>
      </c>
    </row>
    <row r="304" spans="1:5" s="11" customFormat="1" ht="21.75" customHeight="1">
      <c r="A304" s="30" t="s">
        <v>360</v>
      </c>
      <c r="B304" s="30" t="s">
        <v>473</v>
      </c>
      <c r="C304" s="21" t="s">
        <v>361</v>
      </c>
      <c r="D304" s="20" t="s">
        <v>343</v>
      </c>
      <c r="E304" s="18">
        <v>1900</v>
      </c>
    </row>
    <row r="305" spans="1:5" s="11" customFormat="1" ht="21.75" customHeight="1">
      <c r="A305" s="30" t="s">
        <v>362</v>
      </c>
      <c r="B305" s="30" t="s">
        <v>179</v>
      </c>
      <c r="C305" s="21" t="s">
        <v>363</v>
      </c>
      <c r="D305" s="20" t="s">
        <v>343</v>
      </c>
      <c r="E305" s="18">
        <v>350</v>
      </c>
    </row>
    <row r="306" spans="1:5" s="11" customFormat="1" ht="21.75" customHeight="1">
      <c r="A306" s="30" t="s">
        <v>364</v>
      </c>
      <c r="B306" s="30" t="s">
        <v>706</v>
      </c>
      <c r="C306" s="21" t="s">
        <v>457</v>
      </c>
      <c r="D306" s="20" t="s">
        <v>343</v>
      </c>
      <c r="E306" s="18">
        <v>1100</v>
      </c>
    </row>
    <row r="307" spans="1:5" s="11" customFormat="1" ht="21.75" customHeight="1">
      <c r="A307" s="30" t="s">
        <v>365</v>
      </c>
      <c r="B307" s="30" t="s">
        <v>474</v>
      </c>
      <c r="C307" s="21" t="s">
        <v>366</v>
      </c>
      <c r="D307" s="20" t="s">
        <v>343</v>
      </c>
      <c r="E307" s="18">
        <v>900</v>
      </c>
    </row>
    <row r="308" spans="1:5" s="11" customFormat="1" ht="21.75" customHeight="1">
      <c r="A308" s="30" t="s">
        <v>367</v>
      </c>
      <c r="B308" s="30" t="s">
        <v>306</v>
      </c>
      <c r="C308" s="21" t="s">
        <v>368</v>
      </c>
      <c r="D308" s="20" t="s">
        <v>343</v>
      </c>
      <c r="E308" s="18">
        <v>900</v>
      </c>
    </row>
    <row r="309" spans="1:5" s="11" customFormat="1" ht="21.75" customHeight="1">
      <c r="A309" s="30" t="s">
        <v>369</v>
      </c>
      <c r="B309" s="30" t="s">
        <v>475</v>
      </c>
      <c r="C309" s="21" t="s">
        <v>370</v>
      </c>
      <c r="D309" s="20" t="s">
        <v>343</v>
      </c>
      <c r="E309" s="18">
        <v>1100</v>
      </c>
    </row>
    <row r="310" spans="1:5" s="11" customFormat="1" ht="21.75" customHeight="1">
      <c r="A310" s="30" t="s">
        <v>371</v>
      </c>
      <c r="B310" s="30" t="s">
        <v>484</v>
      </c>
      <c r="C310" s="21" t="s">
        <v>372</v>
      </c>
      <c r="D310" s="20" t="s">
        <v>343</v>
      </c>
      <c r="E310" s="18">
        <v>900</v>
      </c>
    </row>
    <row r="311" spans="1:5" s="11" customFormat="1" ht="21.75" customHeight="1">
      <c r="A311" s="30" t="s">
        <v>373</v>
      </c>
      <c r="B311" s="30" t="s">
        <v>267</v>
      </c>
      <c r="C311" s="21" t="s">
        <v>374</v>
      </c>
      <c r="D311" s="20" t="s">
        <v>343</v>
      </c>
      <c r="E311" s="18">
        <v>1900</v>
      </c>
    </row>
    <row r="312" spans="1:5" s="11" customFormat="1" ht="21.75" customHeight="1">
      <c r="A312" s="30" t="s">
        <v>375</v>
      </c>
      <c r="B312" s="30" t="s">
        <v>668</v>
      </c>
      <c r="C312" s="21" t="s">
        <v>702</v>
      </c>
      <c r="D312" s="20" t="s">
        <v>343</v>
      </c>
      <c r="E312" s="18">
        <v>700</v>
      </c>
    </row>
    <row r="313" spans="1:5" s="11" customFormat="1" ht="21.75" customHeight="1">
      <c r="A313" s="30" t="s">
        <v>376</v>
      </c>
      <c r="B313" s="30" t="s">
        <v>485</v>
      </c>
      <c r="C313" s="21" t="s">
        <v>486</v>
      </c>
      <c r="D313" s="20" t="s">
        <v>343</v>
      </c>
      <c r="E313" s="18">
        <v>1300</v>
      </c>
    </row>
    <row r="314" spans="1:5" s="11" customFormat="1" ht="21.75" customHeight="1">
      <c r="A314" s="30" t="s">
        <v>377</v>
      </c>
      <c r="B314" s="30" t="s">
        <v>683</v>
      </c>
      <c r="C314" s="21" t="s">
        <v>710</v>
      </c>
      <c r="D314" s="20" t="s">
        <v>343</v>
      </c>
      <c r="E314" s="18">
        <v>900</v>
      </c>
    </row>
    <row r="315" spans="1:5" s="11" customFormat="1" ht="21.75" customHeight="1">
      <c r="A315" s="30" t="s">
        <v>378</v>
      </c>
      <c r="B315" s="30" t="s">
        <v>708</v>
      </c>
      <c r="C315" s="21" t="s">
        <v>466</v>
      </c>
      <c r="D315" s="20" t="s">
        <v>343</v>
      </c>
      <c r="E315" s="18">
        <v>1200</v>
      </c>
    </row>
    <row r="316" spans="1:5" s="11" customFormat="1" ht="21.75" customHeight="1">
      <c r="A316" s="30" t="s">
        <v>379</v>
      </c>
      <c r="B316" s="30" t="s">
        <v>697</v>
      </c>
      <c r="C316" s="21" t="s">
        <v>468</v>
      </c>
      <c r="D316" s="20" t="s">
        <v>343</v>
      </c>
      <c r="E316" s="18">
        <f>750+300</f>
        <v>1050</v>
      </c>
    </row>
    <row r="317" spans="1:5" s="11" customFormat="1" ht="21.75" customHeight="1">
      <c r="A317" s="30" t="s">
        <v>380</v>
      </c>
      <c r="B317" s="30" t="s">
        <v>79</v>
      </c>
      <c r="C317" s="21" t="s">
        <v>487</v>
      </c>
      <c r="D317" s="20" t="s">
        <v>343</v>
      </c>
      <c r="E317" s="18">
        <v>300</v>
      </c>
    </row>
    <row r="318" spans="1:5" s="11" customFormat="1" ht="21.75" customHeight="1">
      <c r="A318" s="30" t="s">
        <v>381</v>
      </c>
      <c r="B318" s="30" t="s">
        <v>78</v>
      </c>
      <c r="C318" s="21" t="s">
        <v>488</v>
      </c>
      <c r="D318" s="20" t="s">
        <v>343</v>
      </c>
      <c r="E318" s="18">
        <v>1000</v>
      </c>
    </row>
    <row r="319" spans="1:5" s="11" customFormat="1" ht="21.75" customHeight="1">
      <c r="A319" s="30" t="s">
        <v>382</v>
      </c>
      <c r="B319" s="30" t="s">
        <v>455</v>
      </c>
      <c r="C319" s="21" t="s">
        <v>383</v>
      </c>
      <c r="D319" s="20" t="s">
        <v>343</v>
      </c>
      <c r="E319" s="18">
        <v>1100</v>
      </c>
    </row>
    <row r="320" spans="1:5" s="11" customFormat="1" ht="21.75" customHeight="1">
      <c r="A320" s="30" t="s">
        <v>384</v>
      </c>
      <c r="B320" s="30" t="s">
        <v>476</v>
      </c>
      <c r="C320" s="21" t="s">
        <v>477</v>
      </c>
      <c r="D320" s="20" t="s">
        <v>343</v>
      </c>
      <c r="E320" s="18">
        <v>1900</v>
      </c>
    </row>
    <row r="321" spans="1:5" s="11" customFormat="1" ht="21.75" customHeight="1">
      <c r="A321" s="30" t="s">
        <v>385</v>
      </c>
      <c r="B321" s="30" t="s">
        <v>465</v>
      </c>
      <c r="C321" s="21" t="s">
        <v>714</v>
      </c>
      <c r="D321" s="20" t="s">
        <v>343</v>
      </c>
      <c r="E321" s="18">
        <v>1000</v>
      </c>
    </row>
    <row r="322" spans="1:5" s="11" customFormat="1" ht="21.75" customHeight="1">
      <c r="A322" s="30" t="s">
        <v>386</v>
      </c>
      <c r="B322" s="30" t="s">
        <v>715</v>
      </c>
      <c r="C322" s="21" t="s">
        <v>716</v>
      </c>
      <c r="D322" s="20" t="s">
        <v>343</v>
      </c>
      <c r="E322" s="18">
        <f>850+300</f>
        <v>1150</v>
      </c>
    </row>
    <row r="323" spans="1:5" s="11" customFormat="1" ht="21.75" customHeight="1">
      <c r="A323" s="30" t="s">
        <v>387</v>
      </c>
      <c r="B323" s="30" t="s">
        <v>388</v>
      </c>
      <c r="C323" s="21" t="s">
        <v>709</v>
      </c>
      <c r="D323" s="20" t="s">
        <v>343</v>
      </c>
      <c r="E323" s="18">
        <v>1100</v>
      </c>
    </row>
    <row r="324" spans="1:5" s="11" customFormat="1" ht="21.75" customHeight="1">
      <c r="A324" s="30" t="s">
        <v>389</v>
      </c>
      <c r="B324" s="30" t="s">
        <v>478</v>
      </c>
      <c r="C324" s="21" t="s">
        <v>479</v>
      </c>
      <c r="D324" s="20" t="s">
        <v>343</v>
      </c>
      <c r="E324" s="18">
        <v>1200</v>
      </c>
    </row>
    <row r="325" spans="1:5" s="11" customFormat="1" ht="21.75" customHeight="1">
      <c r="A325" s="30" t="s">
        <v>390</v>
      </c>
      <c r="B325" s="30" t="s">
        <v>456</v>
      </c>
      <c r="C325" s="21" t="s">
        <v>489</v>
      </c>
      <c r="D325" s="20" t="s">
        <v>343</v>
      </c>
      <c r="E325" s="18">
        <v>250</v>
      </c>
    </row>
    <row r="326" spans="1:5" s="11" customFormat="1" ht="21.75" customHeight="1">
      <c r="A326" s="30" t="s">
        <v>391</v>
      </c>
      <c r="B326" s="30" t="s">
        <v>490</v>
      </c>
      <c r="C326" s="21" t="s">
        <v>491</v>
      </c>
      <c r="D326" s="20" t="s">
        <v>343</v>
      </c>
      <c r="E326" s="18">
        <v>900</v>
      </c>
    </row>
    <row r="327" spans="1:5" s="11" customFormat="1" ht="21.75" customHeight="1">
      <c r="A327" s="30" t="s">
        <v>392</v>
      </c>
      <c r="B327" s="30" t="s">
        <v>685</v>
      </c>
      <c r="C327" s="21" t="s">
        <v>713</v>
      </c>
      <c r="D327" s="20" t="s">
        <v>343</v>
      </c>
      <c r="E327" s="18">
        <v>1000</v>
      </c>
    </row>
    <row r="328" spans="1:5" s="11" customFormat="1" ht="21.75" customHeight="1">
      <c r="A328" s="30" t="s">
        <v>393</v>
      </c>
      <c r="B328" s="30" t="s">
        <v>683</v>
      </c>
      <c r="C328" s="21" t="s">
        <v>493</v>
      </c>
      <c r="D328" s="20" t="s">
        <v>343</v>
      </c>
      <c r="E328" s="18">
        <v>800</v>
      </c>
    </row>
    <row r="329" spans="1:5" s="11" customFormat="1" ht="21.75" customHeight="1">
      <c r="A329" s="30" t="s">
        <v>394</v>
      </c>
      <c r="B329" s="30" t="s">
        <v>681</v>
      </c>
      <c r="C329" s="21" t="s">
        <v>717</v>
      </c>
      <c r="D329" s="20" t="s">
        <v>343</v>
      </c>
      <c r="E329" s="18">
        <v>1000</v>
      </c>
    </row>
    <row r="330" spans="1:5" s="11" customFormat="1" ht="21.75" customHeight="1">
      <c r="A330" s="30" t="s">
        <v>395</v>
      </c>
      <c r="B330" s="30" t="s">
        <v>494</v>
      </c>
      <c r="C330" s="21" t="s">
        <v>615</v>
      </c>
      <c r="D330" s="20" t="s">
        <v>343</v>
      </c>
      <c r="E330" s="18">
        <v>800</v>
      </c>
    </row>
    <row r="331" spans="1:5" s="11" customFormat="1" ht="21.75" customHeight="1">
      <c r="A331" s="30" t="s">
        <v>396</v>
      </c>
      <c r="B331" s="30" t="s">
        <v>137</v>
      </c>
      <c r="C331" s="21" t="s">
        <v>467</v>
      </c>
      <c r="D331" s="20" t="s">
        <v>343</v>
      </c>
      <c r="E331" s="18">
        <v>900</v>
      </c>
    </row>
    <row r="332" spans="1:5" s="11" customFormat="1" ht="21.75" customHeight="1">
      <c r="A332" s="30" t="s">
        <v>397</v>
      </c>
      <c r="B332" s="30" t="s">
        <v>480</v>
      </c>
      <c r="C332" s="21" t="s">
        <v>481</v>
      </c>
      <c r="D332" s="20" t="s">
        <v>343</v>
      </c>
      <c r="E332" s="18">
        <v>800</v>
      </c>
    </row>
    <row r="333" spans="1:5" s="11" customFormat="1" ht="21.75" customHeight="1">
      <c r="A333" s="30" t="s">
        <v>398</v>
      </c>
      <c r="B333" s="30" t="s">
        <v>718</v>
      </c>
      <c r="C333" s="21" t="s">
        <v>719</v>
      </c>
      <c r="D333" s="20" t="s">
        <v>343</v>
      </c>
      <c r="E333" s="18">
        <v>1200</v>
      </c>
    </row>
    <row r="334" spans="1:5" s="11" customFormat="1" ht="21.75" customHeight="1">
      <c r="A334" s="30" t="s">
        <v>19</v>
      </c>
      <c r="B334" s="30" t="s">
        <v>168</v>
      </c>
      <c r="C334" s="21" t="s">
        <v>105</v>
      </c>
      <c r="D334" s="20" t="s">
        <v>20</v>
      </c>
      <c r="E334" s="18">
        <v>1260</v>
      </c>
    </row>
    <row r="335" spans="1:5" s="11" customFormat="1" ht="21.75" customHeight="1">
      <c r="A335" s="30" t="s">
        <v>21</v>
      </c>
      <c r="B335" s="30" t="s">
        <v>22</v>
      </c>
      <c r="C335" s="21" t="s">
        <v>4</v>
      </c>
      <c r="D335" s="20" t="s">
        <v>20</v>
      </c>
      <c r="E335" s="18">
        <v>340</v>
      </c>
    </row>
    <row r="336" spans="1:5" s="11" customFormat="1" ht="21.75" customHeight="1">
      <c r="A336" s="30" t="s">
        <v>23</v>
      </c>
      <c r="B336" s="30" t="s">
        <v>777</v>
      </c>
      <c r="C336" s="21" t="s">
        <v>91</v>
      </c>
      <c r="D336" s="20" t="s">
        <v>24</v>
      </c>
      <c r="E336" s="18">
        <v>300</v>
      </c>
    </row>
    <row r="337" spans="1:5" s="11" customFormat="1" ht="21.75" customHeight="1">
      <c r="A337" s="30" t="s">
        <v>25</v>
      </c>
      <c r="B337" s="30" t="s">
        <v>81</v>
      </c>
      <c r="C337" s="21" t="s">
        <v>6</v>
      </c>
      <c r="D337" s="20" t="s">
        <v>24</v>
      </c>
      <c r="E337" s="18">
        <v>1900</v>
      </c>
    </row>
    <row r="338" spans="1:5" s="11" customFormat="1" ht="21.75" customHeight="1">
      <c r="A338" s="30" t="s">
        <v>26</v>
      </c>
      <c r="B338" s="30" t="s">
        <v>135</v>
      </c>
      <c r="C338" s="21" t="s">
        <v>593</v>
      </c>
      <c r="D338" s="20" t="s">
        <v>27</v>
      </c>
      <c r="E338" s="18">
        <v>220</v>
      </c>
    </row>
    <row r="339" spans="1:5" s="11" customFormat="1" ht="21.75" customHeight="1">
      <c r="A339" s="30">
        <v>828</v>
      </c>
      <c r="B339" s="30" t="s">
        <v>509</v>
      </c>
      <c r="C339" s="21" t="s">
        <v>155</v>
      </c>
      <c r="D339" s="20" t="s">
        <v>28</v>
      </c>
      <c r="E339" s="18">
        <v>520</v>
      </c>
    </row>
    <row r="340" spans="1:5" s="11" customFormat="1" ht="21.75" customHeight="1">
      <c r="A340" s="30">
        <v>829</v>
      </c>
      <c r="B340" s="30" t="s">
        <v>463</v>
      </c>
      <c r="C340" s="21" t="s">
        <v>29</v>
      </c>
      <c r="D340" s="20" t="s">
        <v>28</v>
      </c>
      <c r="E340" s="18">
        <v>1220</v>
      </c>
    </row>
    <row r="341" spans="1:5" s="11" customFormat="1" ht="21.75" customHeight="1">
      <c r="A341" s="30">
        <v>830</v>
      </c>
      <c r="B341" s="30" t="s">
        <v>564</v>
      </c>
      <c r="C341" s="21" t="s">
        <v>307</v>
      </c>
      <c r="D341" s="20" t="s">
        <v>28</v>
      </c>
      <c r="E341" s="18">
        <f>900+220</f>
        <v>1120</v>
      </c>
    </row>
    <row r="342" spans="1:5" s="11" customFormat="1" ht="21.75" customHeight="1">
      <c r="A342" s="30">
        <v>831</v>
      </c>
      <c r="B342" s="30" t="s">
        <v>459</v>
      </c>
      <c r="C342" s="21" t="s">
        <v>460</v>
      </c>
      <c r="D342" s="20" t="s">
        <v>28</v>
      </c>
      <c r="E342" s="18">
        <v>820</v>
      </c>
    </row>
    <row r="343" spans="1:5" s="11" customFormat="1" ht="21.75" customHeight="1">
      <c r="A343" s="30" t="s">
        <v>30</v>
      </c>
      <c r="B343" s="30" t="s">
        <v>330</v>
      </c>
      <c r="C343" s="21" t="s">
        <v>83</v>
      </c>
      <c r="D343" s="20" t="s">
        <v>31</v>
      </c>
      <c r="E343" s="18">
        <v>720</v>
      </c>
    </row>
    <row r="344" spans="1:5" s="11" customFormat="1" ht="21.75" customHeight="1">
      <c r="A344" s="30" t="s">
        <v>32</v>
      </c>
      <c r="B344" s="30" t="s">
        <v>330</v>
      </c>
      <c r="C344" s="21" t="s">
        <v>83</v>
      </c>
      <c r="D344" s="20" t="s">
        <v>33</v>
      </c>
      <c r="E344" s="18">
        <v>720</v>
      </c>
    </row>
    <row r="345" spans="1:5" s="11" customFormat="1" ht="21.75" customHeight="1">
      <c r="A345" s="30" t="s">
        <v>34</v>
      </c>
      <c r="B345" s="30" t="s">
        <v>779</v>
      </c>
      <c r="C345" s="21" t="s">
        <v>83</v>
      </c>
      <c r="D345" s="20" t="s">
        <v>35</v>
      </c>
      <c r="E345" s="18">
        <v>220</v>
      </c>
    </row>
    <row r="346" spans="1:5" s="11" customFormat="1" ht="21.75" customHeight="1">
      <c r="A346" s="30" t="s">
        <v>13</v>
      </c>
      <c r="B346" s="30" t="s">
        <v>161</v>
      </c>
      <c r="C346" s="21" t="s">
        <v>323</v>
      </c>
      <c r="D346" s="20" t="s">
        <v>14</v>
      </c>
      <c r="E346" s="18">
        <v>400</v>
      </c>
    </row>
    <row r="347" spans="1:5" s="11" customFormat="1" ht="21.75" customHeight="1">
      <c r="A347" s="30" t="s">
        <v>15</v>
      </c>
      <c r="B347" s="30" t="s">
        <v>158</v>
      </c>
      <c r="C347" s="21" t="s">
        <v>144</v>
      </c>
      <c r="D347" s="20" t="s">
        <v>413</v>
      </c>
      <c r="E347" s="18">
        <v>220</v>
      </c>
    </row>
    <row r="348" spans="1:5" s="11" customFormat="1" ht="21.75" customHeight="1">
      <c r="A348" s="30" t="s">
        <v>414</v>
      </c>
      <c r="B348" s="30" t="s">
        <v>167</v>
      </c>
      <c r="C348" s="21" t="s">
        <v>83</v>
      </c>
      <c r="D348" s="20" t="s">
        <v>415</v>
      </c>
      <c r="E348" s="18">
        <v>5240</v>
      </c>
    </row>
    <row r="349" spans="1:5" s="11" customFormat="1" ht="21.75" customHeight="1">
      <c r="A349" s="30" t="s">
        <v>416</v>
      </c>
      <c r="B349" s="30" t="s">
        <v>330</v>
      </c>
      <c r="C349" s="21" t="s">
        <v>83</v>
      </c>
      <c r="D349" s="20" t="s">
        <v>417</v>
      </c>
      <c r="E349" s="18">
        <v>2220</v>
      </c>
    </row>
    <row r="350" spans="1:5" s="11" customFormat="1" ht="21.75" customHeight="1">
      <c r="A350" s="30">
        <v>13</v>
      </c>
      <c r="B350" s="30" t="s">
        <v>772</v>
      </c>
      <c r="C350" s="21" t="s">
        <v>773</v>
      </c>
      <c r="D350" s="20" t="s">
        <v>14</v>
      </c>
      <c r="E350" s="18">
        <v>400</v>
      </c>
    </row>
    <row r="351" spans="1:5" s="11" customFormat="1" ht="21.75" customHeight="1">
      <c r="A351" s="30" t="s">
        <v>418</v>
      </c>
      <c r="B351" s="30" t="s">
        <v>129</v>
      </c>
      <c r="C351" s="21" t="s">
        <v>77</v>
      </c>
      <c r="D351" s="20" t="s">
        <v>419</v>
      </c>
      <c r="E351" s="18">
        <v>1420</v>
      </c>
    </row>
    <row r="352" spans="1:5" s="11" customFormat="1" ht="21.75" customHeight="1">
      <c r="A352" s="30" t="s">
        <v>420</v>
      </c>
      <c r="B352" s="30" t="s">
        <v>123</v>
      </c>
      <c r="C352" s="21" t="s">
        <v>762</v>
      </c>
      <c r="D352" s="20" t="s">
        <v>419</v>
      </c>
      <c r="E352" s="18">
        <v>1020</v>
      </c>
    </row>
    <row r="353" spans="1:5" s="11" customFormat="1" ht="21.75" customHeight="1">
      <c r="A353" s="30" t="s">
        <v>421</v>
      </c>
      <c r="B353" s="30" t="s">
        <v>422</v>
      </c>
      <c r="C353" s="21" t="s">
        <v>766</v>
      </c>
      <c r="D353" s="20" t="s">
        <v>419</v>
      </c>
      <c r="E353" s="18">
        <v>1220</v>
      </c>
    </row>
    <row r="354" spans="1:5" s="11" customFormat="1" ht="21.75" customHeight="1">
      <c r="A354" s="30" t="s">
        <v>423</v>
      </c>
      <c r="B354" s="30" t="s">
        <v>424</v>
      </c>
      <c r="C354" s="21" t="s">
        <v>18</v>
      </c>
      <c r="D354" s="20" t="s">
        <v>419</v>
      </c>
      <c r="E354" s="18">
        <v>320</v>
      </c>
    </row>
    <row r="355" spans="1:5" s="11" customFormat="1" ht="21.75" customHeight="1">
      <c r="A355" s="30" t="s">
        <v>425</v>
      </c>
      <c r="B355" s="30" t="s">
        <v>332</v>
      </c>
      <c r="C355" s="21" t="s">
        <v>765</v>
      </c>
      <c r="D355" s="20" t="s">
        <v>419</v>
      </c>
      <c r="E355" s="18">
        <v>220</v>
      </c>
    </row>
    <row r="356" spans="1:5" s="11" customFormat="1" ht="21.75" customHeight="1">
      <c r="A356" s="30" t="s">
        <v>426</v>
      </c>
      <c r="B356" s="30" t="s">
        <v>427</v>
      </c>
      <c r="C356" s="21" t="s">
        <v>765</v>
      </c>
      <c r="D356" s="20" t="s">
        <v>419</v>
      </c>
      <c r="E356" s="18">
        <v>940</v>
      </c>
    </row>
    <row r="357" spans="1:5" s="11" customFormat="1" ht="21.75" customHeight="1">
      <c r="A357" s="30" t="s">
        <v>428</v>
      </c>
      <c r="B357" s="30" t="s">
        <v>153</v>
      </c>
      <c r="C357" s="21" t="s">
        <v>765</v>
      </c>
      <c r="D357" s="20" t="s">
        <v>419</v>
      </c>
      <c r="E357" s="18">
        <v>220</v>
      </c>
    </row>
    <row r="358" spans="1:5" s="11" customFormat="1" ht="21.75" customHeight="1">
      <c r="A358" s="30" t="s">
        <v>429</v>
      </c>
      <c r="B358" s="30" t="s">
        <v>70</v>
      </c>
      <c r="C358" s="21" t="s">
        <v>764</v>
      </c>
      <c r="D358" s="20" t="s">
        <v>419</v>
      </c>
      <c r="E358" s="18">
        <v>540</v>
      </c>
    </row>
    <row r="359" spans="1:5" s="11" customFormat="1" ht="21.75" customHeight="1">
      <c r="A359" s="30" t="s">
        <v>430</v>
      </c>
      <c r="B359" s="30" t="s">
        <v>317</v>
      </c>
      <c r="C359" s="21" t="s">
        <v>764</v>
      </c>
      <c r="D359" s="20" t="s">
        <v>419</v>
      </c>
      <c r="E359" s="18">
        <v>220</v>
      </c>
    </row>
    <row r="360" spans="1:5" s="11" customFormat="1" ht="21.75" customHeight="1">
      <c r="A360" s="30" t="s">
        <v>431</v>
      </c>
      <c r="B360" s="30" t="s">
        <v>432</v>
      </c>
      <c r="C360" s="21" t="s">
        <v>722</v>
      </c>
      <c r="D360" s="20" t="s">
        <v>419</v>
      </c>
      <c r="E360" s="18">
        <v>220</v>
      </c>
    </row>
    <row r="361" spans="1:5" s="11" customFormat="1" ht="21.75" customHeight="1">
      <c r="A361" s="30" t="s">
        <v>433</v>
      </c>
      <c r="B361" s="30" t="s">
        <v>103</v>
      </c>
      <c r="C361" s="21" t="s">
        <v>722</v>
      </c>
      <c r="D361" s="20" t="s">
        <v>419</v>
      </c>
      <c r="E361" s="18">
        <v>1520</v>
      </c>
    </row>
    <row r="362" spans="1:5" s="11" customFormat="1" ht="21.75" customHeight="1">
      <c r="A362" s="30" t="s">
        <v>434</v>
      </c>
      <c r="B362" s="30" t="s">
        <v>326</v>
      </c>
      <c r="C362" s="21" t="s">
        <v>620</v>
      </c>
      <c r="D362" s="20" t="s">
        <v>419</v>
      </c>
      <c r="E362" s="18">
        <v>1020</v>
      </c>
    </row>
    <row r="363" spans="1:5" s="11" customFormat="1" ht="21.75" customHeight="1">
      <c r="A363" s="30" t="s">
        <v>435</v>
      </c>
      <c r="B363" s="30" t="s">
        <v>436</v>
      </c>
      <c r="C363" s="21" t="s">
        <v>620</v>
      </c>
      <c r="D363" s="20" t="s">
        <v>419</v>
      </c>
      <c r="E363" s="18">
        <v>220</v>
      </c>
    </row>
    <row r="364" spans="1:5" s="11" customFormat="1" ht="21.75" customHeight="1">
      <c r="A364" s="30" t="s">
        <v>437</v>
      </c>
      <c r="B364" s="30" t="s">
        <v>438</v>
      </c>
      <c r="C364" s="21" t="s">
        <v>439</v>
      </c>
      <c r="D364" s="20" t="s">
        <v>419</v>
      </c>
      <c r="E364" s="18">
        <v>370</v>
      </c>
    </row>
    <row r="365" spans="1:5" s="11" customFormat="1" ht="21.75" customHeight="1">
      <c r="A365" s="30" t="s">
        <v>440</v>
      </c>
      <c r="B365" s="30" t="s">
        <v>441</v>
      </c>
      <c r="C365" s="21" t="s">
        <v>439</v>
      </c>
      <c r="D365" s="20" t="s">
        <v>419</v>
      </c>
      <c r="E365" s="18">
        <v>220</v>
      </c>
    </row>
    <row r="366" spans="1:5" s="11" customFormat="1" ht="21.75" customHeight="1">
      <c r="A366" s="30" t="s">
        <v>442</v>
      </c>
      <c r="B366" s="30" t="s">
        <v>443</v>
      </c>
      <c r="C366" s="21" t="s">
        <v>618</v>
      </c>
      <c r="D366" s="20" t="s">
        <v>419</v>
      </c>
      <c r="E366" s="18">
        <v>420</v>
      </c>
    </row>
    <row r="367" spans="1:5" s="11" customFormat="1" ht="21.75" customHeight="1">
      <c r="A367" s="30" t="s">
        <v>444</v>
      </c>
      <c r="B367" s="30" t="s">
        <v>445</v>
      </c>
      <c r="C367" s="21" t="s">
        <v>446</v>
      </c>
      <c r="D367" s="20" t="s">
        <v>419</v>
      </c>
      <c r="E367" s="18">
        <v>620</v>
      </c>
    </row>
    <row r="368" spans="1:5" s="11" customFormat="1" ht="21.75" customHeight="1">
      <c r="A368" s="30" t="s">
        <v>447</v>
      </c>
      <c r="B368" s="30" t="s">
        <v>448</v>
      </c>
      <c r="C368" s="21" t="s">
        <v>616</v>
      </c>
      <c r="D368" s="20" t="s">
        <v>419</v>
      </c>
      <c r="E368" s="18">
        <v>420</v>
      </c>
    </row>
    <row r="369" spans="1:5" s="11" customFormat="1" ht="21.75" customHeight="1">
      <c r="A369" s="30" t="s">
        <v>449</v>
      </c>
      <c r="B369" s="30" t="s">
        <v>170</v>
      </c>
      <c r="C369" s="21" t="s">
        <v>616</v>
      </c>
      <c r="D369" s="20" t="s">
        <v>419</v>
      </c>
      <c r="E369" s="18">
        <v>220</v>
      </c>
    </row>
    <row r="370" spans="1:5" s="11" customFormat="1" ht="21.75" customHeight="1">
      <c r="A370" s="30" t="s">
        <v>450</v>
      </c>
      <c r="B370" s="30" t="s">
        <v>325</v>
      </c>
      <c r="C370" s="21" t="s">
        <v>619</v>
      </c>
      <c r="D370" s="20" t="s">
        <v>419</v>
      </c>
      <c r="E370" s="18">
        <v>220</v>
      </c>
    </row>
    <row r="371" spans="1:5" s="11" customFormat="1" ht="21.75" customHeight="1">
      <c r="A371" s="30" t="s">
        <v>451</v>
      </c>
      <c r="B371" s="30" t="s">
        <v>452</v>
      </c>
      <c r="C371" s="21" t="s">
        <v>619</v>
      </c>
      <c r="D371" s="20" t="s">
        <v>419</v>
      </c>
      <c r="E371" s="18">
        <v>220</v>
      </c>
    </row>
    <row r="372" spans="1:5" s="11" customFormat="1" ht="21.75" customHeight="1">
      <c r="A372" s="30" t="s">
        <v>453</v>
      </c>
      <c r="B372" s="30" t="s">
        <v>454</v>
      </c>
      <c r="C372" s="21" t="s">
        <v>619</v>
      </c>
      <c r="D372" s="20" t="s">
        <v>419</v>
      </c>
      <c r="E372" s="18">
        <v>1170</v>
      </c>
    </row>
    <row r="373" spans="1:5" s="11" customFormat="1" ht="21.75" customHeight="1">
      <c r="A373" s="30" t="s">
        <v>38</v>
      </c>
      <c r="B373" s="30" t="s">
        <v>118</v>
      </c>
      <c r="C373" s="21" t="s">
        <v>39</v>
      </c>
      <c r="D373" s="20" t="s">
        <v>419</v>
      </c>
      <c r="E373" s="18">
        <v>320</v>
      </c>
    </row>
    <row r="374" spans="1:5" s="11" customFormat="1" ht="21.75" customHeight="1">
      <c r="A374" s="30" t="s">
        <v>40</v>
      </c>
      <c r="B374" s="30" t="s">
        <v>461</v>
      </c>
      <c r="C374" s="21" t="s">
        <v>39</v>
      </c>
      <c r="D374" s="20" t="s">
        <v>419</v>
      </c>
      <c r="E374" s="18">
        <v>600</v>
      </c>
    </row>
    <row r="375" spans="1:5" s="11" customFormat="1" ht="21.75" customHeight="1">
      <c r="A375" s="30" t="s">
        <v>41</v>
      </c>
      <c r="B375" s="30" t="s">
        <v>42</v>
      </c>
      <c r="C375" s="21" t="s">
        <v>446</v>
      </c>
      <c r="D375" s="20" t="s">
        <v>419</v>
      </c>
      <c r="E375" s="18">
        <v>900</v>
      </c>
    </row>
    <row r="376" spans="1:5" s="11" customFormat="1" ht="21.75" customHeight="1">
      <c r="A376" s="30" t="s">
        <v>43</v>
      </c>
      <c r="B376" s="30" t="s">
        <v>163</v>
      </c>
      <c r="C376" s="21" t="s">
        <v>584</v>
      </c>
      <c r="D376" s="20" t="s">
        <v>44</v>
      </c>
      <c r="E376" s="18">
        <v>720</v>
      </c>
    </row>
    <row r="377" spans="1:5" s="11" customFormat="1" ht="21.75" customHeight="1">
      <c r="A377" s="30" t="s">
        <v>45</v>
      </c>
      <c r="B377" s="30" t="s">
        <v>331</v>
      </c>
      <c r="C377" s="21" t="s">
        <v>134</v>
      </c>
      <c r="D377" s="20" t="s">
        <v>46</v>
      </c>
      <c r="E377" s="18">
        <v>300</v>
      </c>
    </row>
    <row r="378" spans="1:5" s="11" customFormat="1" ht="21.75" customHeight="1">
      <c r="A378" s="30" t="s">
        <v>47</v>
      </c>
      <c r="B378" s="30" t="s">
        <v>721</v>
      </c>
      <c r="C378" s="21" t="s">
        <v>83</v>
      </c>
      <c r="D378" s="20" t="s">
        <v>48</v>
      </c>
      <c r="E378" s="18">
        <v>2220</v>
      </c>
    </row>
    <row r="379" spans="1:5" s="11" customFormat="1" ht="21.75" customHeight="1">
      <c r="A379" s="30" t="s">
        <v>49</v>
      </c>
      <c r="B379" s="30" t="s">
        <v>781</v>
      </c>
      <c r="C379" s="21" t="s">
        <v>83</v>
      </c>
      <c r="D379" s="20" t="s">
        <v>50</v>
      </c>
      <c r="E379" s="18">
        <f>5224+220</f>
        <v>5444</v>
      </c>
    </row>
    <row r="380" spans="1:5" s="11" customFormat="1" ht="21.75" customHeight="1">
      <c r="A380" s="30" t="s">
        <v>51</v>
      </c>
      <c r="B380" s="30" t="s">
        <v>422</v>
      </c>
      <c r="C380" s="21" t="s">
        <v>52</v>
      </c>
      <c r="D380" s="20" t="s">
        <v>20</v>
      </c>
      <c r="E380" s="18">
        <v>220</v>
      </c>
    </row>
    <row r="381" spans="1:5" s="11" customFormat="1" ht="21.75" customHeight="1">
      <c r="A381" s="30" t="s">
        <v>53</v>
      </c>
      <c r="B381" s="30" t="s">
        <v>145</v>
      </c>
      <c r="C381" s="21" t="s">
        <v>723</v>
      </c>
      <c r="D381" s="20" t="s">
        <v>20</v>
      </c>
      <c r="E381" s="18">
        <v>380</v>
      </c>
    </row>
    <row r="382" spans="1:5" s="11" customFormat="1" ht="21.75" customHeight="1">
      <c r="A382" s="30" t="s">
        <v>64</v>
      </c>
      <c r="B382" s="30" t="s">
        <v>65</v>
      </c>
      <c r="C382" s="21" t="s">
        <v>763</v>
      </c>
      <c r="D382" s="20" t="s">
        <v>20</v>
      </c>
      <c r="E382" s="18">
        <v>220</v>
      </c>
    </row>
    <row r="383" spans="1:5" s="11" customFormat="1" ht="21.75" customHeight="1">
      <c r="A383" s="30" t="s">
        <v>66</v>
      </c>
      <c r="B383" s="30" t="s">
        <v>124</v>
      </c>
      <c r="C383" s="21" t="s">
        <v>67</v>
      </c>
      <c r="D383" s="20" t="s">
        <v>20</v>
      </c>
      <c r="E383" s="18">
        <v>1180</v>
      </c>
    </row>
    <row r="384" spans="1:5" s="11" customFormat="1" ht="21.75" customHeight="1">
      <c r="A384" s="30" t="s">
        <v>54</v>
      </c>
      <c r="B384" s="30" t="s">
        <v>462</v>
      </c>
      <c r="C384" s="21" t="s">
        <v>164</v>
      </c>
      <c r="D384" s="20" t="s">
        <v>20</v>
      </c>
      <c r="E384" s="18">
        <v>220</v>
      </c>
    </row>
    <row r="385" spans="1:5" s="11" customFormat="1" ht="21.75" customHeight="1">
      <c r="A385" s="30" t="s">
        <v>68</v>
      </c>
      <c r="B385" s="30" t="s">
        <v>69</v>
      </c>
      <c r="C385" s="21" t="s">
        <v>99</v>
      </c>
      <c r="D385" s="20" t="s">
        <v>20</v>
      </c>
      <c r="E385" s="18">
        <v>220</v>
      </c>
    </row>
    <row r="386" spans="1:5" s="11" customFormat="1" ht="21.75" customHeight="1">
      <c r="A386" s="30" t="s">
        <v>56</v>
      </c>
      <c r="B386" s="30" t="s">
        <v>122</v>
      </c>
      <c r="C386" s="21" t="s">
        <v>57</v>
      </c>
      <c r="D386" s="20" t="s">
        <v>20</v>
      </c>
      <c r="E386" s="18">
        <v>1020</v>
      </c>
    </row>
    <row r="387" spans="1:5" s="11" customFormat="1" ht="21.75" customHeight="1">
      <c r="A387" s="30" t="s">
        <v>58</v>
      </c>
      <c r="B387" s="30" t="s">
        <v>59</v>
      </c>
      <c r="C387" s="21" t="s">
        <v>60</v>
      </c>
      <c r="D387" s="20" t="s">
        <v>20</v>
      </c>
      <c r="E387" s="18">
        <v>220</v>
      </c>
    </row>
    <row r="388" spans="1:5" s="11" customFormat="1" ht="21.75" customHeight="1">
      <c r="A388" s="30" t="s">
        <v>61</v>
      </c>
      <c r="B388" s="30" t="s">
        <v>78</v>
      </c>
      <c r="C388" s="21" t="s">
        <v>488</v>
      </c>
      <c r="D388" s="20" t="s">
        <v>20</v>
      </c>
      <c r="E388" s="18">
        <v>2420</v>
      </c>
    </row>
    <row r="389" spans="1:5" s="11" customFormat="1" ht="21.75" customHeight="1">
      <c r="A389" s="30" t="s">
        <v>782</v>
      </c>
      <c r="B389" s="30" t="s">
        <v>106</v>
      </c>
      <c r="C389" s="21" t="s">
        <v>55</v>
      </c>
      <c r="D389" s="20" t="s">
        <v>20</v>
      </c>
      <c r="E389" s="18">
        <v>220</v>
      </c>
    </row>
    <row r="390" spans="1:5" s="11" customFormat="1" ht="21.75" customHeight="1">
      <c r="A390" s="30" t="s">
        <v>62</v>
      </c>
      <c r="B390" s="30" t="s">
        <v>12</v>
      </c>
      <c r="C390" s="21" t="s">
        <v>63</v>
      </c>
      <c r="D390" s="20" t="s">
        <v>20</v>
      </c>
      <c r="E390" s="18">
        <v>900</v>
      </c>
    </row>
    <row r="391" spans="1:5" s="11" customFormat="1" ht="21.75" customHeight="1">
      <c r="A391" s="30" t="s">
        <v>400</v>
      </c>
      <c r="B391" s="30" t="s">
        <v>401</v>
      </c>
      <c r="C391" s="21" t="s">
        <v>402</v>
      </c>
      <c r="D391" s="20" t="s">
        <v>403</v>
      </c>
      <c r="E391" s="18">
        <v>6000</v>
      </c>
    </row>
    <row r="392" spans="1:5" s="11" customFormat="1" ht="21.75" customHeight="1">
      <c r="A392" s="30" t="s">
        <v>404</v>
      </c>
      <c r="B392" s="30" t="s">
        <v>720</v>
      </c>
      <c r="C392" s="21" t="s">
        <v>405</v>
      </c>
      <c r="D392" s="20" t="s">
        <v>406</v>
      </c>
      <c r="E392" s="18">
        <v>820</v>
      </c>
    </row>
    <row r="393" spans="1:5" s="11" customFormat="1" ht="21.75" customHeight="1">
      <c r="A393" s="30">
        <v>4</v>
      </c>
      <c r="B393" s="30" t="s">
        <v>150</v>
      </c>
      <c r="C393" s="21" t="s">
        <v>151</v>
      </c>
      <c r="D393" s="20" t="s">
        <v>407</v>
      </c>
      <c r="E393" s="18">
        <v>750.04</v>
      </c>
    </row>
    <row r="394" spans="1:5" s="11" customFormat="1" ht="21.75" customHeight="1">
      <c r="A394" s="30" t="s">
        <v>15</v>
      </c>
      <c r="B394" s="30" t="s">
        <v>84</v>
      </c>
      <c r="C394" s="21" t="s">
        <v>408</v>
      </c>
      <c r="D394" s="20" t="s">
        <v>409</v>
      </c>
      <c r="E394" s="18">
        <v>1900</v>
      </c>
    </row>
    <row r="395" spans="1:5" s="11" customFormat="1" ht="21.75" customHeight="1">
      <c r="A395" s="30" t="s">
        <v>416</v>
      </c>
      <c r="B395" s="30" t="s">
        <v>330</v>
      </c>
      <c r="C395" s="21" t="s">
        <v>83</v>
      </c>
      <c r="D395" s="20" t="s">
        <v>410</v>
      </c>
      <c r="E395" s="18">
        <v>520</v>
      </c>
    </row>
    <row r="396" spans="1:5" s="11" customFormat="1" ht="21.75" customHeight="1">
      <c r="A396" s="30" t="s">
        <v>411</v>
      </c>
      <c r="B396" s="30" t="s">
        <v>721</v>
      </c>
      <c r="C396" s="21" t="s">
        <v>83</v>
      </c>
      <c r="D396" s="20" t="s">
        <v>412</v>
      </c>
      <c r="E396" s="18">
        <v>520</v>
      </c>
    </row>
    <row r="397" spans="1:5" s="11" customFormat="1" ht="21.75" customHeight="1" thickBot="1">
      <c r="A397" s="30"/>
      <c r="B397" s="30"/>
      <c r="C397" s="21"/>
      <c r="D397" s="20"/>
      <c r="E397" s="18"/>
    </row>
    <row r="398" spans="3:5" s="11" customFormat="1" ht="13.5" thickBot="1">
      <c r="C398" s="10"/>
      <c r="D398" s="22"/>
      <c r="E398" s="19">
        <f>SUM(E9:E397)</f>
        <v>438556.04</v>
      </c>
    </row>
    <row r="399" s="11" customFormat="1" ht="12.75">
      <c r="E399" s="13"/>
    </row>
    <row r="400" s="11" customFormat="1" ht="12.75">
      <c r="E400" s="13"/>
    </row>
    <row r="401" s="11" customFormat="1" ht="12.75">
      <c r="E401" s="13"/>
    </row>
    <row r="402" s="11" customFormat="1" ht="12.75">
      <c r="E402" s="13"/>
    </row>
    <row r="403" s="11" customFormat="1" ht="12.75">
      <c r="E403" s="13"/>
    </row>
    <row r="404" s="11" customFormat="1" ht="12.75">
      <c r="E404" s="13"/>
    </row>
    <row r="405" s="11" customFormat="1" ht="12.75">
      <c r="E405" s="13"/>
    </row>
    <row r="406" s="11" customFormat="1" ht="12.75">
      <c r="E406" s="13"/>
    </row>
    <row r="407" s="11" customFormat="1" ht="12.75">
      <c r="E407" s="13"/>
    </row>
    <row r="408" s="11" customFormat="1" ht="12.75">
      <c r="E408" s="13"/>
    </row>
    <row r="409" s="11" customFormat="1" ht="12.75">
      <c r="E409" s="13"/>
    </row>
    <row r="410" s="11" customFormat="1" ht="12.75">
      <c r="E410" s="13"/>
    </row>
    <row r="411" s="11" customFormat="1" ht="12.75">
      <c r="E411" s="13"/>
    </row>
    <row r="412" s="11" customFormat="1" ht="12.75">
      <c r="E412" s="13"/>
    </row>
    <row r="413" s="11" customFormat="1" ht="12.75">
      <c r="E413" s="13"/>
    </row>
    <row r="414" spans="1:5" s="12" customFormat="1" ht="12.75">
      <c r="A414" s="11"/>
      <c r="B414" s="11"/>
      <c r="C414" s="11"/>
      <c r="D414" s="11"/>
      <c r="E414" s="13"/>
    </row>
    <row r="415" spans="1:5" s="12" customFormat="1" ht="12.75">
      <c r="A415" s="11"/>
      <c r="B415" s="11"/>
      <c r="C415" s="11"/>
      <c r="D415" s="11"/>
      <c r="E415" s="13"/>
    </row>
    <row r="416" spans="1:5" s="12" customFormat="1" ht="12.75">
      <c r="A416" s="11"/>
      <c r="B416" s="11"/>
      <c r="C416" s="11"/>
      <c r="D416" s="11"/>
      <c r="E416" s="13"/>
    </row>
    <row r="417" spans="1:5" s="12" customFormat="1" ht="12.75">
      <c r="A417" s="11"/>
      <c r="B417" s="11"/>
      <c r="C417" s="11"/>
      <c r="D417" s="11"/>
      <c r="E417" s="13"/>
    </row>
    <row r="418" spans="1:5" s="12" customFormat="1" ht="12.75">
      <c r="A418" s="11"/>
      <c r="B418" s="11"/>
      <c r="C418" s="11"/>
      <c r="D418" s="11"/>
      <c r="E418" s="13"/>
    </row>
    <row r="419" spans="1:5" s="12" customFormat="1" ht="12.75">
      <c r="A419" s="11"/>
      <c r="B419" s="11"/>
      <c r="C419" s="11"/>
      <c r="D419" s="11"/>
      <c r="E419" s="13"/>
    </row>
    <row r="420" spans="1:5" s="12" customFormat="1" ht="12.75">
      <c r="A420" s="11"/>
      <c r="B420" s="11"/>
      <c r="C420" s="11"/>
      <c r="D420" s="11"/>
      <c r="E420" s="13"/>
    </row>
    <row r="421" spans="1:5" s="12" customFormat="1" ht="12.75">
      <c r="A421" s="11"/>
      <c r="B421" s="11"/>
      <c r="C421" s="11"/>
      <c r="D421" s="11"/>
      <c r="E421" s="17"/>
    </row>
    <row r="422" s="12" customFormat="1" ht="12.75">
      <c r="E422" s="17"/>
    </row>
    <row r="423" s="12" customFormat="1" ht="12.75">
      <c r="E423" s="17"/>
    </row>
    <row r="424" s="12" customFormat="1" ht="12.75">
      <c r="E424" s="17"/>
    </row>
    <row r="425" s="12" customFormat="1" ht="12.75">
      <c r="E425" s="17"/>
    </row>
    <row r="426" s="12" customFormat="1" ht="12.75">
      <c r="E426" s="17"/>
    </row>
    <row r="427" s="12" customFormat="1" ht="12.75">
      <c r="E427" s="17"/>
    </row>
    <row r="428" s="12" customFormat="1" ht="12.75">
      <c r="E428" s="17"/>
    </row>
    <row r="429" s="12" customFormat="1" ht="12.75">
      <c r="E429" s="17"/>
    </row>
    <row r="430" s="12" customFormat="1" ht="12.75">
      <c r="E430" s="17"/>
    </row>
    <row r="431" s="12" customFormat="1" ht="12.75">
      <c r="E431" s="17"/>
    </row>
    <row r="432" s="12" customFormat="1" ht="12.75">
      <c r="E432" s="17"/>
    </row>
    <row r="433" s="12" customFormat="1" ht="12.75">
      <c r="E433" s="17"/>
    </row>
    <row r="434" s="12" customFormat="1" ht="12.75">
      <c r="E434" s="17"/>
    </row>
    <row r="435" s="12" customFormat="1" ht="12.75">
      <c r="E435" s="17"/>
    </row>
    <row r="436" s="12" customFormat="1" ht="12.75">
      <c r="E436" s="17"/>
    </row>
    <row r="437" s="12" customFormat="1" ht="12.75">
      <c r="E437" s="17"/>
    </row>
    <row r="438" s="12" customFormat="1" ht="12.75">
      <c r="E438" s="17"/>
    </row>
    <row r="439" s="12" customFormat="1" ht="12.75">
      <c r="E439" s="17"/>
    </row>
    <row r="440" s="12" customFormat="1" ht="12.75">
      <c r="E440" s="17"/>
    </row>
    <row r="441" s="12" customFormat="1" ht="12.75">
      <c r="E441" s="17"/>
    </row>
    <row r="442" s="12" customFormat="1" ht="12.75">
      <c r="E442" s="17"/>
    </row>
    <row r="443" s="12" customFormat="1" ht="12.75">
      <c r="E443" s="17"/>
    </row>
    <row r="444" s="12" customFormat="1" ht="12.75">
      <c r="E444" s="17"/>
    </row>
    <row r="445" s="12" customFormat="1" ht="12.75">
      <c r="E445" s="17"/>
    </row>
    <row r="446" s="12" customFormat="1" ht="12.75">
      <c r="E446" s="17"/>
    </row>
    <row r="447" s="12" customFormat="1" ht="12.75">
      <c r="E447" s="17"/>
    </row>
    <row r="448" s="12" customFormat="1" ht="12.75">
      <c r="E448" s="17"/>
    </row>
    <row r="449" s="12" customFormat="1" ht="12.75">
      <c r="E449" s="17"/>
    </row>
    <row r="450" s="12" customFormat="1" ht="12.75">
      <c r="E450" s="17"/>
    </row>
    <row r="451" s="12" customFormat="1" ht="12.75">
      <c r="E451" s="17"/>
    </row>
    <row r="452" s="12" customFormat="1" ht="12.75">
      <c r="E452" s="17"/>
    </row>
    <row r="453" s="12" customFormat="1" ht="12.75">
      <c r="E453" s="17"/>
    </row>
    <row r="454" s="12" customFormat="1" ht="12.75">
      <c r="E454" s="17"/>
    </row>
    <row r="455" s="12" customFormat="1" ht="12.75">
      <c r="E455" s="17"/>
    </row>
    <row r="456" s="12" customFormat="1" ht="12.75">
      <c r="E456" s="17"/>
    </row>
    <row r="457" s="12" customFormat="1" ht="12.75">
      <c r="E457" s="17"/>
    </row>
    <row r="458" s="12" customFormat="1" ht="12.75">
      <c r="E458" s="17"/>
    </row>
    <row r="459" s="12" customFormat="1" ht="12.75">
      <c r="E459" s="17"/>
    </row>
    <row r="460" s="12" customFormat="1" ht="12.75">
      <c r="E460" s="17"/>
    </row>
    <row r="461" s="12" customFormat="1" ht="12.75">
      <c r="E461" s="17"/>
    </row>
    <row r="462" s="12" customFormat="1" ht="12.75">
      <c r="E462" s="17"/>
    </row>
    <row r="463" s="12" customFormat="1" ht="12.75">
      <c r="E463" s="17"/>
    </row>
    <row r="464" s="12" customFormat="1" ht="12.75">
      <c r="E464" s="17"/>
    </row>
    <row r="465" s="12" customFormat="1" ht="12.75">
      <c r="E465" s="17"/>
    </row>
    <row r="466" s="12" customFormat="1" ht="12.75">
      <c r="E466" s="17"/>
    </row>
    <row r="467" s="12" customFormat="1" ht="12.75">
      <c r="E467" s="17"/>
    </row>
    <row r="468" s="12" customFormat="1" ht="12.75">
      <c r="E468" s="17"/>
    </row>
    <row r="469" s="12" customFormat="1" ht="12.75">
      <c r="E469" s="17"/>
    </row>
    <row r="470" s="12" customFormat="1" ht="12.75">
      <c r="E470" s="17"/>
    </row>
    <row r="471" s="12" customFormat="1" ht="12.75">
      <c r="E471" s="17"/>
    </row>
    <row r="472" s="12" customFormat="1" ht="12.75">
      <c r="E472" s="17"/>
    </row>
    <row r="473" s="12" customFormat="1" ht="12.75">
      <c r="E473" s="17"/>
    </row>
    <row r="474" s="12" customFormat="1" ht="12.75">
      <c r="E474" s="17"/>
    </row>
    <row r="475" s="12" customFormat="1" ht="12.75">
      <c r="E475" s="17"/>
    </row>
    <row r="476" s="12" customFormat="1" ht="12.75">
      <c r="E476" s="17"/>
    </row>
    <row r="477" s="12" customFormat="1" ht="12.75">
      <c r="E477" s="17"/>
    </row>
    <row r="478" s="12" customFormat="1" ht="12.75">
      <c r="E478" s="17"/>
    </row>
    <row r="479" s="12" customFormat="1" ht="12.75">
      <c r="E479" s="17"/>
    </row>
    <row r="480" s="12" customFormat="1" ht="12.75">
      <c r="E480" s="17"/>
    </row>
    <row r="481" s="12" customFormat="1" ht="12.75">
      <c r="E481" s="17"/>
    </row>
    <row r="482" s="12" customFormat="1" ht="12.75">
      <c r="E482" s="17"/>
    </row>
    <row r="483" s="12" customFormat="1" ht="12.75">
      <c r="E483" s="17"/>
    </row>
    <row r="484" s="12" customFormat="1" ht="12.75">
      <c r="E484" s="17"/>
    </row>
    <row r="485" s="12" customFormat="1" ht="12.75">
      <c r="E485" s="17"/>
    </row>
    <row r="486" s="12" customFormat="1" ht="12.75">
      <c r="E486" s="17"/>
    </row>
    <row r="487" s="12" customFormat="1" ht="12.75">
      <c r="E487" s="17"/>
    </row>
    <row r="488" s="12" customFormat="1" ht="12.75">
      <c r="E488" s="17"/>
    </row>
    <row r="489" s="12" customFormat="1" ht="12.75">
      <c r="E489" s="17"/>
    </row>
    <row r="490" s="12" customFormat="1" ht="12.75">
      <c r="E490" s="17"/>
    </row>
    <row r="491" s="12" customFormat="1" ht="12.75">
      <c r="E491" s="17"/>
    </row>
    <row r="492" s="12" customFormat="1" ht="12.75">
      <c r="E492" s="17"/>
    </row>
    <row r="493" s="12" customFormat="1" ht="12.75">
      <c r="E493" s="17"/>
    </row>
    <row r="494" s="12" customFormat="1" ht="12.75">
      <c r="E494" s="17"/>
    </row>
    <row r="495" s="12" customFormat="1" ht="12.75">
      <c r="E495" s="17"/>
    </row>
    <row r="496" s="12" customFormat="1" ht="12.75">
      <c r="E496" s="17"/>
    </row>
    <row r="497" s="12" customFormat="1" ht="12.75">
      <c r="E497" s="16"/>
    </row>
    <row r="498" spans="1:5" s="12" customFormat="1" ht="12.75">
      <c r="A498" s="9"/>
      <c r="B498" s="9"/>
      <c r="C498" s="9"/>
      <c r="D498" s="9"/>
      <c r="E498" s="16"/>
    </row>
    <row r="499" spans="1:5" s="12" customFormat="1" ht="12.75">
      <c r="A499" s="9"/>
      <c r="B499" s="9"/>
      <c r="C499" s="9"/>
      <c r="D499" s="9"/>
      <c r="E499" s="16"/>
    </row>
    <row r="500" spans="1:5" s="12" customFormat="1" ht="12.75">
      <c r="A500" s="9"/>
      <c r="B500" s="9"/>
      <c r="C500" s="9"/>
      <c r="D500" s="9"/>
      <c r="E500" s="16"/>
    </row>
    <row r="501" spans="1:5" s="12" customFormat="1" ht="12.75">
      <c r="A501" s="9"/>
      <c r="B501" s="9"/>
      <c r="C501" s="9"/>
      <c r="D501" s="9"/>
      <c r="E501" s="16"/>
    </row>
    <row r="502" spans="1:5" s="12" customFormat="1" ht="12.75">
      <c r="A502" s="9"/>
      <c r="B502" s="9"/>
      <c r="C502" s="9"/>
      <c r="D502" s="9"/>
      <c r="E502" s="16"/>
    </row>
    <row r="503" spans="1:5" s="12" customFormat="1" ht="12.75">
      <c r="A503" s="9"/>
      <c r="B503" s="9"/>
      <c r="C503" s="9"/>
      <c r="D503" s="9"/>
      <c r="E503" s="16"/>
    </row>
    <row r="504" spans="1:5" s="12" customFormat="1" ht="12.75">
      <c r="A504" s="9"/>
      <c r="B504" s="9"/>
      <c r="C504" s="9"/>
      <c r="D504" s="9"/>
      <c r="E504" s="16"/>
    </row>
    <row r="505" spans="1:5" s="12" customFormat="1" ht="12.75">
      <c r="A505" s="9"/>
      <c r="B505" s="9"/>
      <c r="C505" s="9"/>
      <c r="D505" s="9"/>
      <c r="E505" s="16"/>
    </row>
    <row r="506" spans="1:5" s="12" customFormat="1" ht="12.75">
      <c r="A506" s="9"/>
      <c r="B506" s="9"/>
      <c r="C506" s="9"/>
      <c r="D506" s="9"/>
      <c r="E506" s="16"/>
    </row>
    <row r="507" spans="1:5" s="12" customFormat="1" ht="12.75">
      <c r="A507" s="9"/>
      <c r="B507" s="9"/>
      <c r="C507" s="9"/>
      <c r="D507" s="9"/>
      <c r="E507" s="16"/>
    </row>
    <row r="508" spans="1:5" s="12" customFormat="1" ht="12.75">
      <c r="A508" s="9"/>
      <c r="B508" s="9"/>
      <c r="C508" s="9"/>
      <c r="D508" s="9"/>
      <c r="E508" s="16"/>
    </row>
    <row r="509" spans="1:5" s="12" customFormat="1" ht="12.75">
      <c r="A509" s="9"/>
      <c r="B509" s="9"/>
      <c r="C509" s="9"/>
      <c r="D509" s="9"/>
      <c r="E509" s="16"/>
    </row>
    <row r="510" spans="1:5" s="12" customFormat="1" ht="12.75">
      <c r="A510" s="9"/>
      <c r="B510" s="9"/>
      <c r="C510" s="9"/>
      <c r="D510" s="9"/>
      <c r="E510" s="16"/>
    </row>
    <row r="511" spans="1:5" s="12" customFormat="1" ht="12.75">
      <c r="A511" s="9"/>
      <c r="B511" s="9"/>
      <c r="C511" s="9"/>
      <c r="D511" s="9"/>
      <c r="E511" s="16"/>
    </row>
    <row r="512" spans="1:5" s="12" customFormat="1" ht="12.75">
      <c r="A512" s="9"/>
      <c r="B512" s="9"/>
      <c r="C512" s="9"/>
      <c r="D512" s="9"/>
      <c r="E512" s="16"/>
    </row>
    <row r="513" spans="1:5" s="12" customFormat="1" ht="12.75">
      <c r="A513" s="9"/>
      <c r="B513" s="9"/>
      <c r="C513" s="9"/>
      <c r="D513" s="9"/>
      <c r="E513" s="16"/>
    </row>
    <row r="514" spans="1:5" s="12" customFormat="1" ht="12.75">
      <c r="A514" s="9"/>
      <c r="B514" s="9"/>
      <c r="C514" s="9"/>
      <c r="D514" s="9"/>
      <c r="E514" s="16"/>
    </row>
    <row r="515" spans="1:5" s="12" customFormat="1" ht="12.75">
      <c r="A515" s="9"/>
      <c r="B515" s="9"/>
      <c r="C515" s="9"/>
      <c r="D515" s="9"/>
      <c r="E515" s="16"/>
    </row>
    <row r="516" spans="1:5" s="12" customFormat="1" ht="12.75">
      <c r="A516" s="9"/>
      <c r="B516" s="9"/>
      <c r="C516" s="9"/>
      <c r="D516" s="9"/>
      <c r="E516" s="16"/>
    </row>
    <row r="517" spans="1:5" s="12" customFormat="1" ht="12.75">
      <c r="A517" s="9"/>
      <c r="B517" s="9"/>
      <c r="C517" s="9"/>
      <c r="D517" s="9"/>
      <c r="E517" s="16"/>
    </row>
    <row r="518" spans="1:5" s="12" customFormat="1" ht="12.75">
      <c r="A518" s="9"/>
      <c r="B518" s="9"/>
      <c r="C518" s="9"/>
      <c r="D518" s="9"/>
      <c r="E518" s="16"/>
    </row>
    <row r="519" spans="1:5" s="12" customFormat="1" ht="12.75">
      <c r="A519" s="9"/>
      <c r="B519" s="9"/>
      <c r="C519" s="9"/>
      <c r="D519" s="9"/>
      <c r="E519" s="16"/>
    </row>
    <row r="520" spans="1:5" s="12" customFormat="1" ht="12.75">
      <c r="A520" s="9"/>
      <c r="B520" s="9"/>
      <c r="C520" s="9"/>
      <c r="D520" s="9"/>
      <c r="E520" s="16"/>
    </row>
    <row r="521" spans="1:5" s="12" customFormat="1" ht="12.75">
      <c r="A521" s="9"/>
      <c r="B521" s="9"/>
      <c r="C521" s="9"/>
      <c r="D521" s="9"/>
      <c r="E521" s="16"/>
    </row>
    <row r="522" spans="1:5" s="12" customFormat="1" ht="12.75">
      <c r="A522" s="9"/>
      <c r="B522" s="9"/>
      <c r="C522" s="9"/>
      <c r="D522" s="9"/>
      <c r="E522" s="16"/>
    </row>
    <row r="523" spans="1:5" s="12" customFormat="1" ht="12.75">
      <c r="A523" s="9"/>
      <c r="B523" s="9"/>
      <c r="C523" s="9"/>
      <c r="D523" s="9"/>
      <c r="E523" s="16"/>
    </row>
    <row r="524" spans="1:5" s="12" customFormat="1" ht="12.75">
      <c r="A524" s="9"/>
      <c r="B524" s="9"/>
      <c r="C524" s="9"/>
      <c r="D524" s="9"/>
      <c r="E524" s="16"/>
    </row>
    <row r="525" spans="1:5" s="12" customFormat="1" ht="12.75">
      <c r="A525" s="9"/>
      <c r="B525" s="9"/>
      <c r="C525" s="9"/>
      <c r="D525" s="9"/>
      <c r="E525" s="16"/>
    </row>
    <row r="526" spans="1:5" s="12" customFormat="1" ht="12.75">
      <c r="A526" s="9"/>
      <c r="B526" s="9"/>
      <c r="C526" s="9"/>
      <c r="D526" s="9"/>
      <c r="E526" s="16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</sheetData>
  <sheetProtection password="CACB" sheet="1"/>
  <mergeCells count="1">
    <mergeCell ref="A4:E4"/>
  </mergeCells>
  <printOptions/>
  <pageMargins left="0.24" right="0.23" top="0.33" bottom="0.18" header="0.31496062992125984" footer="0.18"/>
  <pageSetup fitToHeight="16" fitToWidth="1" horizontalDpi="600" verticalDpi="600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2011-04-04T19:24:41Z</cp:lastPrinted>
  <dcterms:created xsi:type="dcterms:W3CDTF">2008-03-04T15:58:17Z</dcterms:created>
  <dcterms:modified xsi:type="dcterms:W3CDTF">2011-04-04T19:39:57Z</dcterms:modified>
  <cp:category/>
  <cp:version/>
  <cp:contentType/>
  <cp:contentStatus/>
</cp:coreProperties>
</file>