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MAYO 2011" sheetId="1" r:id="rId1"/>
  </sheets>
  <definedNames/>
  <calcPr fullCalcOnLoad="1"/>
</workbook>
</file>

<file path=xl/sharedStrings.xml><?xml version="1.0" encoding="utf-8"?>
<sst xmlns="http://schemas.openxmlformats.org/spreadsheetml/2006/main" count="958" uniqueCount="536">
  <si>
    <t>No. Oficio</t>
  </si>
  <si>
    <t>Nombre</t>
  </si>
  <si>
    <t>Puesto</t>
  </si>
  <si>
    <t>Motivo de la comisión</t>
  </si>
  <si>
    <t>Gastos de viaje</t>
  </si>
  <si>
    <t>DV-261/2011</t>
  </si>
  <si>
    <t>GERARDO GAYTAN FOX</t>
  </si>
  <si>
    <t>DIRECTOR DE VINCULACIÓN</t>
  </si>
  <si>
    <t>ASISTIR A ENTREVISTA DE RADIO LA FUERZA DE LA PALABRA, 2-3 MAYO, CAJEME Y HUATABAMPO</t>
  </si>
  <si>
    <t>DV-260/2011</t>
  </si>
  <si>
    <t>FERNANDO CAMPOY IBARRA</t>
  </si>
  <si>
    <t>JEFE DE OFICINA DIR. VINCULACIÓN</t>
  </si>
  <si>
    <t>ACOMPAÑAR AL DIRECTOR DE VINCULACIÓN ENTREVISTAS, 02-03 MAYO, CAJEME Y HUATABAMPO</t>
  </si>
  <si>
    <t>RH-011/2011</t>
  </si>
  <si>
    <t>JUAN FCO. OSUNA ÁLVAREZ</t>
  </si>
  <si>
    <t>DIRECTOR QUIRIEGO</t>
  </si>
  <si>
    <t>TRATAR ASUNTOS LABORALES, 6 MAYO, HERMOSILLO</t>
  </si>
  <si>
    <t>RH-010/2011</t>
  </si>
  <si>
    <t>SARITA IMELDA GARCÍA VALENZUELA</t>
  </si>
  <si>
    <t>AUXILIAR JÚPARE</t>
  </si>
  <si>
    <t>TRATAR ASUNTOS LABORALES, 11 MAYO, HERMOSILLO</t>
  </si>
  <si>
    <t>JUAN CARLOS ROJAS HERNÁNDEZ</t>
  </si>
  <si>
    <t>DOCENTE HERMOSILLO I</t>
  </si>
  <si>
    <t>REUNIÓN DE TRABAJO, 5 AL 7 DE MAYO, SANTA ANA Y LUIS B. SÁNCHEZ</t>
  </si>
  <si>
    <t>JUAN MANUEL GARCÍA FRANCO</t>
  </si>
  <si>
    <t>DOCENTE HERMOSILLO III</t>
  </si>
  <si>
    <t>RAMÓN ANTONIO GASTÉLUM LERMA</t>
  </si>
  <si>
    <t>JOSÉ CARLOS MÁRQUEZ CALZADA</t>
  </si>
  <si>
    <t>DOCENTE EJ. 24 DE FEB.</t>
  </si>
  <si>
    <t>MARTÍN FCO. CALIXTRO SOTO</t>
  </si>
  <si>
    <t>DV-269/2011</t>
  </si>
  <si>
    <t>ASISTIR AL FESTEJO DEL XX ANIVERSARIO DEL COLEGIO, 5 AL 6 DE MAYO, SAN LUIS RÍO COLORADO</t>
  </si>
  <si>
    <t>DV-275/2011</t>
  </si>
  <si>
    <t>OMAR LAUTERIO PINEDA</t>
  </si>
  <si>
    <t>COORD. TÉCNICO DIR. VINCULACIÓN</t>
  </si>
  <si>
    <t>DG-23/2011</t>
  </si>
  <si>
    <t>LUIS RAMÓN CARPIO PERALTA</t>
  </si>
  <si>
    <t>CHOFER DIR. GENERAL</t>
  </si>
  <si>
    <t>TRASLADO DEL DIRECTOR GENERAL, 5 AL 7 DE MAYO, LUIS B. SÁNCHEZ Y SAN LUIS RÍO COLORADO</t>
  </si>
  <si>
    <t>DG-022/2011</t>
  </si>
  <si>
    <t>MARTÍN ALEJANDRO LÓPEZ GARCÍA</t>
  </si>
  <si>
    <t>DIRECTOR GENERAL</t>
  </si>
  <si>
    <t>CEREMONIA DE FESTEJO XX ANIVERSARIO DE CECYTES, 6 AL 7 DE MAYO, MEXICALI, B.C.</t>
  </si>
  <si>
    <t>DV-276/2011</t>
  </si>
  <si>
    <t>MA. TERESA AGUIAR FAFUTIS</t>
  </si>
  <si>
    <t>DOCENTE FCO. JAVIER MINA</t>
  </si>
  <si>
    <t>ASISTIR A LA FINAL DEL FORO DE DEBATE POLÍTICO JUVENIL, 12 MAYO, HERMOSILLO</t>
  </si>
  <si>
    <t>DV-268/2011</t>
  </si>
  <si>
    <t>ALÁN FCO. HOYOS RAMÍREZ</t>
  </si>
  <si>
    <t>PROMOTOR CULTURAL DIR. VINCULACIÓN</t>
  </si>
  <si>
    <t>DV-267/2011</t>
  </si>
  <si>
    <t>RUBÉN RIVERA SÁNCHEZ</t>
  </si>
  <si>
    <t>TITULAR B DIR. VINCULACIÓN</t>
  </si>
  <si>
    <t>JOSÉ CARLOS AGUIRRE ROSAS</t>
  </si>
  <si>
    <t>DIRECTOR ACADÉMICO</t>
  </si>
  <si>
    <t>REUNIÓN CON DIRECTORES PARA ANÁLISIS DE RESULTADOS DE EXÁMENES PARCIALES, 3 AL 4 DE MAYO, CAJEME</t>
  </si>
  <si>
    <t>DV-262/2011</t>
  </si>
  <si>
    <t>ROSARIO REFUGIO JUÁREZ LÓPEZ</t>
  </si>
  <si>
    <t>DOCENTE BACOBAMPO</t>
  </si>
  <si>
    <t>ASISTIR A LA FINAL INTERCECYTES DE DEBATE POLÍTICO JUVENIL, 6 DE MAYO, HERMOSILLO</t>
  </si>
  <si>
    <t>DV-263/2011</t>
  </si>
  <si>
    <t>JOSÉ FCO. WILSON VALENZUELA</t>
  </si>
  <si>
    <t>DOCENTE CARBÓ</t>
  </si>
  <si>
    <t>DV-264/2011</t>
  </si>
  <si>
    <t>MA. JESÚS PERALTA PERALTA</t>
  </si>
  <si>
    <t>DOCENTE CUMPAS</t>
  </si>
  <si>
    <t>DV-265/2011</t>
  </si>
  <si>
    <t>GRACIELA RAMÍREZ LEYVA</t>
  </si>
  <si>
    <t>DOCENTE GRANADOS</t>
  </si>
  <si>
    <t>DV-266/2011</t>
  </si>
  <si>
    <t>WILBERT DANIEL ZEPEDA GONZÁLEZ</t>
  </si>
  <si>
    <t>DOCENTE CAJEME</t>
  </si>
  <si>
    <t>DA/652</t>
  </si>
  <si>
    <t>FCO. JAVIER SALAZAR COCOBA</t>
  </si>
  <si>
    <t>SUBDIRECTOR ACADÉMICO</t>
  </si>
  <si>
    <t>SEGUIMIENTO DE PROGRAMAS ACADÉMICOS, 11-13 MAYO, LUIS B. SÁNCHEZ, SAN LUIS RÍO COL. GOLFO STA CLARA</t>
  </si>
  <si>
    <t>DA/653</t>
  </si>
  <si>
    <t>JESÚS ENRIQUE CHÁVEZ CORRALES</t>
  </si>
  <si>
    <t>OFICIAL DE MANTENIMIENTO DIR. ACADÉMICA</t>
  </si>
  <si>
    <t>TRASLADO DE PERSONAL ACADÉMICO, 11-13 MAYO, LUIS B. SÁNCHEZ, SAN LUIS RÍO COL, GOLFO STA CLARA PEC</t>
  </si>
  <si>
    <t>DA-131/2011</t>
  </si>
  <si>
    <t>MANUEL BUSTAMANTE MÉNDEZ</t>
  </si>
  <si>
    <t>CHOFER DIR. ADMINISTRATIVA</t>
  </si>
  <si>
    <t>TRASLADO MATERIAL DE LIMP, OFICINA, LLANTAS, 11-12 MAYO, BENJAMÍN HILL, SANTA ANA, TUBUTAMA, SLRC</t>
  </si>
  <si>
    <t>DV-273/2011</t>
  </si>
  <si>
    <t>FINAL ESTATAL DE DEBATE POLÍTICO JUVENIL, 12 MAYO, HERMOSILLO</t>
  </si>
  <si>
    <t>DA/659</t>
  </si>
  <si>
    <t>IMELDA ESPINOZA GUERRERO</t>
  </si>
  <si>
    <t>DOCENTE NOGALES</t>
  </si>
  <si>
    <t>ACOMPAÑAR A ALUMNOS AL EXAMEN DE SELECCIÓN PARA ALUMNOS DE LA OMI, 12-13 MAYO, HERMOSILLO</t>
  </si>
  <si>
    <t>DA/660</t>
  </si>
  <si>
    <t>ELEAZAR OCHOA ESCARCEGA</t>
  </si>
  <si>
    <t>DOCENTE ESPERANZA</t>
  </si>
  <si>
    <t>DA/661</t>
  </si>
  <si>
    <t>CARLOS NORIEGA</t>
  </si>
  <si>
    <t>DA/662</t>
  </si>
  <si>
    <t>JULIÁN ROMÁN DELGADILLO</t>
  </si>
  <si>
    <t>DOCENTE PLUTARCO ELÍAS CALLES</t>
  </si>
  <si>
    <t>DA/663</t>
  </si>
  <si>
    <t>RAMÓN LEYVA RODRÍGUEZ</t>
  </si>
  <si>
    <t>DOCENTE 24 DE FEBRERO</t>
  </si>
  <si>
    <t>DA/664</t>
  </si>
  <si>
    <t>HÉCTOR BERMÚDEZ</t>
  </si>
  <si>
    <t>DOENTE SAHUARIPA</t>
  </si>
  <si>
    <t>DA/669</t>
  </si>
  <si>
    <t>RUBÉN ACOSTA MIRANDA</t>
  </si>
  <si>
    <t>DOCENTE PTO. LIBERTAD</t>
  </si>
  <si>
    <t>DA/668</t>
  </si>
  <si>
    <t>JESÚS ARMANDO ESPINOZA BELTRAN</t>
  </si>
  <si>
    <t>DA/667</t>
  </si>
  <si>
    <t>DULCE MARÍA GARCÍA FIGUEROA</t>
  </si>
  <si>
    <t>DOCENTE ESQUEDA</t>
  </si>
  <si>
    <t>DA/666</t>
  </si>
  <si>
    <t>JOSÉ ROSARIO CEBALLOS ANGULO</t>
  </si>
  <si>
    <t>DOCENTE BENJAMÍN HILL</t>
  </si>
  <si>
    <t>DA/665</t>
  </si>
  <si>
    <t>MARCO ANTONIO MORALES</t>
  </si>
  <si>
    <t>DOCENTE BANÁMICHI</t>
  </si>
  <si>
    <t>DA/670</t>
  </si>
  <si>
    <t>MIGUEL ÁNGEL CRUZ PALOMARES</t>
  </si>
  <si>
    <t>JOSÉ FCO. ARRIAGA MORENO</t>
  </si>
  <si>
    <t>DIRECTOR ADMINISTRATIVO</t>
  </si>
  <si>
    <t>VERIFICAR NECESIDADES APREMIANTES DEL PLANTEL BACABACHI, 18-19 ABRIL</t>
  </si>
  <si>
    <t>DA-129/2011</t>
  </si>
  <si>
    <t>FEDERICO OTHON LARA</t>
  </si>
  <si>
    <t>TRASLADO MATERIAL DE OFICINA, LIMPIEZA Y MESABANCOS, 11-12 MAYO, POTAM, BÁCUM, TESOPACO</t>
  </si>
  <si>
    <t>DA-130/2011</t>
  </si>
  <si>
    <t>JUAN CARLOS MONTAÑO RUIZ</t>
  </si>
  <si>
    <t>DA-132/2011</t>
  </si>
  <si>
    <t>SAÚL VEGA POMPA</t>
  </si>
  <si>
    <t>JEFE DEPTO. DIR. ADMINISTRATIVA</t>
  </si>
  <si>
    <t>DA/672</t>
  </si>
  <si>
    <t>MARIO LEONEL VALENZUELA RUIZ</t>
  </si>
  <si>
    <t>REUNIÓN DE TRABAJO PROYECTO DE AULAS VIRTUALES DE BACHILLERATO TECNOLÓGICO, 12-13 MAYO, HERMOSILLO</t>
  </si>
  <si>
    <t>DV-277/2011</t>
  </si>
  <si>
    <t>ASISTIR AL FESTEJO DEL XX ANIVERSARIO DEL COLEGIO, 15-17 MAYO, CD. OBREGÓN, SON.</t>
  </si>
  <si>
    <t>DV-278/2011</t>
  </si>
  <si>
    <t>ASISTIR AL FESTEJO DEL XX ANIVERSARIO DEL COLEGIO, 15-17 MAYO, CD. OBREGÓN Y NAVOJOA</t>
  </si>
  <si>
    <t>ASISTIR AL FESTEJO DEL XX ANIVERSARIO DEL COLEGIO, 16-17 MAYO, CD. OBREGÓN Y NAVOJOA</t>
  </si>
  <si>
    <t>DV-279/2011</t>
  </si>
  <si>
    <t>CARLOS HUMBERTO TARAZÓN</t>
  </si>
  <si>
    <t>PROMOTOR CULTURAL PL. HERMOSILLO I</t>
  </si>
  <si>
    <t>DV-280/2011</t>
  </si>
  <si>
    <t>DIANA SELENE DÍAZ MERCADO</t>
  </si>
  <si>
    <t>TÉCNICO DOCENTE DIR. VINCULACIÓN</t>
  </si>
  <si>
    <t>DV-281/2011</t>
  </si>
  <si>
    <t>MERCEDES LILIANA GALINDO FREGOSO</t>
  </si>
  <si>
    <t>DV-282/2011</t>
  </si>
  <si>
    <t>DV-284/2011</t>
  </si>
  <si>
    <t>KAREN MARESA HERNÁNDEZ FRAIJO</t>
  </si>
  <si>
    <t>PROMOTOR CULTURAL HERMOSILLO I</t>
  </si>
  <si>
    <t xml:space="preserve">ASISTIR AL FESTEJO DEL XX ANIVERSARIO DEL COLEGIO, 17 MAYO, CD. OBREGÓN </t>
  </si>
  <si>
    <t>DV-285/2011</t>
  </si>
  <si>
    <t>GUSTAVO ADOLFO ASENCIO QUILES</t>
  </si>
  <si>
    <t>DV-286/2011</t>
  </si>
  <si>
    <t>ALBERTO MUÑOZ ALCALDE</t>
  </si>
  <si>
    <t>PROMOTOR CULTURAL HERMOSILLO II</t>
  </si>
  <si>
    <t>DV-287/2011</t>
  </si>
  <si>
    <t>JESÚS ALONSO LÓPEZ MIRANDA</t>
  </si>
  <si>
    <t>PROMOTOR CULTURAL HERMOSILLO III</t>
  </si>
  <si>
    <t>DV-288/2011</t>
  </si>
  <si>
    <t>MANUEL GUILLERMO RAMÍREZ FIGUEROA</t>
  </si>
  <si>
    <t>DV-289/2011</t>
  </si>
  <si>
    <t>DAVID MENDOZA BERMÚDEZ</t>
  </si>
  <si>
    <t>PROMOTOR CULTURAL HERMOSILLO IV</t>
  </si>
  <si>
    <t>DV-290/2011</t>
  </si>
  <si>
    <t>FRANCISCO LÓPEZ MIRANDA</t>
  </si>
  <si>
    <t>PROMOTOR CULTURAL SAN PEDRO EL SAUCITO</t>
  </si>
  <si>
    <t>DV-291/201</t>
  </si>
  <si>
    <t>YAIS OSWALDO CORRAL VILLEGAS</t>
  </si>
  <si>
    <t>DV-292/2011</t>
  </si>
  <si>
    <t xml:space="preserve">ASISTIR AL FESTEJO DEL XX ANIVERSARIO DEL COLEGIO, 18 MAYO, SANTA ANA </t>
  </si>
  <si>
    <t>DV-293/2011</t>
  </si>
  <si>
    <t>DV-294/2011</t>
  </si>
  <si>
    <t>DV-296/2011</t>
  </si>
  <si>
    <t>CRISMAN MANZANO SANTACRUZ</t>
  </si>
  <si>
    <t>DV-283/2011</t>
  </si>
  <si>
    <t>DV-295/2011</t>
  </si>
  <si>
    <t>DA/671</t>
  </si>
  <si>
    <t>GEORGINA GPE. FAVELA UVAMEA</t>
  </si>
  <si>
    <t>DOCENTE PÓTAM</t>
  </si>
  <si>
    <t>ACOMPAÑAR A ALUMNOS AL XLIII CONCURSO REGIONAL DE FÍSICA Y MATEMÁTICAS, 10-13 MAYO, HERMOSILLO</t>
  </si>
  <si>
    <t>FESTEJO XX ANIVERSARIO DEL COLEGIO, 15-17 MAYO, BACABACHI Y CAJEME</t>
  </si>
  <si>
    <t>DA-134/2011</t>
  </si>
  <si>
    <t>TRASLADO DE MARCHING BANC FESTEJO XX ANIVERSARIO DEL COLEGIO, 17 MAYO, CAJEME</t>
  </si>
  <si>
    <t>DG-023/2011</t>
  </si>
  <si>
    <t>FESTEJO XX ANIVERSARIO DEL COLEGIO, 15-20 MAYO, NAVOJOA, CAJEME, SANTA ANA, NOGALES</t>
  </si>
  <si>
    <t>FESTEJO XX ANIVERSARIO DEL COLEGIO, 15-17 MAYO, NAVOJOA</t>
  </si>
  <si>
    <t>ST-003/2011</t>
  </si>
  <si>
    <t>JOSÉ FCO. BRACAMONTE FUENTES</t>
  </si>
  <si>
    <t>SECRETARIO TÉCNICO</t>
  </si>
  <si>
    <t>REUNIÓN DE CAPACITACIÓN DEL EXAMEN DE NVO INGRESO CENEVAL, 12 MAYO, CD. OBREGÓN</t>
  </si>
  <si>
    <t>FESTEJO XX ANIVERSARIO DEL COLEGIO, 18 MAYO, SANTA ANA</t>
  </si>
  <si>
    <t>DV-312/2011</t>
  </si>
  <si>
    <t xml:space="preserve">OLIVIA CARRILLO ENCINAS </t>
  </si>
  <si>
    <t>JEFE DEPTO. DIR. VINCULACIÓN</t>
  </si>
  <si>
    <t>ASISTIR AL IX ENCUENTRO DEPORTIVO INTERCECYTES 2011 ZONA MAYO, 19-20 MAYO, NAVOJOA</t>
  </si>
  <si>
    <t>DV-313/2011</t>
  </si>
  <si>
    <t>AARÓN GARCÍA HURTADO</t>
  </si>
  <si>
    <t>PROMOTOR DEPORTIVO DIR. VINCULACIÓN</t>
  </si>
  <si>
    <t>DV-314/2011</t>
  </si>
  <si>
    <t>JAVIER ZARATE NAVARRO</t>
  </si>
  <si>
    <t>DV-297/2011</t>
  </si>
  <si>
    <t>GUSTAVO MIRANDA ANAYA</t>
  </si>
  <si>
    <t>DOCENTE LOS TANQUES</t>
  </si>
  <si>
    <t>ASISTIR AL IX ENCUENTRO DEPORTIVO INTERCECYTES 2011 ZONA MAYO, 19 MAYO, NAVOJOA</t>
  </si>
  <si>
    <t>DV-298/2011</t>
  </si>
  <si>
    <t>EDGAR ANTONIO YOCUPICIO MENDÍVIL</t>
  </si>
  <si>
    <t>DOCENTE BASIROA</t>
  </si>
  <si>
    <t>DV-299/2011</t>
  </si>
  <si>
    <t>MANUEL DE JESÚS FÉLIX CORRAL</t>
  </si>
  <si>
    <t>DV-300/2011</t>
  </si>
  <si>
    <t>FLAVIO AMARILLAS CASTRO</t>
  </si>
  <si>
    <t>DV-301/2011</t>
  </si>
  <si>
    <t>NICOLÁS MORALES SÁNCHEZ</t>
  </si>
  <si>
    <t>DOCENTE MASIACA</t>
  </si>
  <si>
    <t>DV-302/2011</t>
  </si>
  <si>
    <t>CRISTIAN MONDACA</t>
  </si>
  <si>
    <t>DOCENTE BACABACHI</t>
  </si>
  <si>
    <t>DV-303/2011</t>
  </si>
  <si>
    <t>MARTÍN VICENTE VÁZQUEZ HERNÁNDEZ</t>
  </si>
  <si>
    <t>DOCENTE JÚPARE</t>
  </si>
  <si>
    <t>DV-304/2011</t>
  </si>
  <si>
    <t>BALBANEDO IBARRA URBALEJO</t>
  </si>
  <si>
    <t>DOCENTE TIERRA BLANCA</t>
  </si>
  <si>
    <t>DV-305/2011</t>
  </si>
  <si>
    <t>JESÚS GPE. GRACIA RAMÍREZ</t>
  </si>
  <si>
    <t>PROMOTOR DEPORTIVO BACOBAMPO</t>
  </si>
  <si>
    <t>DV-307/2011</t>
  </si>
  <si>
    <t>GONZALO PACHECO ALCANTAR</t>
  </si>
  <si>
    <t>PROMOTOR DEPORTIVO BACAME</t>
  </si>
  <si>
    <t>DV-306/2011</t>
  </si>
  <si>
    <t>NOÉ BLANCO ALCALÁ</t>
  </si>
  <si>
    <t>DOCENTE BACAME</t>
  </si>
  <si>
    <t>DV-308/2011</t>
  </si>
  <si>
    <t>JOSÉ LUIS MORENO</t>
  </si>
  <si>
    <t>CHOFER EJ. 24 DE FEBRERO</t>
  </si>
  <si>
    <t>DV-309/2011</t>
  </si>
  <si>
    <t>LUIS ENRIQUE VALDEZ VALDEZ</t>
  </si>
  <si>
    <t>PROMOTOR DEPORTIVO EJ. 24 DE FEBRERO</t>
  </si>
  <si>
    <t>DV-310/2011</t>
  </si>
  <si>
    <t>MARTÍN HILARIO OCHOA REYES</t>
  </si>
  <si>
    <t>DV-311/2011</t>
  </si>
  <si>
    <t>JESÚS ANTONIO MOROYOQUI MENDÍVIL</t>
  </si>
  <si>
    <t>DA/249</t>
  </si>
  <si>
    <t>ASISTIR A REUNIÓN PREPARATORIA PRUEBA ENLACE, 23 MARZO, MOCTEZUMA</t>
  </si>
  <si>
    <t>DA-133/2011</t>
  </si>
  <si>
    <t>JOSÉ VICENTE NÚÑEZ DOZAL</t>
  </si>
  <si>
    <t>TRASLADO MATERIAL DE PINTURA, 13-14 MAYO, BENJAMÍN HILL, SANTA ANA, PLUTARCO ELÍAS CALLES</t>
  </si>
  <si>
    <t>DA/673</t>
  </si>
  <si>
    <t>SONIA FIGUEROA VEGA</t>
  </si>
  <si>
    <t>DOCENTE HERMOSILLO II</t>
  </si>
  <si>
    <t>REUNIÓN DE TRABAJO DE ANÁLISIS PARA ORIENTAR LA INNOVACIÓN Y MEJORA DE FORMACIÓN PROFESIONAL, 8-14 MAYO, MÉXICO, D.F.</t>
  </si>
  <si>
    <t>DA-121/2011</t>
  </si>
  <si>
    <t>JANNETTE FIMBRES ESCALANTE</t>
  </si>
  <si>
    <t>SUBDIRECTOR ADMINISTRATIVO</t>
  </si>
  <si>
    <t>SUPERVISIÓN DE OBRAS, 16-19 MAYO, 24 DE FEB, BASIROA, MASIACA, JÚPARE, BACOBAMPO, LOS TANQUES</t>
  </si>
  <si>
    <t>DA/674</t>
  </si>
  <si>
    <t>MARCIAL DANIEL VALDEZ ESPINOZA</t>
  </si>
  <si>
    <t>COORD. TÉCNICO DIR. ACADÉMICA</t>
  </si>
  <si>
    <t>MANTENIMIENTO CORRECTIVO EQUIPOS DE CÓMPUTO, 16-20 MAYO, BANÁMICHI, CUMPAS, NACO Y ESQUEDA</t>
  </si>
  <si>
    <t>DA-120/2011</t>
  </si>
  <si>
    <t>FERMÍN HERNÁNDEZ FRAIJO</t>
  </si>
  <si>
    <t>SUPERVISIÓN DE OBRAS, 12-13 MAYO, NOGALES, TUBUTAMA, PLUTARCO E. CALLES, SANTA AN, B.HILL</t>
  </si>
  <si>
    <t>DA-135/2011</t>
  </si>
  <si>
    <t>JESÚS ACUÑA ACUÑA</t>
  </si>
  <si>
    <t>TRASLADO DE PINTURA, 17 MAYO, NOGALES, SON.</t>
  </si>
  <si>
    <t>DA-136/2011</t>
  </si>
  <si>
    <t>SIMÓN GARCÍA RIVERA</t>
  </si>
  <si>
    <t>TRASLADO AIRES ACONDICIONADOS, 18 MAYO, POTAM</t>
  </si>
  <si>
    <t>DA-137/2011</t>
  </si>
  <si>
    <t>DA/694</t>
  </si>
  <si>
    <t>JOSÉ LUIS CONTRERAS MONTIEL</t>
  </si>
  <si>
    <t>ACOMPAÑAR A ALUMNOS A ASESORIA OLIMPIADA DE MATEMÁTICAS, 19-22 MAYO, HERMOSILLO</t>
  </si>
  <si>
    <t>DA/695</t>
  </si>
  <si>
    <t>FCO. EDUARDO HURTADO CORRAL</t>
  </si>
  <si>
    <t>RH-013/2011</t>
  </si>
  <si>
    <t>MANUEL DE JESÚS ALMADA VELDERRAIN</t>
  </si>
  <si>
    <t>INTENDENTE SANTA MA. BUÁRAJE</t>
  </si>
  <si>
    <t>TRATAR ASUNTOS LABORALES, 18 MAYO, HERMOSILLO</t>
  </si>
  <si>
    <t>DV-315/2011</t>
  </si>
  <si>
    <t>ASISTIR AL XX ENCUENTRO DEPORTIVO INTERCECYTES 2011 ZONA MAYO, 19 MAYO, NAVOJOA</t>
  </si>
  <si>
    <t>DA/687</t>
  </si>
  <si>
    <t>MA. ANTONIETA MARTÍNEZ BOJÓRQUEZ</t>
  </si>
  <si>
    <t>DOCENTE SANTA ANA</t>
  </si>
  <si>
    <t>ACOMPAÑAR A ALUMNOS PARTICIPANTES FORO ESTATAL DE EMPRENDEDORES, 20-21 MAYO, HERMOSILLO</t>
  </si>
  <si>
    <t>DA/688</t>
  </si>
  <si>
    <t>MARIO ALBERTO RODRÍGUEZ</t>
  </si>
  <si>
    <t>DA/689</t>
  </si>
  <si>
    <t>FILIBERTO BALDERRAMA QUIZAN</t>
  </si>
  <si>
    <t>DA/690</t>
  </si>
  <si>
    <t>MARÍA GUZMÁN SASTRE</t>
  </si>
  <si>
    <t>DA/691</t>
  </si>
  <si>
    <t>FRANCISCA FRANCELIA ANTUNA</t>
  </si>
  <si>
    <t>DA/692</t>
  </si>
  <si>
    <t>MA. SOLEDAD PINEDA VILCHES</t>
  </si>
  <si>
    <t>DA/693</t>
  </si>
  <si>
    <t>FRANCISCO JOSÉ TORT</t>
  </si>
  <si>
    <t>DOCENTE QUIRIEGO</t>
  </si>
  <si>
    <t>DA/675</t>
  </si>
  <si>
    <t>ACOMPAÑAR A ALUMNOS ASESORIAS PARA OLIMPIADA DE INFORMÁTICA, 22-28 MAYO, HERMOSILLO</t>
  </si>
  <si>
    <t>DA/676</t>
  </si>
  <si>
    <t>DA/677</t>
  </si>
  <si>
    <t>DA/678</t>
  </si>
  <si>
    <t>DA/679</t>
  </si>
  <si>
    <t>DOCENTE SAHUARIPA</t>
  </si>
  <si>
    <t>MANTENIMIENTO CORRECTIVO EQUIPOS DE CÓMPUTO, 23-28 MAYO, BACOBAMPO, BUAYSIACOBE, JÚPARE, BUÁRAJE</t>
  </si>
  <si>
    <t>CHOFER DIR. ACADÉMICA</t>
  </si>
  <si>
    <t>TRASLADAR A PERSONAL DIRECCIÓN ACADÉMICA, 17 MAYO, NOGALES</t>
  </si>
  <si>
    <t>REUNIÓN CON LOS PLANTELES DE LA ZONA NORTE, 17 MAYO, NOGALES</t>
  </si>
  <si>
    <t>ANA LISETTE VALENZUELA MOLINA</t>
  </si>
  <si>
    <t>DA/696</t>
  </si>
  <si>
    <t>ARTURO LÓPEZ OSORIO</t>
  </si>
  <si>
    <t>REUNIÓN DE TRABAJO DE ANÁLISIS PARA ORIENTAR LA INNOVACIÓN Y MEJORA DE FORMACIÓN PROFESIONAL, 15-21 MAYO, MÉXICO, D.F.</t>
  </si>
  <si>
    <t>GILBERTO CARPIO VALLE</t>
  </si>
  <si>
    <t>CHOFER DIR. FINANZAS</t>
  </si>
  <si>
    <t>TRASLADO DTOR. DE FINANZAS, 17-18 MAYO, SANTA ANA Y NOGALES</t>
  </si>
  <si>
    <t>039/2011</t>
  </si>
  <si>
    <t>ALFREDO ORTEGA LÓPEZ</t>
  </si>
  <si>
    <t>DIRECTOR DE PLANEACIÓN</t>
  </si>
  <si>
    <t>FIRMA DE DONACIÓN DEL TERRENO DEL NUEVO PLANTEL, 18-19 MAYO, NOGALES</t>
  </si>
  <si>
    <t>DP/038/2011</t>
  </si>
  <si>
    <t>MARIO FCO. ZUÑIGA ULLOA</t>
  </si>
  <si>
    <t>JEFE DEPTO. DIR. PLANEACIÓN</t>
  </si>
  <si>
    <t>JESÚS BALTIERREZ HERNÁNDEZ</t>
  </si>
  <si>
    <t>REUNIÓN SOBRE CONTRATO DE DONACIÓN DE TERRENO NOGALES II, 18-19 MAYO, NOGALES</t>
  </si>
  <si>
    <t>DA-138/2011</t>
  </si>
  <si>
    <t>TRASLADO AIRES ACONDICIONADOS, 19 MAYO, POTAM</t>
  </si>
  <si>
    <t>DA/705</t>
  </si>
  <si>
    <t>JUAN MANUEL MENDOZA LÓPEZ</t>
  </si>
  <si>
    <t>SUPERVISOR ZONA MAYO</t>
  </si>
  <si>
    <t>RETORNO MATERIAL DE EVALUACIÓN DEL SEGUNDO PARCIAL, 14-15 ABRIL, HERMOSILLO</t>
  </si>
  <si>
    <t>DA-142/2011</t>
  </si>
  <si>
    <t>RETORNO PERSONAL DEL PL. STA ANA QUE ASISTIRÁ AL FORO ESTATAL DE JÓVENES EMPRENDEDORES, 21-22 MAYO, HERMOSILLO</t>
  </si>
  <si>
    <t>DA-141/2011</t>
  </si>
  <si>
    <t>RECOGER AL PERSONAL DEL PL. STA ANA QUE ASISTIRÁ AL FORO ESTATAL DE JÓVENES EMPRENDEDORES, 20 MAYO, HERMOSILLO</t>
  </si>
  <si>
    <t>DA-140/2011</t>
  </si>
  <si>
    <t>RETORNO PERSONAL DEL PL. ESQUEDA QUE ASISTIRÁ AL FORO ESTATAL DE JÓVENES EMPRENDEDORES, 21-22 MAYO, HERMOSILLO</t>
  </si>
  <si>
    <t>DA-139/2011</t>
  </si>
  <si>
    <t>RECOGER AL PERSONAL DEL PL. ESQUEDA  QUE ASISTIRÁ AL FORO ESTATAL DE JÓVENES EMPRENDEDORES, 19-20 MAYO, HERMOSILLO</t>
  </si>
  <si>
    <t>DA-143/2011</t>
  </si>
  <si>
    <t>RICARDO BARCELÓ LINO</t>
  </si>
  <si>
    <t>RECOGER PERSONAL DE LOS PLANTELES POTAM, CAJEME, QUIRIEGO, JÚPARE, QUE ASISTIRÁN AL FORO DE EMPRENDEDORES, 19-20 MAYO, HERMOSILLO</t>
  </si>
  <si>
    <t>DA-144/2011</t>
  </si>
  <si>
    <t>RETORNO DE PERSONAL DE LOS PLANTELES POTAM, CAJEME, QUIRIEGO, JÚPARE, QUE ASISTIRÁN AL FORO DE EMPRENDEDORES, 19-20 MAYO, HERMOSILLO</t>
  </si>
  <si>
    <t xml:space="preserve">DA/704 </t>
  </si>
  <si>
    <t>TALLER PARA CONCLUIR LOS PROGRAMAS DE ESTUDIO DE LA ESTRUCTURA CURRICULAR COMÚN, 22-28 MAYO, MÉXICO</t>
  </si>
  <si>
    <t>DA/711</t>
  </si>
  <si>
    <t>RICARDO ALONSO BURRUEL MARTÍNEZ</t>
  </si>
  <si>
    <t>SUBDIRECTOR DE SISTEMAS, DIRECCIÓN ACADÉMICA</t>
  </si>
  <si>
    <t>MANTENIMIENTO CORRECTIVO A EQUIPOS DE CÓMPUTO, 25 AL 28 DE MAYO, ZONA SUR</t>
  </si>
  <si>
    <t>COORD. TÉCNICO DIRECCIÓN ACADÉMICA</t>
  </si>
  <si>
    <t>DV-317/2011</t>
  </si>
  <si>
    <t>DOCENTE STA. MA. BUÁRAJE</t>
  </si>
  <si>
    <t>ASISTIR AL IX ENCUENTRO DEPORTIVO INTERCECYTES 2011 ZONA YAQUI, 24 DE MAYO, CD. OBREGÓN, SON.</t>
  </si>
  <si>
    <t>DV-318/2011</t>
  </si>
  <si>
    <t>AQUILES BAROJAS ESQUER</t>
  </si>
  <si>
    <t>PROMOTOR DEPORTIVO PÓTAM</t>
  </si>
  <si>
    <t>DV-319/2011</t>
  </si>
  <si>
    <t>FRANZI DELINA LEÓN RIVERA</t>
  </si>
  <si>
    <t>PROMOTOR DEPORTIVO FCO. JAVIER MINA</t>
  </si>
  <si>
    <t>DV-320/2011</t>
  </si>
  <si>
    <t>ADALBERTO ROCHÍN VILLEGAS</t>
  </si>
  <si>
    <t>INTENDENTE FCO. JAVIER MINA</t>
  </si>
  <si>
    <t>DV-321/2011</t>
  </si>
  <si>
    <t>JOSÉ HORACIO PACHECO MOROYOQUI</t>
  </si>
  <si>
    <t>DOCENTE BAHÍA DE LOBOS</t>
  </si>
  <si>
    <t>DV-322/2011</t>
  </si>
  <si>
    <t>BLANCA ISELA ENCINAS</t>
  </si>
  <si>
    <t>DV-323/2011</t>
  </si>
  <si>
    <t>YATSIMIRA CORONADO HOLGUÍN</t>
  </si>
  <si>
    <t>DOCENTE YÉCORA</t>
  </si>
  <si>
    <t>DV-324/2011</t>
  </si>
  <si>
    <t>DELMA ACUÑA MOLINA</t>
  </si>
  <si>
    <t>DIRECTORA YÉCORA</t>
  </si>
  <si>
    <t>DV-325/2011</t>
  </si>
  <si>
    <t>JOSÉ ALFREDO COTA ROMERO</t>
  </si>
  <si>
    <t>PROMOTOR DEPORTIVO BÁCUM</t>
  </si>
  <si>
    <t>DV-326/2011</t>
  </si>
  <si>
    <t>HERIBERTO PERAZA BALLADARES</t>
  </si>
  <si>
    <t>DV-327/2011</t>
  </si>
  <si>
    <t>ERNESTO VALENZUELA CLARK</t>
  </si>
  <si>
    <t>DOCENTE ROSARIO TESOPACO</t>
  </si>
  <si>
    <t>DV-331/2011</t>
  </si>
  <si>
    <t>DV-328/2011</t>
  </si>
  <si>
    <t>PROMOTOR DEPORTIVO HERMOSILLO I</t>
  </si>
  <si>
    <t>ASISTIR AL IX ENCUENTRO DEPORTIVO INTERCECYTES 2011 ZONA YAQUI, 24-25 DE MAYO, CD. OBREGÓN, SON.</t>
  </si>
  <si>
    <t>DV-329/2011</t>
  </si>
  <si>
    <t>PREVIA DIR. VINCULACIÓN</t>
  </si>
  <si>
    <t>DV-334/2011</t>
  </si>
  <si>
    <t>DV-332/2011</t>
  </si>
  <si>
    <t>DV-333/2011</t>
  </si>
  <si>
    <t>ALFREDO CASTRO LUGO</t>
  </si>
  <si>
    <t>DV-335/2011</t>
  </si>
  <si>
    <t>INAUGURACIÓN DEL IX ENCUENTRO DEPORTIVO INTERCECYTES ZONA YAQUI, 24 MAYO, CD. OBREGÓN</t>
  </si>
  <si>
    <t>DA-145/2011</t>
  </si>
  <si>
    <t>VISITA AL CONTRATISTA QUE BRINDA EL MANTENIMIENTO AL PLANTEL, 23 MAYO, ESPERANZA, SONORA</t>
  </si>
  <si>
    <t>DV-3356/2011</t>
  </si>
  <si>
    <t>DV-330/2011</t>
  </si>
  <si>
    <t>ASISTIR AL IX ENCUENTRO DEPORTIVO INTERCECYTES ZONA YAQUI, 24-25 MAYO, CD. OBREGÓN, SON.</t>
  </si>
  <si>
    <t>DA/836</t>
  </si>
  <si>
    <t>JUAN CARLOS BELTRAN HERNÁNDEZ</t>
  </si>
  <si>
    <t>CEREMONIA DE PREMIACIÓN LO MEJOR DE CECYTES, 26-27 MAYO, HERMOSILLO</t>
  </si>
  <si>
    <t>DA/835</t>
  </si>
  <si>
    <t>FCA. CECILIA MOROYOQUI PERALTA</t>
  </si>
  <si>
    <t>DOCENTE PESQUEIRA</t>
  </si>
  <si>
    <t>DA/834</t>
  </si>
  <si>
    <t>RAFAEL DE JESÚS GRAGEDA PARRA</t>
  </si>
  <si>
    <t>DA/833</t>
  </si>
  <si>
    <t>THELMA DINORAH ENCINAS SÁNCHEZ</t>
  </si>
  <si>
    <t>DA/832</t>
  </si>
  <si>
    <t>DAVID GENARO BARRÓN SALAS</t>
  </si>
  <si>
    <t>DOCENTE BUAYSIACOBE</t>
  </si>
  <si>
    <t>DA/831</t>
  </si>
  <si>
    <t>ALÁN BORBÓN SABORI</t>
  </si>
  <si>
    <t>DOCENTE NAVOJOA</t>
  </si>
  <si>
    <t>DA/830</t>
  </si>
  <si>
    <t>DA/829</t>
  </si>
  <si>
    <t>ROSA ELENA CHIMEO DE JESÚS</t>
  </si>
  <si>
    <t>DA/828</t>
  </si>
  <si>
    <t>NICOLÁS ALFONSO LIZARRAGA RIVAS</t>
  </si>
  <si>
    <t>DA/827</t>
  </si>
  <si>
    <t>JULIO CÉSAR PORCHAS MONGE</t>
  </si>
  <si>
    <t>DA/826</t>
  </si>
  <si>
    <t>HÉCTOR BERMÚDEZ JIMÉNEZ</t>
  </si>
  <si>
    <t>DA/825</t>
  </si>
  <si>
    <t>EUSEBIO MIRANDA GUERRERO</t>
  </si>
  <si>
    <t>DA-147/2011</t>
  </si>
  <si>
    <t>LUIS RODRIGO MÁRQUEZ MEDINA</t>
  </si>
  <si>
    <t>JEFE DE OFICINA DIR. ADMINISTRATIVA</t>
  </si>
  <si>
    <t>TRASLADO DE MATERIAL DE LIMPIEZA, OFICINA Y MESABANCOS, 25-27 MAYO, BANÁMICHI, GRANADOS, BACERAC, EQUEDA, CUMPAS, NACO</t>
  </si>
  <si>
    <t>DA-146/2011</t>
  </si>
  <si>
    <t>OSCAR RENÉ CHÁVEZ CORRALES</t>
  </si>
  <si>
    <t>AUXILIAR DE COMPRAS DIR. ADMINISTRATIVA</t>
  </si>
  <si>
    <t>DA/709</t>
  </si>
  <si>
    <t>SEGUIMIENTO DE PROGRAMAS ACADÉMICOS, 24-26 MAYO, NACO, TUBUTAMA, SANTA ANA, BENJAMÍN HILL</t>
  </si>
  <si>
    <t>DA/710</t>
  </si>
  <si>
    <t>TRASLADO DE PERSONAL ACADÉMICO, 24-26 MAYO, NACO, TUBUTAMA, SANTA ANA, BENJAMÍN HILL</t>
  </si>
  <si>
    <t>TRASLADO DIRECTOR ACADÉMICO, 30 MAYO, PTO. LIBERTAD</t>
  </si>
  <si>
    <t>DA-148/2011</t>
  </si>
  <si>
    <t>LEVANTAR INVENTARIO 31 MAYO AL 3 DE JUNIO, SANTA ANA</t>
  </si>
  <si>
    <t>DA/712</t>
  </si>
  <si>
    <t>JESÚS ENRIQUE MORENO GÁMEZ</t>
  </si>
  <si>
    <t>REUNIÓN DE PROFR. ELABORADORES DE MÓDULOS DE APRENDIZAJE COMP BÁSICO, 31 MAYO-4 JUNIO, HERMOSILLO</t>
  </si>
  <si>
    <t>DA-149/2011</t>
  </si>
  <si>
    <t>RICARDO DEL CASTILLO LARES</t>
  </si>
  <si>
    <t>REUNIÓN CON DIRECTOR PARA CONOCER LAS NECESIDADES DEL PLANTEL, 30 MAYO, PTO. LIBERTAD</t>
  </si>
  <si>
    <t>REUNIÓN PROFR. ELAB MÓDULOS APRENDIZAJE COMP BÁSICO E INFORMÁTICA, 1 AL 4 DE JUNIO, HERMOSILLO</t>
  </si>
  <si>
    <t>MARINA CANDELARIA ARMENTA DOMÍNGUEZ</t>
  </si>
  <si>
    <t>ROSALÍO INZUNZA VALENZUELA</t>
  </si>
  <si>
    <t>RENÁN LÓPEZ CERVANTES</t>
  </si>
  <si>
    <t>JAVIER LEONEL RUIZ ZAZUETA</t>
  </si>
  <si>
    <t>XÓCHITL MARISELA BRAVO PEÑA</t>
  </si>
  <si>
    <t>LUZ ELENA MÁRQUEZ VALENZUELA</t>
  </si>
  <si>
    <t>ADRIÁN SALAZAR ROBLES</t>
  </si>
  <si>
    <t>JOSÉ ARMANDO ARREOLA GONZÁLEZ</t>
  </si>
  <si>
    <t>DOCENTE BÁCUM</t>
  </si>
  <si>
    <t>CARLOS ADRIÁN VEGA ZAZUETA</t>
  </si>
  <si>
    <t>PEDRO ALEJANDRO ZEPEDA MÉZQUITA</t>
  </si>
  <si>
    <t>FCO. SAMUEL GAMBOA DOMÍNGUEZ</t>
  </si>
  <si>
    <t>CARLOS GABRIEL CORONADO CASTRO</t>
  </si>
  <si>
    <t>DAVID OSWALDO MÁRQUEZ MONTES</t>
  </si>
  <si>
    <t>LUCILA OCHOA ENCINAS</t>
  </si>
  <si>
    <t>JESÚS ARMANDO LEYVA RODRÍGUEZ</t>
  </si>
  <si>
    <t>LIZBETH CORRAL GARCÍA</t>
  </si>
  <si>
    <t>RAMÓN ALBERTO LEYVA RODRÍGUEZ</t>
  </si>
  <si>
    <t>MIGUEL ÁNGEL VERDUGO LÓPEZ</t>
  </si>
  <si>
    <t>MARTHA VIANEY MARES CARDOZA</t>
  </si>
  <si>
    <t>DOCENTE EJ. FCO. JAVIER MINA</t>
  </si>
  <si>
    <t>REYNALDO DOMÍNGUEZ HAROS</t>
  </si>
  <si>
    <t>FCO. JAVIER CRUZ BARRA</t>
  </si>
  <si>
    <t>JESÚS ALFONSO TAPIA MORENO</t>
  </si>
  <si>
    <t>BRENDA LIZETH ROCHIN CASTRO</t>
  </si>
  <si>
    <t>VICTOR MANUEL ESCOBAR GUTIÉRREZ</t>
  </si>
  <si>
    <t>DORA SILVIA NORIS KRAFFT</t>
  </si>
  <si>
    <t>MANUEL DE JESÚS CUAMEA CABRERA</t>
  </si>
  <si>
    <t>ROBERTO ALFONSO BORBÓN CASTRO</t>
  </si>
  <si>
    <t>NORMA GUADALUPE MARTÍNEZ</t>
  </si>
  <si>
    <t>JOSÉ ALONSO PACHECO SÁNCHEZ</t>
  </si>
  <si>
    <t>JUDITH VELÁZQUEZ VALDEZ</t>
  </si>
  <si>
    <t>THELMA GPE. GARCÍA PERALTA</t>
  </si>
  <si>
    <t>ALBINO VALENZUELA CORRAL</t>
  </si>
  <si>
    <t>MOISES FIGUEROA MIMBELA</t>
  </si>
  <si>
    <t>JESÚS TAMAYO FERNÁNDEZ</t>
  </si>
  <si>
    <t>LUIS ENRIQUE BUENO ORTIZ</t>
  </si>
  <si>
    <t>AMALIA INFANTE LÓPEZ</t>
  </si>
  <si>
    <t>TRINIDAD JESÚS FÉLIX CORRAL</t>
  </si>
  <si>
    <t>MARICELA MILLANES ZAZUETA</t>
  </si>
  <si>
    <t>MARÍA ALEJANDRA QUIROZ GARIBALDI</t>
  </si>
  <si>
    <t>DOCENTE LUIS B. SÁNCHEZ</t>
  </si>
  <si>
    <t>EVA YAMARA CAZARES SANTOS</t>
  </si>
  <si>
    <t>JORGE LUIS FIGUEROA ARCE</t>
  </si>
  <si>
    <t>NICANOR MEDINA MILLANES</t>
  </si>
  <si>
    <t>SAMUEL ELIU HURTADO ANAYA</t>
  </si>
  <si>
    <t>LETICIA GARAY HERRERA</t>
  </si>
  <si>
    <t>DOCENTE NOGALES I</t>
  </si>
  <si>
    <t>ERNESTO ARGUELLES LARA</t>
  </si>
  <si>
    <t>RAMÓN GARCÍA SAUCEDA</t>
  </si>
  <si>
    <t>ALBERTINA MORALES OSUNA</t>
  </si>
  <si>
    <t>ELEAZAR LÓPEZ PACHECO</t>
  </si>
  <si>
    <t>JOSÉ MARÍA VELDERRAIN GALAVIZ</t>
  </si>
  <si>
    <t>IRIS EDITH COTRI MELECES</t>
  </si>
  <si>
    <t>AURELIO RODRÍGUEZ CAÑEDO</t>
  </si>
  <si>
    <t>CARMEN YADIRA ATONDO SÁNCHEZ</t>
  </si>
  <si>
    <t>CELIA GPE. GONZÁLEZ ZAZUETA</t>
  </si>
  <si>
    <t>MANUEL DE JESÚS RODRÍGUEZ GARCÍA</t>
  </si>
  <si>
    <t>DOCENTE NOGALES II</t>
  </si>
  <si>
    <t>OSWALDO LÓPEZ MUÑOZ</t>
  </si>
  <si>
    <t>FCO. JAVIER DÍAZ RUIZ</t>
  </si>
  <si>
    <t>RAQUEL MOROYOQUI SÁNCHEZ</t>
  </si>
  <si>
    <t>MAURICIO PÉREZ GÓMEZ</t>
  </si>
  <si>
    <t>MARCELA GPE. GARCÍA ÁLVAREZ</t>
  </si>
  <si>
    <t>ADRIÁN RICARDO LEY</t>
  </si>
  <si>
    <t>ENEDINA MOLINA RODRÍGUEZ</t>
  </si>
  <si>
    <t>JOSÉ LUIS GARCÍA SEPULVEDA</t>
  </si>
  <si>
    <t>ANTONIO MARTÍNEZ HOLGUÍN</t>
  </si>
  <si>
    <t>DOCENTE SAN LUIS RÍO COLORADO</t>
  </si>
  <si>
    <t>ELSA MIRANDA CAZARES</t>
  </si>
  <si>
    <t>MARIO ALBERTO RODRÍGUEZ CORONADO</t>
  </si>
  <si>
    <t>ALMA VERÓNICA MARTÍNEZ FEDERICO</t>
  </si>
  <si>
    <t>DA/838</t>
  </si>
  <si>
    <t>MARCO ANTONIO RODRÍGUEZ GÓMEZ</t>
  </si>
  <si>
    <t>SUPERVISOR ZONA YAQUI</t>
  </si>
  <si>
    <t>ASISTIR A CEREMONIA DE PREMIACIÓN LO MEJOR DE CECYTES, 26-27 MAYO, HERMOSILLO, SON.</t>
  </si>
  <si>
    <t>DA/837</t>
  </si>
  <si>
    <t>DA/839</t>
  </si>
  <si>
    <t>MARTHA PATRICIA REDONDO ARVIZU</t>
  </si>
  <si>
    <t>SUPERVISOR ZONA NORTE</t>
  </si>
  <si>
    <t>ASISTIR AL XX ANIVERSARIO DEL COLEGIO, 17-19 MAYO, SANTA ANA, SONORA</t>
  </si>
  <si>
    <t>OFELIA EDELMIRA RAMOS BORBÓN</t>
  </si>
  <si>
    <t>REUNIÓN P/ORIENTAR LA INNOVACIÓN Y MEJORA DE FORMACIÓN PROFESIONAL, 22-28 MAYO, MÉXICO, D.F.</t>
  </si>
  <si>
    <t>Mes : Mayo 2011</t>
  </si>
  <si>
    <t>MARTÍN FCO. QUINTANAR LUJÁN</t>
  </si>
  <si>
    <t>DIRECTOR DE FINANZAS</t>
  </si>
  <si>
    <t>ASISTIR AL XX ANIVERSARIO DEL COLEGIO, 17-19 MAYO, SANTA ANA, SONORA Y REUNION CON PRESIDENTE MUNICIPAL DE NOGALES SONORA</t>
  </si>
  <si>
    <t>Gastos de Viaje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</si>
</sst>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5" fillId="16" borderId="10" xfId="0" applyFont="1" applyFill="1" applyBorder="1" applyAlignment="1">
      <alignment horizontal="justify" vertical="center"/>
    </xf>
    <xf numFmtId="0" fontId="25" fillId="16" borderId="11" xfId="0" applyFont="1" applyFill="1" applyBorder="1" applyAlignment="1">
      <alignment horizontal="justify" vertical="center"/>
    </xf>
    <xf numFmtId="0" fontId="25" fillId="16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8" fillId="0" borderId="12" xfId="0" applyFont="1" applyFill="1" applyBorder="1" applyAlignment="1">
      <alignment horizontal="justify" vertical="center"/>
    </xf>
    <xf numFmtId="0" fontId="18" fillId="0" borderId="13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43" fontId="18" fillId="0" borderId="15" xfId="46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3" fontId="18" fillId="0" borderId="16" xfId="46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17" fontId="18" fillId="0" borderId="17" xfId="0" applyNumberFormat="1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0" xfId="0" applyFont="1" applyBorder="1" applyAlignment="1">
      <alignment horizontal="justify" vertical="center"/>
    </xf>
    <xf numFmtId="0" fontId="18" fillId="0" borderId="19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26" fillId="0" borderId="0" xfId="0" applyFont="1" applyFill="1" applyBorder="1" applyAlignment="1">
      <alignment horizontal="justify" vertical="center"/>
    </xf>
    <xf numFmtId="43" fontId="21" fillId="0" borderId="11" xfId="46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166" fontId="23" fillId="0" borderId="0" xfId="0" applyNumberFormat="1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20" fillId="16" borderId="0" xfId="0" applyFont="1" applyFill="1" applyBorder="1" applyAlignment="1">
      <alignment horizontal="center"/>
    </xf>
    <xf numFmtId="0" fontId="25" fillId="16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971550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F408"/>
  <sheetViews>
    <sheetView showGridLines="0" tabSelected="1" workbookViewId="0" topLeftCell="A1">
      <selection activeCell="B5" sqref="B5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3.7109375" style="3" customWidth="1"/>
    <col min="6" max="16384" width="11.421875" style="4" customWidth="1"/>
  </cols>
  <sheetData>
    <row r="1" spans="1:4" ht="8.25" customHeight="1">
      <c r="A1" s="1"/>
      <c r="B1" s="1"/>
      <c r="C1" s="1"/>
      <c r="D1" s="2"/>
    </row>
    <row r="2" spans="1:4" ht="8.25" customHeight="1">
      <c r="A2" s="1"/>
      <c r="B2" s="1"/>
      <c r="C2" s="1"/>
      <c r="D2" s="2"/>
    </row>
    <row r="3" spans="1:4" ht="8.25" customHeight="1">
      <c r="A3" s="1"/>
      <c r="B3" s="1"/>
      <c r="C3" s="1"/>
      <c r="D3" s="2"/>
    </row>
    <row r="4" spans="1:5" ht="22.5" customHeight="1">
      <c r="A4" s="34" t="s">
        <v>535</v>
      </c>
      <c r="B4" s="34"/>
      <c r="C4" s="34"/>
      <c r="D4" s="34"/>
      <c r="E4" s="35"/>
    </row>
    <row r="5" spans="1:4" ht="12" customHeight="1">
      <c r="A5" s="5"/>
      <c r="B5" s="5"/>
      <c r="C5" s="5"/>
      <c r="D5" s="6"/>
    </row>
    <row r="6" spans="1:5" ht="22.5" customHeight="1">
      <c r="A6" s="7"/>
      <c r="B6" s="7"/>
      <c r="C6" s="7"/>
      <c r="D6" s="9" t="s">
        <v>531</v>
      </c>
      <c r="E6" s="33"/>
    </row>
    <row r="7" spans="1:4" ht="4.5" customHeight="1" thickBot="1">
      <c r="A7" s="8"/>
      <c r="B7" s="8"/>
      <c r="C7" s="8"/>
      <c r="D7" s="9"/>
    </row>
    <row r="8" spans="1:5" s="13" customFormat="1" ht="36.75" thickBot="1">
      <c r="A8" s="10" t="s">
        <v>0</v>
      </c>
      <c r="B8" s="10" t="s">
        <v>1</v>
      </c>
      <c r="C8" s="11" t="s">
        <v>2</v>
      </c>
      <c r="D8" s="12" t="s">
        <v>3</v>
      </c>
      <c r="E8" s="36" t="s">
        <v>4</v>
      </c>
    </row>
    <row r="9" spans="1:5" s="18" customFormat="1" ht="27.75" customHeight="1" thickBot="1">
      <c r="A9" s="14" t="s">
        <v>5</v>
      </c>
      <c r="B9" s="14" t="s">
        <v>6</v>
      </c>
      <c r="C9" s="15" t="s">
        <v>7</v>
      </c>
      <c r="D9" s="16" t="s">
        <v>8</v>
      </c>
      <c r="E9" s="17">
        <v>1600</v>
      </c>
    </row>
    <row r="10" spans="1:5" ht="33.75" customHeight="1">
      <c r="A10" s="14" t="s">
        <v>9</v>
      </c>
      <c r="B10" s="14" t="s">
        <v>10</v>
      </c>
      <c r="C10" s="15" t="s">
        <v>11</v>
      </c>
      <c r="D10" s="16" t="s">
        <v>12</v>
      </c>
      <c r="E10" s="19">
        <v>220</v>
      </c>
    </row>
    <row r="11" spans="1:5" ht="21.75" customHeight="1">
      <c r="A11" s="20" t="s">
        <v>13</v>
      </c>
      <c r="B11" s="20" t="s">
        <v>14</v>
      </c>
      <c r="C11" s="21" t="s">
        <v>15</v>
      </c>
      <c r="D11" s="16" t="s">
        <v>16</v>
      </c>
      <c r="E11" s="19">
        <v>860</v>
      </c>
    </row>
    <row r="12" spans="1:5" ht="21.75" customHeight="1">
      <c r="A12" s="20" t="s">
        <v>17</v>
      </c>
      <c r="B12" s="20" t="s">
        <v>18</v>
      </c>
      <c r="C12" s="21" t="s">
        <v>19</v>
      </c>
      <c r="D12" s="16" t="s">
        <v>20</v>
      </c>
      <c r="E12" s="19">
        <v>820</v>
      </c>
    </row>
    <row r="13" spans="1:5" ht="24.75" customHeight="1">
      <c r="A13" s="20">
        <v>842</v>
      </c>
      <c r="B13" s="20" t="s">
        <v>21</v>
      </c>
      <c r="C13" s="21" t="s">
        <v>22</v>
      </c>
      <c r="D13" s="16" t="s">
        <v>23</v>
      </c>
      <c r="E13" s="19">
        <v>220</v>
      </c>
    </row>
    <row r="14" spans="1:5" ht="21.75" customHeight="1">
      <c r="A14" s="20">
        <v>843</v>
      </c>
      <c r="B14" s="20" t="s">
        <v>24</v>
      </c>
      <c r="C14" s="21" t="s">
        <v>25</v>
      </c>
      <c r="D14" s="16" t="s">
        <v>23</v>
      </c>
      <c r="E14" s="19">
        <v>220</v>
      </c>
    </row>
    <row r="15" spans="1:5" ht="21.75" customHeight="1">
      <c r="A15" s="20">
        <v>844</v>
      </c>
      <c r="B15" s="20" t="s">
        <v>26</v>
      </c>
      <c r="C15" s="21" t="s">
        <v>25</v>
      </c>
      <c r="D15" s="16" t="s">
        <v>23</v>
      </c>
      <c r="E15" s="19">
        <f>2680+220</f>
        <v>2900</v>
      </c>
    </row>
    <row r="16" spans="1:5" ht="21.75" customHeight="1">
      <c r="A16" s="20">
        <v>841</v>
      </c>
      <c r="B16" s="20" t="s">
        <v>27</v>
      </c>
      <c r="C16" s="21" t="s">
        <v>28</v>
      </c>
      <c r="D16" s="16" t="s">
        <v>23</v>
      </c>
      <c r="E16" s="19">
        <v>220</v>
      </c>
    </row>
    <row r="17" spans="1:5" ht="21.75" customHeight="1">
      <c r="A17" s="20">
        <v>840</v>
      </c>
      <c r="B17" s="20" t="s">
        <v>29</v>
      </c>
      <c r="C17" s="21" t="s">
        <v>22</v>
      </c>
      <c r="D17" s="16" t="s">
        <v>23</v>
      </c>
      <c r="E17" s="19">
        <v>220</v>
      </c>
    </row>
    <row r="18" spans="1:5" ht="21" customHeight="1">
      <c r="A18" s="20" t="s">
        <v>30</v>
      </c>
      <c r="B18" s="20" t="s">
        <v>6</v>
      </c>
      <c r="C18" s="21" t="s">
        <v>7</v>
      </c>
      <c r="D18" s="16" t="s">
        <v>31</v>
      </c>
      <c r="E18" s="19">
        <v>400</v>
      </c>
    </row>
    <row r="19" spans="1:5" ht="21.75" customHeight="1">
      <c r="A19" s="20" t="s">
        <v>32</v>
      </c>
      <c r="B19" s="20" t="s">
        <v>33</v>
      </c>
      <c r="C19" s="21" t="s">
        <v>34</v>
      </c>
      <c r="D19" s="16" t="s">
        <v>31</v>
      </c>
      <c r="E19" s="19">
        <v>220</v>
      </c>
    </row>
    <row r="20" spans="1:5" ht="21.75" customHeight="1">
      <c r="A20" s="20" t="s">
        <v>35</v>
      </c>
      <c r="B20" s="20" t="s">
        <v>36</v>
      </c>
      <c r="C20" s="21" t="s">
        <v>37</v>
      </c>
      <c r="D20" s="16" t="s">
        <v>38</v>
      </c>
      <c r="E20" s="19">
        <v>4220</v>
      </c>
    </row>
    <row r="21" spans="1:5" ht="21.75" customHeight="1">
      <c r="A21" s="20" t="s">
        <v>39</v>
      </c>
      <c r="B21" s="20" t="s">
        <v>40</v>
      </c>
      <c r="C21" s="21" t="s">
        <v>41</v>
      </c>
      <c r="D21" s="16" t="s">
        <v>42</v>
      </c>
      <c r="E21" s="19">
        <v>400</v>
      </c>
    </row>
    <row r="22" spans="1:5" s="18" customFormat="1" ht="35.25" customHeight="1">
      <c r="A22" s="20" t="s">
        <v>43</v>
      </c>
      <c r="B22" s="20" t="s">
        <v>44</v>
      </c>
      <c r="C22" s="21" t="s">
        <v>45</v>
      </c>
      <c r="D22" s="16" t="s">
        <v>46</v>
      </c>
      <c r="E22" s="19">
        <v>1020</v>
      </c>
    </row>
    <row r="23" spans="1:5" s="18" customFormat="1" ht="21.75" customHeight="1">
      <c r="A23" s="20" t="s">
        <v>47</v>
      </c>
      <c r="B23" s="20" t="s">
        <v>48</v>
      </c>
      <c r="C23" s="21" t="s">
        <v>49</v>
      </c>
      <c r="D23" s="16" t="s">
        <v>31</v>
      </c>
      <c r="E23" s="19">
        <f>2200+220</f>
        <v>2420</v>
      </c>
    </row>
    <row r="24" spans="1:5" s="18" customFormat="1" ht="21.75" customHeight="1">
      <c r="A24" s="20" t="s">
        <v>50</v>
      </c>
      <c r="B24" s="20" t="s">
        <v>51</v>
      </c>
      <c r="C24" s="21" t="s">
        <v>52</v>
      </c>
      <c r="D24" s="16" t="s">
        <v>31</v>
      </c>
      <c r="E24" s="19">
        <v>220</v>
      </c>
    </row>
    <row r="25" spans="1:5" s="18" customFormat="1" ht="21.75" customHeight="1">
      <c r="A25" s="20">
        <v>654</v>
      </c>
      <c r="B25" s="20" t="s">
        <v>53</v>
      </c>
      <c r="C25" s="21" t="s">
        <v>54</v>
      </c>
      <c r="D25" s="16" t="s">
        <v>55</v>
      </c>
      <c r="E25" s="19">
        <f>1072.52+400</f>
        <v>1472.52</v>
      </c>
    </row>
    <row r="26" spans="1:5" s="18" customFormat="1" ht="21.75" customHeight="1">
      <c r="A26" s="20" t="s">
        <v>56</v>
      </c>
      <c r="B26" s="20" t="s">
        <v>57</v>
      </c>
      <c r="C26" s="21" t="s">
        <v>58</v>
      </c>
      <c r="D26" s="16" t="s">
        <v>59</v>
      </c>
      <c r="E26" s="19">
        <v>1120</v>
      </c>
    </row>
    <row r="27" spans="1:5" s="18" customFormat="1" ht="21.75" customHeight="1">
      <c r="A27" s="20" t="s">
        <v>60</v>
      </c>
      <c r="B27" s="20" t="s">
        <v>61</v>
      </c>
      <c r="C27" s="21" t="s">
        <v>62</v>
      </c>
      <c r="D27" s="16" t="s">
        <v>59</v>
      </c>
      <c r="E27" s="19">
        <v>520</v>
      </c>
    </row>
    <row r="28" spans="1:5" s="18" customFormat="1" ht="21.75" customHeight="1">
      <c r="A28" s="20" t="s">
        <v>63</v>
      </c>
      <c r="B28" s="20" t="s">
        <v>64</v>
      </c>
      <c r="C28" s="21" t="s">
        <v>65</v>
      </c>
      <c r="D28" s="16" t="s">
        <v>59</v>
      </c>
      <c r="E28" s="19">
        <v>900</v>
      </c>
    </row>
    <row r="29" spans="1:5" s="18" customFormat="1" ht="21.75" customHeight="1">
      <c r="A29" s="20" t="s">
        <v>66</v>
      </c>
      <c r="B29" s="20" t="s">
        <v>67</v>
      </c>
      <c r="C29" s="21" t="s">
        <v>68</v>
      </c>
      <c r="D29" s="16" t="s">
        <v>59</v>
      </c>
      <c r="E29" s="19">
        <v>900</v>
      </c>
    </row>
    <row r="30" spans="1:5" s="18" customFormat="1" ht="33" customHeight="1">
      <c r="A30" s="20" t="s">
        <v>69</v>
      </c>
      <c r="B30" s="20" t="s">
        <v>70</v>
      </c>
      <c r="C30" s="21" t="s">
        <v>71</v>
      </c>
      <c r="D30" s="16" t="s">
        <v>59</v>
      </c>
      <c r="E30" s="19">
        <v>920</v>
      </c>
    </row>
    <row r="31" spans="1:6" s="18" customFormat="1" ht="21.75" customHeight="1">
      <c r="A31" s="20" t="s">
        <v>72</v>
      </c>
      <c r="B31" s="20" t="s">
        <v>73</v>
      </c>
      <c r="C31" s="21" t="s">
        <v>74</v>
      </c>
      <c r="D31" s="16" t="s">
        <v>75</v>
      </c>
      <c r="E31" s="19">
        <v>300</v>
      </c>
      <c r="F31" s="22"/>
    </row>
    <row r="32" spans="1:5" s="18" customFormat="1" ht="33" customHeight="1">
      <c r="A32" s="20" t="s">
        <v>76</v>
      </c>
      <c r="B32" s="20" t="s">
        <v>77</v>
      </c>
      <c r="C32" s="21" t="s">
        <v>78</v>
      </c>
      <c r="D32" s="16" t="s">
        <v>79</v>
      </c>
      <c r="E32" s="19">
        <f>3200+220</f>
        <v>3420</v>
      </c>
    </row>
    <row r="33" spans="1:5" s="18" customFormat="1" ht="33" customHeight="1">
      <c r="A33" s="20" t="s">
        <v>80</v>
      </c>
      <c r="B33" s="20" t="s">
        <v>81</v>
      </c>
      <c r="C33" s="21" t="s">
        <v>82</v>
      </c>
      <c r="D33" s="16" t="s">
        <v>83</v>
      </c>
      <c r="E33" s="19">
        <f>3944.01+220</f>
        <v>4164.01</v>
      </c>
    </row>
    <row r="34" spans="1:5" s="18" customFormat="1" ht="33" customHeight="1">
      <c r="A34" s="23" t="s">
        <v>84</v>
      </c>
      <c r="B34" s="20" t="s">
        <v>67</v>
      </c>
      <c r="C34" s="21" t="s">
        <v>68</v>
      </c>
      <c r="D34" s="16" t="s">
        <v>85</v>
      </c>
      <c r="E34" s="19">
        <v>900</v>
      </c>
    </row>
    <row r="35" spans="1:5" s="18" customFormat="1" ht="33" customHeight="1">
      <c r="A35" s="20" t="s">
        <v>86</v>
      </c>
      <c r="B35" s="20" t="s">
        <v>87</v>
      </c>
      <c r="C35" s="21" t="s">
        <v>88</v>
      </c>
      <c r="D35" s="16" t="s">
        <v>89</v>
      </c>
      <c r="E35" s="19">
        <v>1840</v>
      </c>
    </row>
    <row r="36" spans="1:5" s="18" customFormat="1" ht="33" customHeight="1">
      <c r="A36" s="20" t="s">
        <v>90</v>
      </c>
      <c r="B36" s="20" t="s">
        <v>91</v>
      </c>
      <c r="C36" s="21" t="s">
        <v>92</v>
      </c>
      <c r="D36" s="16" t="s">
        <v>89</v>
      </c>
      <c r="E36" s="19">
        <v>2980</v>
      </c>
    </row>
    <row r="37" spans="1:5" s="18" customFormat="1" ht="33" customHeight="1">
      <c r="A37" s="20" t="s">
        <v>93</v>
      </c>
      <c r="B37" s="21" t="s">
        <v>94</v>
      </c>
      <c r="C37" s="21" t="s">
        <v>68</v>
      </c>
      <c r="D37" s="16" t="s">
        <v>89</v>
      </c>
      <c r="E37" s="19">
        <v>1920</v>
      </c>
    </row>
    <row r="38" spans="1:5" s="18" customFormat="1" ht="33" customHeight="1">
      <c r="A38" s="20" t="s">
        <v>95</v>
      </c>
      <c r="B38" s="24" t="s">
        <v>96</v>
      </c>
      <c r="C38" s="21" t="s">
        <v>97</v>
      </c>
      <c r="D38" s="16" t="s">
        <v>89</v>
      </c>
      <c r="E38" s="19">
        <v>2768</v>
      </c>
    </row>
    <row r="39" spans="1:5" s="18" customFormat="1" ht="33" customHeight="1">
      <c r="A39" s="20" t="s">
        <v>98</v>
      </c>
      <c r="B39" s="20" t="s">
        <v>99</v>
      </c>
      <c r="C39" s="21" t="s">
        <v>100</v>
      </c>
      <c r="D39" s="16" t="s">
        <v>89</v>
      </c>
      <c r="E39" s="19">
        <v>1840</v>
      </c>
    </row>
    <row r="40" spans="1:5" s="18" customFormat="1" ht="33" customHeight="1">
      <c r="A40" s="20" t="s">
        <v>101</v>
      </c>
      <c r="B40" s="20" t="s">
        <v>102</v>
      </c>
      <c r="C40" s="21" t="s">
        <v>103</v>
      </c>
      <c r="D40" s="16" t="s">
        <v>89</v>
      </c>
      <c r="E40" s="19">
        <v>1080</v>
      </c>
    </row>
    <row r="41" spans="1:5" s="18" customFormat="1" ht="43.5" customHeight="1">
      <c r="A41" s="20" t="s">
        <v>104</v>
      </c>
      <c r="B41" s="20" t="s">
        <v>105</v>
      </c>
      <c r="C41" s="21" t="s">
        <v>106</v>
      </c>
      <c r="D41" s="16" t="s">
        <v>89</v>
      </c>
      <c r="E41" s="19">
        <v>680</v>
      </c>
    </row>
    <row r="42" spans="1:5" s="18" customFormat="1" ht="24.75" customHeight="1">
      <c r="A42" s="20" t="s">
        <v>107</v>
      </c>
      <c r="B42" s="20" t="s">
        <v>108</v>
      </c>
      <c r="C42" s="21" t="s">
        <v>62</v>
      </c>
      <c r="D42" s="16" t="s">
        <v>89</v>
      </c>
      <c r="E42" s="19">
        <v>270</v>
      </c>
    </row>
    <row r="43" spans="1:5" s="18" customFormat="1" ht="21.75" customHeight="1">
      <c r="A43" s="20" t="s">
        <v>109</v>
      </c>
      <c r="B43" s="20" t="s">
        <v>110</v>
      </c>
      <c r="C43" s="21" t="s">
        <v>111</v>
      </c>
      <c r="D43" s="16" t="s">
        <v>89</v>
      </c>
      <c r="E43" s="19">
        <v>770</v>
      </c>
    </row>
    <row r="44" spans="1:5" s="18" customFormat="1" ht="21.75" customHeight="1">
      <c r="A44" s="20" t="s">
        <v>112</v>
      </c>
      <c r="B44" s="20" t="s">
        <v>113</v>
      </c>
      <c r="C44" s="21" t="s">
        <v>114</v>
      </c>
      <c r="D44" s="16" t="s">
        <v>89</v>
      </c>
      <c r="E44" s="19">
        <v>1080</v>
      </c>
    </row>
    <row r="45" spans="1:5" s="18" customFormat="1" ht="21.75" customHeight="1">
      <c r="A45" s="20" t="s">
        <v>115</v>
      </c>
      <c r="B45" s="20" t="s">
        <v>116</v>
      </c>
      <c r="C45" s="21" t="s">
        <v>117</v>
      </c>
      <c r="D45" s="16" t="s">
        <v>89</v>
      </c>
      <c r="E45" s="19">
        <v>1080</v>
      </c>
    </row>
    <row r="46" spans="1:5" s="18" customFormat="1" ht="21.75" customHeight="1">
      <c r="A46" s="20" t="s">
        <v>118</v>
      </c>
      <c r="B46" s="20" t="s">
        <v>119</v>
      </c>
      <c r="C46" s="21" t="s">
        <v>65</v>
      </c>
      <c r="D46" s="16" t="s">
        <v>89</v>
      </c>
      <c r="E46" s="19">
        <v>1030</v>
      </c>
    </row>
    <row r="47" spans="1:5" s="18" customFormat="1" ht="21.75" customHeight="1">
      <c r="A47" s="20"/>
      <c r="B47" s="20" t="s">
        <v>120</v>
      </c>
      <c r="C47" s="21" t="s">
        <v>121</v>
      </c>
      <c r="D47" s="16" t="s">
        <v>122</v>
      </c>
      <c r="E47" s="19">
        <v>400</v>
      </c>
    </row>
    <row r="48" spans="1:5" s="18" customFormat="1" ht="21.75" customHeight="1">
      <c r="A48" s="20" t="s">
        <v>123</v>
      </c>
      <c r="B48" s="20" t="s">
        <v>124</v>
      </c>
      <c r="C48" s="21" t="s">
        <v>82</v>
      </c>
      <c r="D48" s="16" t="s">
        <v>125</v>
      </c>
      <c r="E48" s="19">
        <f>2423.89+220</f>
        <v>2643.89</v>
      </c>
    </row>
    <row r="49" spans="1:5" s="18" customFormat="1" ht="21.75" customHeight="1">
      <c r="A49" s="20" t="s">
        <v>126</v>
      </c>
      <c r="B49" s="20" t="s">
        <v>127</v>
      </c>
      <c r="C49" s="21" t="s">
        <v>82</v>
      </c>
      <c r="D49" s="16" t="s">
        <v>125</v>
      </c>
      <c r="E49" s="19">
        <v>220</v>
      </c>
    </row>
    <row r="50" spans="1:5" s="18" customFormat="1" ht="21.75" customHeight="1">
      <c r="A50" s="20" t="s">
        <v>128</v>
      </c>
      <c r="B50" s="20" t="s">
        <v>129</v>
      </c>
      <c r="C50" s="21" t="s">
        <v>130</v>
      </c>
      <c r="D50" s="16" t="s">
        <v>83</v>
      </c>
      <c r="E50" s="19">
        <v>300</v>
      </c>
    </row>
    <row r="51" spans="1:5" s="18" customFormat="1" ht="21.75" customHeight="1">
      <c r="A51" s="20" t="s">
        <v>131</v>
      </c>
      <c r="B51" s="20" t="s">
        <v>132</v>
      </c>
      <c r="C51" s="21" t="s">
        <v>71</v>
      </c>
      <c r="D51" s="16" t="s">
        <v>133</v>
      </c>
      <c r="E51" s="19">
        <f>650+220</f>
        <v>870</v>
      </c>
    </row>
    <row r="52" spans="1:5" s="18" customFormat="1" ht="21.75" customHeight="1">
      <c r="A52" s="20" t="s">
        <v>134</v>
      </c>
      <c r="B52" s="20" t="s">
        <v>48</v>
      </c>
      <c r="C52" s="21" t="s">
        <v>49</v>
      </c>
      <c r="D52" s="16" t="s">
        <v>135</v>
      </c>
      <c r="E52" s="19">
        <f>1200+220</f>
        <v>1420</v>
      </c>
    </row>
    <row r="53" spans="1:5" s="18" customFormat="1" ht="21.75" customHeight="1">
      <c r="A53" s="20" t="s">
        <v>136</v>
      </c>
      <c r="B53" s="20" t="s">
        <v>33</v>
      </c>
      <c r="C53" s="21" t="s">
        <v>34</v>
      </c>
      <c r="D53" s="16" t="s">
        <v>137</v>
      </c>
      <c r="E53" s="19">
        <v>220</v>
      </c>
    </row>
    <row r="54" spans="1:5" s="18" customFormat="1" ht="33.75" customHeight="1">
      <c r="A54" s="20" t="s">
        <v>43</v>
      </c>
      <c r="B54" s="20" t="s">
        <v>51</v>
      </c>
      <c r="C54" s="21" t="s">
        <v>52</v>
      </c>
      <c r="D54" s="16" t="s">
        <v>138</v>
      </c>
      <c r="E54" s="19">
        <v>220</v>
      </c>
    </row>
    <row r="55" spans="1:5" s="18" customFormat="1" ht="21.75" customHeight="1">
      <c r="A55" s="20" t="s">
        <v>139</v>
      </c>
      <c r="B55" s="20" t="s">
        <v>140</v>
      </c>
      <c r="C55" s="21" t="s">
        <v>141</v>
      </c>
      <c r="D55" s="16" t="s">
        <v>137</v>
      </c>
      <c r="E55" s="19">
        <v>220</v>
      </c>
    </row>
    <row r="56" spans="1:5" s="18" customFormat="1" ht="21.75" customHeight="1">
      <c r="A56" s="20" t="s">
        <v>142</v>
      </c>
      <c r="B56" s="20" t="s">
        <v>143</v>
      </c>
      <c r="C56" s="21" t="s">
        <v>144</v>
      </c>
      <c r="D56" s="16" t="s">
        <v>138</v>
      </c>
      <c r="E56" s="19">
        <v>220</v>
      </c>
    </row>
    <row r="57" spans="1:5" s="18" customFormat="1" ht="21.75" customHeight="1">
      <c r="A57" s="20" t="s">
        <v>145</v>
      </c>
      <c r="B57" s="20" t="s">
        <v>146</v>
      </c>
      <c r="C57" s="21" t="s">
        <v>34</v>
      </c>
      <c r="D57" s="16" t="s">
        <v>138</v>
      </c>
      <c r="E57" s="19">
        <v>220</v>
      </c>
    </row>
    <row r="58" spans="1:5" s="18" customFormat="1" ht="21.75" customHeight="1">
      <c r="A58" s="20" t="s">
        <v>147</v>
      </c>
      <c r="B58" s="20" t="s">
        <v>10</v>
      </c>
      <c r="C58" s="21" t="s">
        <v>11</v>
      </c>
      <c r="D58" s="16" t="s">
        <v>138</v>
      </c>
      <c r="E58" s="19">
        <v>220</v>
      </c>
    </row>
    <row r="59" spans="1:5" s="18" customFormat="1" ht="36" customHeight="1">
      <c r="A59" s="20" t="s">
        <v>148</v>
      </c>
      <c r="B59" s="20" t="s">
        <v>149</v>
      </c>
      <c r="C59" s="21" t="s">
        <v>150</v>
      </c>
      <c r="D59" s="16" t="s">
        <v>151</v>
      </c>
      <c r="E59" s="19">
        <v>220</v>
      </c>
    </row>
    <row r="60" spans="1:5" s="18" customFormat="1" ht="36.75" customHeight="1">
      <c r="A60" s="20" t="s">
        <v>152</v>
      </c>
      <c r="B60" s="20" t="s">
        <v>153</v>
      </c>
      <c r="C60" s="21" t="s">
        <v>150</v>
      </c>
      <c r="D60" s="16" t="s">
        <v>151</v>
      </c>
      <c r="E60" s="19">
        <v>220</v>
      </c>
    </row>
    <row r="61" spans="1:5" s="18" customFormat="1" ht="33" customHeight="1">
      <c r="A61" s="20" t="s">
        <v>154</v>
      </c>
      <c r="B61" s="20" t="s">
        <v>155</v>
      </c>
      <c r="C61" s="21" t="s">
        <v>156</v>
      </c>
      <c r="D61" s="16" t="s">
        <v>151</v>
      </c>
      <c r="E61" s="19">
        <v>220</v>
      </c>
    </row>
    <row r="62" spans="1:5" s="18" customFormat="1" ht="21.75" customHeight="1">
      <c r="A62" s="20" t="s">
        <v>157</v>
      </c>
      <c r="B62" s="20" t="s">
        <v>158</v>
      </c>
      <c r="C62" s="21" t="s">
        <v>159</v>
      </c>
      <c r="D62" s="16" t="s">
        <v>151</v>
      </c>
      <c r="E62" s="19">
        <v>220</v>
      </c>
    </row>
    <row r="63" spans="1:5" s="18" customFormat="1" ht="21.75" customHeight="1">
      <c r="A63" s="20" t="s">
        <v>160</v>
      </c>
      <c r="B63" s="20" t="s">
        <v>161</v>
      </c>
      <c r="C63" s="21" t="s">
        <v>159</v>
      </c>
      <c r="D63" s="16" t="s">
        <v>151</v>
      </c>
      <c r="E63" s="19">
        <v>220</v>
      </c>
    </row>
    <row r="64" spans="1:5" s="18" customFormat="1" ht="21.75" customHeight="1">
      <c r="A64" s="20" t="s">
        <v>162</v>
      </c>
      <c r="B64" s="20" t="s">
        <v>163</v>
      </c>
      <c r="C64" s="21" t="s">
        <v>164</v>
      </c>
      <c r="D64" s="16" t="s">
        <v>151</v>
      </c>
      <c r="E64" s="19">
        <v>220</v>
      </c>
    </row>
    <row r="65" spans="1:5" s="18" customFormat="1" ht="21.75" customHeight="1">
      <c r="A65" s="20" t="s">
        <v>165</v>
      </c>
      <c r="B65" s="20" t="s">
        <v>166</v>
      </c>
      <c r="C65" s="21" t="s">
        <v>167</v>
      </c>
      <c r="D65" s="16" t="s">
        <v>151</v>
      </c>
      <c r="E65" s="19">
        <v>220</v>
      </c>
    </row>
    <row r="66" spans="1:5" s="18" customFormat="1" ht="34.5" customHeight="1">
      <c r="A66" s="20" t="s">
        <v>168</v>
      </c>
      <c r="B66" s="20" t="s">
        <v>169</v>
      </c>
      <c r="C66" s="21" t="s">
        <v>49</v>
      </c>
      <c r="D66" s="16" t="s">
        <v>151</v>
      </c>
      <c r="E66" s="19">
        <v>220</v>
      </c>
    </row>
    <row r="67" spans="1:5" s="18" customFormat="1" ht="34.5" customHeight="1">
      <c r="A67" s="20" t="s">
        <v>170</v>
      </c>
      <c r="B67" s="20" t="s">
        <v>48</v>
      </c>
      <c r="C67" s="21" t="s">
        <v>49</v>
      </c>
      <c r="D67" s="16" t="s">
        <v>171</v>
      </c>
      <c r="E67" s="19">
        <v>870</v>
      </c>
    </row>
    <row r="68" spans="1:5" s="18" customFormat="1" ht="34.5" customHeight="1">
      <c r="A68" s="20" t="s">
        <v>172</v>
      </c>
      <c r="B68" s="20" t="s">
        <v>51</v>
      </c>
      <c r="C68" s="21" t="s">
        <v>52</v>
      </c>
      <c r="D68" s="16" t="s">
        <v>171</v>
      </c>
      <c r="E68" s="19">
        <v>220</v>
      </c>
    </row>
    <row r="69" spans="1:5" s="18" customFormat="1" ht="34.5" customHeight="1">
      <c r="A69" s="20" t="s">
        <v>173</v>
      </c>
      <c r="B69" s="20" t="s">
        <v>10</v>
      </c>
      <c r="C69" s="21" t="s">
        <v>11</v>
      </c>
      <c r="D69" s="16" t="s">
        <v>171</v>
      </c>
      <c r="E69" s="19">
        <v>220</v>
      </c>
    </row>
    <row r="70" spans="1:5" s="18" customFormat="1" ht="34.5" customHeight="1">
      <c r="A70" s="20" t="s">
        <v>174</v>
      </c>
      <c r="B70" s="20" t="s">
        <v>175</v>
      </c>
      <c r="C70" s="21" t="s">
        <v>11</v>
      </c>
      <c r="D70" s="16" t="s">
        <v>171</v>
      </c>
      <c r="E70" s="19">
        <v>220</v>
      </c>
    </row>
    <row r="71" spans="1:5" s="18" customFormat="1" ht="21.75" customHeight="1">
      <c r="A71" s="25" t="s">
        <v>176</v>
      </c>
      <c r="B71" s="20" t="s">
        <v>6</v>
      </c>
      <c r="C71" s="21" t="s">
        <v>7</v>
      </c>
      <c r="D71" s="16" t="s">
        <v>137</v>
      </c>
      <c r="E71" s="19">
        <v>1600</v>
      </c>
    </row>
    <row r="72" spans="1:5" s="18" customFormat="1" ht="21.75" customHeight="1">
      <c r="A72" s="20" t="s">
        <v>177</v>
      </c>
      <c r="B72" s="20" t="s">
        <v>6</v>
      </c>
      <c r="C72" s="21" t="s">
        <v>7</v>
      </c>
      <c r="D72" s="16" t="s">
        <v>171</v>
      </c>
      <c r="E72" s="19">
        <v>1050</v>
      </c>
    </row>
    <row r="73" spans="1:5" s="18" customFormat="1" ht="21.75" customHeight="1">
      <c r="A73" s="20" t="s">
        <v>178</v>
      </c>
      <c r="B73" s="20" t="s">
        <v>179</v>
      </c>
      <c r="C73" s="21" t="s">
        <v>180</v>
      </c>
      <c r="D73" s="16" t="s">
        <v>181</v>
      </c>
      <c r="E73" s="19">
        <v>1920</v>
      </c>
    </row>
    <row r="74" spans="1:5" s="18" customFormat="1" ht="21.75" customHeight="1">
      <c r="A74" s="20">
        <v>847</v>
      </c>
      <c r="B74" s="20" t="s">
        <v>21</v>
      </c>
      <c r="C74" s="21" t="s">
        <v>22</v>
      </c>
      <c r="D74" s="16" t="s">
        <v>182</v>
      </c>
      <c r="E74" s="19">
        <v>220</v>
      </c>
    </row>
    <row r="75" spans="1:5" s="18" customFormat="1" ht="21.75" customHeight="1">
      <c r="A75" s="20">
        <v>848</v>
      </c>
      <c r="B75" s="20" t="s">
        <v>27</v>
      </c>
      <c r="C75" s="21" t="s">
        <v>28</v>
      </c>
      <c r="D75" s="16" t="s">
        <v>182</v>
      </c>
      <c r="E75" s="19">
        <v>220</v>
      </c>
    </row>
    <row r="76" spans="1:5" s="18" customFormat="1" ht="21.75" customHeight="1">
      <c r="A76" s="20">
        <v>845</v>
      </c>
      <c r="B76" s="20" t="s">
        <v>26</v>
      </c>
      <c r="C76" s="21" t="s">
        <v>25</v>
      </c>
      <c r="D76" s="16" t="s">
        <v>182</v>
      </c>
      <c r="E76" s="19">
        <f>2500+220</f>
        <v>2720</v>
      </c>
    </row>
    <row r="77" spans="1:5" s="18" customFormat="1" ht="21.75" customHeight="1">
      <c r="A77" s="20">
        <v>846</v>
      </c>
      <c r="B77" s="20" t="s">
        <v>24</v>
      </c>
      <c r="C77" s="21" t="s">
        <v>25</v>
      </c>
      <c r="D77" s="16" t="s">
        <v>182</v>
      </c>
      <c r="E77" s="19">
        <v>220</v>
      </c>
    </row>
    <row r="78" spans="1:5" s="18" customFormat="1" ht="21.75" customHeight="1">
      <c r="A78" s="20">
        <v>849</v>
      </c>
      <c r="B78" s="20" t="s">
        <v>29</v>
      </c>
      <c r="C78" s="21" t="s">
        <v>22</v>
      </c>
      <c r="D78" s="16" t="s">
        <v>182</v>
      </c>
      <c r="E78" s="19">
        <v>220</v>
      </c>
    </row>
    <row r="79" spans="1:5" s="18" customFormat="1" ht="21.75" customHeight="1">
      <c r="A79" s="20" t="s">
        <v>183</v>
      </c>
      <c r="B79" s="20" t="s">
        <v>127</v>
      </c>
      <c r="C79" s="21" t="s">
        <v>82</v>
      </c>
      <c r="D79" s="16" t="s">
        <v>184</v>
      </c>
      <c r="E79" s="19">
        <v>1503</v>
      </c>
    </row>
    <row r="80" spans="1:5" s="18" customFormat="1" ht="21.75" customHeight="1">
      <c r="A80" s="20" t="s">
        <v>185</v>
      </c>
      <c r="B80" s="20" t="s">
        <v>40</v>
      </c>
      <c r="C80" s="21" t="s">
        <v>41</v>
      </c>
      <c r="D80" s="16" t="s">
        <v>186</v>
      </c>
      <c r="E80" s="19">
        <v>400</v>
      </c>
    </row>
    <row r="81" spans="1:5" s="18" customFormat="1" ht="21.75" customHeight="1">
      <c r="A81" s="20">
        <v>6</v>
      </c>
      <c r="B81" s="20" t="s">
        <v>120</v>
      </c>
      <c r="C81" s="21" t="s">
        <v>121</v>
      </c>
      <c r="D81" s="26" t="s">
        <v>187</v>
      </c>
      <c r="E81" s="19">
        <v>400</v>
      </c>
    </row>
    <row r="82" spans="1:5" s="18" customFormat="1" ht="21.75" customHeight="1">
      <c r="A82" s="20" t="s">
        <v>188</v>
      </c>
      <c r="B82" s="20" t="s">
        <v>189</v>
      </c>
      <c r="C82" s="21" t="s">
        <v>190</v>
      </c>
      <c r="D82" s="26" t="s">
        <v>191</v>
      </c>
      <c r="E82" s="19">
        <v>1050</v>
      </c>
    </row>
    <row r="83" spans="1:5" s="18" customFormat="1" ht="21.75" customHeight="1">
      <c r="A83" s="20">
        <v>851</v>
      </c>
      <c r="B83" s="20" t="s">
        <v>26</v>
      </c>
      <c r="C83" s="21" t="s">
        <v>25</v>
      </c>
      <c r="D83" s="26" t="s">
        <v>192</v>
      </c>
      <c r="E83" s="19">
        <v>720</v>
      </c>
    </row>
    <row r="84" spans="1:5" s="18" customFormat="1" ht="21.75" customHeight="1">
      <c r="A84" s="20">
        <v>850</v>
      </c>
      <c r="B84" s="20" t="s">
        <v>29</v>
      </c>
      <c r="C84" s="21" t="s">
        <v>22</v>
      </c>
      <c r="D84" s="26" t="s">
        <v>192</v>
      </c>
      <c r="E84" s="19">
        <v>220</v>
      </c>
    </row>
    <row r="85" spans="1:5" s="18" customFormat="1" ht="21.75" customHeight="1">
      <c r="A85" s="20" t="s">
        <v>193</v>
      </c>
      <c r="B85" s="20" t="s">
        <v>194</v>
      </c>
      <c r="C85" s="21" t="s">
        <v>195</v>
      </c>
      <c r="D85" s="26" t="s">
        <v>196</v>
      </c>
      <c r="E85" s="19">
        <f>1200+220</f>
        <v>1420</v>
      </c>
    </row>
    <row r="86" spans="1:5" s="18" customFormat="1" ht="21.75" customHeight="1">
      <c r="A86" s="20" t="s">
        <v>197</v>
      </c>
      <c r="B86" s="20" t="s">
        <v>198</v>
      </c>
      <c r="C86" s="21" t="s">
        <v>199</v>
      </c>
      <c r="D86" s="26" t="s">
        <v>196</v>
      </c>
      <c r="E86" s="19">
        <v>220</v>
      </c>
    </row>
    <row r="87" spans="1:5" s="18" customFormat="1" ht="21.75" customHeight="1">
      <c r="A87" s="20" t="s">
        <v>200</v>
      </c>
      <c r="B87" s="20" t="s">
        <v>201</v>
      </c>
      <c r="C87" s="21" t="s">
        <v>22</v>
      </c>
      <c r="D87" s="26" t="s">
        <v>196</v>
      </c>
      <c r="E87" s="19">
        <v>220</v>
      </c>
    </row>
    <row r="88" spans="1:5" s="18" customFormat="1" ht="21.75" customHeight="1">
      <c r="A88" s="20" t="s">
        <v>202</v>
      </c>
      <c r="B88" s="20" t="s">
        <v>203</v>
      </c>
      <c r="C88" s="21" t="s">
        <v>204</v>
      </c>
      <c r="D88" s="26" t="s">
        <v>205</v>
      </c>
      <c r="E88" s="19">
        <v>1020</v>
      </c>
    </row>
    <row r="89" spans="1:5" s="18" customFormat="1" ht="21.75" customHeight="1">
      <c r="A89" s="20" t="s">
        <v>206</v>
      </c>
      <c r="B89" s="20" t="s">
        <v>207</v>
      </c>
      <c r="C89" s="21" t="s">
        <v>208</v>
      </c>
      <c r="D89" s="26" t="s">
        <v>205</v>
      </c>
      <c r="E89" s="19">
        <v>3720</v>
      </c>
    </row>
    <row r="90" spans="1:5" s="18" customFormat="1" ht="21.75" customHeight="1">
      <c r="A90" s="20" t="s">
        <v>209</v>
      </c>
      <c r="B90" s="20" t="s">
        <v>210</v>
      </c>
      <c r="C90" s="21" t="s">
        <v>208</v>
      </c>
      <c r="D90" s="26" t="s">
        <v>205</v>
      </c>
      <c r="E90" s="19">
        <v>220</v>
      </c>
    </row>
    <row r="91" spans="1:5" s="18" customFormat="1" ht="21.75" customHeight="1">
      <c r="A91" s="20" t="s">
        <v>211</v>
      </c>
      <c r="B91" s="20" t="s">
        <v>212</v>
      </c>
      <c r="C91" s="21" t="s">
        <v>208</v>
      </c>
      <c r="D91" s="26" t="s">
        <v>205</v>
      </c>
      <c r="E91" s="19">
        <v>220</v>
      </c>
    </row>
    <row r="92" spans="1:5" s="18" customFormat="1" ht="21.75" customHeight="1">
      <c r="A92" s="20" t="s">
        <v>213</v>
      </c>
      <c r="B92" s="20" t="s">
        <v>214</v>
      </c>
      <c r="C92" s="21" t="s">
        <v>215</v>
      </c>
      <c r="D92" s="26" t="s">
        <v>205</v>
      </c>
      <c r="E92" s="19">
        <v>720</v>
      </c>
    </row>
    <row r="93" spans="1:5" s="18" customFormat="1" ht="21.75" customHeight="1">
      <c r="A93" s="20" t="s">
        <v>216</v>
      </c>
      <c r="B93" s="20" t="s">
        <v>217</v>
      </c>
      <c r="C93" s="21" t="s">
        <v>218</v>
      </c>
      <c r="D93" s="26" t="s">
        <v>205</v>
      </c>
      <c r="E93" s="19">
        <v>670</v>
      </c>
    </row>
    <row r="94" spans="1:5" s="18" customFormat="1" ht="21.75" customHeight="1">
      <c r="A94" s="20" t="s">
        <v>219</v>
      </c>
      <c r="B94" s="20" t="s">
        <v>220</v>
      </c>
      <c r="C94" s="21" t="s">
        <v>221</v>
      </c>
      <c r="D94" s="26" t="s">
        <v>205</v>
      </c>
      <c r="E94" s="19">
        <v>1220</v>
      </c>
    </row>
    <row r="95" spans="1:5" s="18" customFormat="1" ht="21.75" customHeight="1">
      <c r="A95" s="20" t="s">
        <v>222</v>
      </c>
      <c r="B95" s="20" t="s">
        <v>223</v>
      </c>
      <c r="C95" s="21" t="s">
        <v>224</v>
      </c>
      <c r="D95" s="26" t="s">
        <v>205</v>
      </c>
      <c r="E95" s="19">
        <v>720</v>
      </c>
    </row>
    <row r="96" spans="1:5" s="18" customFormat="1" ht="21.75" customHeight="1">
      <c r="A96" s="20" t="s">
        <v>225</v>
      </c>
      <c r="B96" s="20" t="s">
        <v>226</v>
      </c>
      <c r="C96" s="21" t="s">
        <v>227</v>
      </c>
      <c r="D96" s="26" t="s">
        <v>205</v>
      </c>
      <c r="E96" s="19">
        <v>820</v>
      </c>
    </row>
    <row r="97" spans="1:5" s="18" customFormat="1" ht="21.75" customHeight="1">
      <c r="A97" s="20" t="s">
        <v>228</v>
      </c>
      <c r="B97" s="20" t="s">
        <v>229</v>
      </c>
      <c r="C97" s="21" t="s">
        <v>230</v>
      </c>
      <c r="D97" s="26" t="s">
        <v>205</v>
      </c>
      <c r="E97" s="19">
        <v>220</v>
      </c>
    </row>
    <row r="98" spans="1:5" s="18" customFormat="1" ht="21.75" customHeight="1">
      <c r="A98" s="20" t="s">
        <v>231</v>
      </c>
      <c r="B98" s="20" t="s">
        <v>232</v>
      </c>
      <c r="C98" s="21" t="s">
        <v>233</v>
      </c>
      <c r="D98" s="26" t="s">
        <v>205</v>
      </c>
      <c r="E98" s="19">
        <v>670</v>
      </c>
    </row>
    <row r="99" spans="1:5" s="18" customFormat="1" ht="21.75" customHeight="1">
      <c r="A99" s="20" t="s">
        <v>234</v>
      </c>
      <c r="B99" s="20" t="s">
        <v>235</v>
      </c>
      <c r="C99" s="21" t="s">
        <v>236</v>
      </c>
      <c r="D99" s="26" t="s">
        <v>205</v>
      </c>
      <c r="E99" s="19">
        <f>2620+220</f>
        <v>2840</v>
      </c>
    </row>
    <row r="100" spans="1:5" s="18" customFormat="1" ht="21.75" customHeight="1">
      <c r="A100" s="20" t="s">
        <v>237</v>
      </c>
      <c r="B100" s="20" t="s">
        <v>238</v>
      </c>
      <c r="C100" s="21" t="s">
        <v>239</v>
      </c>
      <c r="D100" s="26" t="s">
        <v>205</v>
      </c>
      <c r="E100" s="19">
        <v>220</v>
      </c>
    </row>
    <row r="101" spans="1:5" s="18" customFormat="1" ht="21.75" customHeight="1">
      <c r="A101" s="20" t="s">
        <v>240</v>
      </c>
      <c r="B101" s="20" t="s">
        <v>241</v>
      </c>
      <c r="C101" s="21" t="s">
        <v>28</v>
      </c>
      <c r="D101" s="26" t="s">
        <v>205</v>
      </c>
      <c r="E101" s="19">
        <v>220</v>
      </c>
    </row>
    <row r="102" spans="1:5" s="18" customFormat="1" ht="21.75" customHeight="1">
      <c r="A102" s="20" t="s">
        <v>242</v>
      </c>
      <c r="B102" s="20" t="s">
        <v>243</v>
      </c>
      <c r="C102" s="21" t="s">
        <v>28</v>
      </c>
      <c r="D102" s="26" t="s">
        <v>205</v>
      </c>
      <c r="E102" s="19">
        <v>220</v>
      </c>
    </row>
    <row r="103" spans="1:5" s="18" customFormat="1" ht="21.75" customHeight="1">
      <c r="A103" s="20" t="s">
        <v>244</v>
      </c>
      <c r="B103" s="20" t="s">
        <v>67</v>
      </c>
      <c r="C103" s="21" t="s">
        <v>68</v>
      </c>
      <c r="D103" s="26" t="s">
        <v>245</v>
      </c>
      <c r="E103" s="19">
        <v>620</v>
      </c>
    </row>
    <row r="104" spans="1:5" s="18" customFormat="1" ht="21.75" customHeight="1">
      <c r="A104" s="20" t="s">
        <v>246</v>
      </c>
      <c r="B104" s="20" t="s">
        <v>247</v>
      </c>
      <c r="C104" s="21" t="s">
        <v>82</v>
      </c>
      <c r="D104" s="26" t="s">
        <v>248</v>
      </c>
      <c r="E104" s="19">
        <f>1558.72+220</f>
        <v>1778.72</v>
      </c>
    </row>
    <row r="105" spans="1:5" s="18" customFormat="1" ht="34.5" customHeight="1">
      <c r="A105" s="20" t="s">
        <v>249</v>
      </c>
      <c r="B105" s="20" t="s">
        <v>250</v>
      </c>
      <c r="C105" s="21" t="s">
        <v>251</v>
      </c>
      <c r="D105" s="26" t="s">
        <v>252</v>
      </c>
      <c r="E105" s="19">
        <v>1720</v>
      </c>
    </row>
    <row r="106" spans="1:5" s="18" customFormat="1" ht="21.75" customHeight="1">
      <c r="A106" s="20" t="s">
        <v>253</v>
      </c>
      <c r="B106" s="20" t="s">
        <v>254</v>
      </c>
      <c r="C106" s="21" t="s">
        <v>255</v>
      </c>
      <c r="D106" s="26" t="s">
        <v>256</v>
      </c>
      <c r="E106" s="19">
        <v>300</v>
      </c>
    </row>
    <row r="107" spans="1:5" s="18" customFormat="1" ht="21.75" customHeight="1">
      <c r="A107" s="20" t="s">
        <v>257</v>
      </c>
      <c r="B107" s="20" t="s">
        <v>258</v>
      </c>
      <c r="C107" s="21" t="s">
        <v>259</v>
      </c>
      <c r="D107" s="26" t="s">
        <v>260</v>
      </c>
      <c r="E107" s="19">
        <v>1820</v>
      </c>
    </row>
    <row r="108" spans="1:5" s="18" customFormat="1" ht="21.75" customHeight="1">
      <c r="A108" s="20" t="s">
        <v>261</v>
      </c>
      <c r="B108" s="20" t="s">
        <v>262</v>
      </c>
      <c r="C108" s="21" t="s">
        <v>130</v>
      </c>
      <c r="D108" s="26" t="s">
        <v>256</v>
      </c>
      <c r="E108" s="19">
        <f>3418+300</f>
        <v>3718</v>
      </c>
    </row>
    <row r="109" spans="1:5" s="18" customFormat="1" ht="21.75" customHeight="1">
      <c r="A109" s="23" t="s">
        <v>80</v>
      </c>
      <c r="B109" s="20" t="s">
        <v>262</v>
      </c>
      <c r="C109" s="21" t="s">
        <v>130</v>
      </c>
      <c r="D109" s="26" t="s">
        <v>263</v>
      </c>
      <c r="E109" s="19">
        <f>2952+300</f>
        <v>3252</v>
      </c>
    </row>
    <row r="110" spans="1:5" s="18" customFormat="1" ht="21.75" customHeight="1">
      <c r="A110" s="20" t="s">
        <v>128</v>
      </c>
      <c r="B110" s="20" t="s">
        <v>254</v>
      </c>
      <c r="C110" s="21" t="s">
        <v>255</v>
      </c>
      <c r="D110" s="26" t="s">
        <v>263</v>
      </c>
      <c r="E110" s="19">
        <v>300</v>
      </c>
    </row>
    <row r="111" spans="1:5" s="18" customFormat="1" ht="21.75" customHeight="1">
      <c r="A111" s="20" t="s">
        <v>264</v>
      </c>
      <c r="B111" s="20" t="s">
        <v>265</v>
      </c>
      <c r="C111" s="21" t="s">
        <v>82</v>
      </c>
      <c r="D111" s="26" t="s">
        <v>266</v>
      </c>
      <c r="E111" s="19">
        <v>1578</v>
      </c>
    </row>
    <row r="112" spans="1:5" s="18" customFormat="1" ht="21.75" customHeight="1">
      <c r="A112" s="20" t="s">
        <v>267</v>
      </c>
      <c r="B112" s="20" t="s">
        <v>268</v>
      </c>
      <c r="C112" s="21" t="s">
        <v>82</v>
      </c>
      <c r="D112" s="26" t="s">
        <v>269</v>
      </c>
      <c r="E112" s="19">
        <v>1050</v>
      </c>
    </row>
    <row r="113" spans="1:5" s="18" customFormat="1" ht="21.75" customHeight="1">
      <c r="A113" s="20" t="s">
        <v>270</v>
      </c>
      <c r="B113" s="20" t="s">
        <v>124</v>
      </c>
      <c r="C113" s="21" t="s">
        <v>82</v>
      </c>
      <c r="D113" s="26" t="s">
        <v>269</v>
      </c>
      <c r="E113" s="19">
        <v>220</v>
      </c>
    </row>
    <row r="114" spans="1:5" s="18" customFormat="1" ht="21.75" customHeight="1">
      <c r="A114" s="20" t="s">
        <v>271</v>
      </c>
      <c r="B114" s="20" t="s">
        <v>272</v>
      </c>
      <c r="C114" s="21" t="s">
        <v>28</v>
      </c>
      <c r="D114" s="26" t="s">
        <v>273</v>
      </c>
      <c r="E114" s="19">
        <f>1400+220</f>
        <v>1620</v>
      </c>
    </row>
    <row r="115" spans="1:5" s="18" customFormat="1" ht="21.75" customHeight="1">
      <c r="A115" s="20" t="s">
        <v>274</v>
      </c>
      <c r="B115" s="20" t="s">
        <v>275</v>
      </c>
      <c r="C115" s="21" t="s">
        <v>221</v>
      </c>
      <c r="D115" s="26" t="s">
        <v>273</v>
      </c>
      <c r="E115" s="19">
        <f>7200+220</f>
        <v>7420</v>
      </c>
    </row>
    <row r="116" spans="1:5" s="18" customFormat="1" ht="21.75" customHeight="1">
      <c r="A116" s="20" t="s">
        <v>276</v>
      </c>
      <c r="B116" s="20" t="s">
        <v>277</v>
      </c>
      <c r="C116" s="21" t="s">
        <v>278</v>
      </c>
      <c r="D116" s="26" t="s">
        <v>279</v>
      </c>
      <c r="E116" s="19">
        <v>720</v>
      </c>
    </row>
    <row r="117" spans="1:5" s="18" customFormat="1" ht="21.75" customHeight="1">
      <c r="A117" s="20" t="s">
        <v>280</v>
      </c>
      <c r="B117" s="20" t="s">
        <v>6</v>
      </c>
      <c r="C117" s="21" t="s">
        <v>7</v>
      </c>
      <c r="D117" s="26" t="s">
        <v>281</v>
      </c>
      <c r="E117" s="19">
        <v>1600</v>
      </c>
    </row>
    <row r="118" spans="1:5" s="18" customFormat="1" ht="21.75" customHeight="1">
      <c r="A118" s="20" t="s">
        <v>282</v>
      </c>
      <c r="B118" s="20" t="s">
        <v>283</v>
      </c>
      <c r="C118" s="21" t="s">
        <v>284</v>
      </c>
      <c r="D118" s="26" t="s">
        <v>285</v>
      </c>
      <c r="E118" s="19">
        <v>220</v>
      </c>
    </row>
    <row r="119" spans="1:5" s="18" customFormat="1" ht="21.75" customHeight="1">
      <c r="A119" s="20" t="s">
        <v>286</v>
      </c>
      <c r="B119" s="20" t="s">
        <v>287</v>
      </c>
      <c r="C119" s="21" t="s">
        <v>284</v>
      </c>
      <c r="D119" s="26" t="s">
        <v>285</v>
      </c>
      <c r="E119" s="19">
        <v>220</v>
      </c>
    </row>
    <row r="120" spans="1:5" s="18" customFormat="1" ht="21.75" customHeight="1">
      <c r="A120" s="20" t="s">
        <v>288</v>
      </c>
      <c r="B120" s="20" t="s">
        <v>289</v>
      </c>
      <c r="C120" s="21" t="s">
        <v>71</v>
      </c>
      <c r="D120" s="26" t="s">
        <v>285</v>
      </c>
      <c r="E120" s="19">
        <v>220</v>
      </c>
    </row>
    <row r="121" spans="1:5" s="18" customFormat="1" ht="21.75" customHeight="1">
      <c r="A121" s="20" t="s">
        <v>290</v>
      </c>
      <c r="B121" s="20" t="s">
        <v>291</v>
      </c>
      <c r="C121" s="21" t="s">
        <v>111</v>
      </c>
      <c r="D121" s="26" t="s">
        <v>285</v>
      </c>
      <c r="E121" s="19">
        <v>220</v>
      </c>
    </row>
    <row r="122" spans="1:5" s="18" customFormat="1" ht="21.75" customHeight="1">
      <c r="A122" s="20" t="s">
        <v>292</v>
      </c>
      <c r="B122" s="20" t="s">
        <v>293</v>
      </c>
      <c r="C122" s="21" t="s">
        <v>180</v>
      </c>
      <c r="D122" s="26" t="s">
        <v>285</v>
      </c>
      <c r="E122" s="19">
        <v>220</v>
      </c>
    </row>
    <row r="123" spans="1:5" s="18" customFormat="1" ht="21.75" customHeight="1">
      <c r="A123" s="20" t="s">
        <v>294</v>
      </c>
      <c r="B123" s="20" t="s">
        <v>295</v>
      </c>
      <c r="C123" s="21" t="s">
        <v>221</v>
      </c>
      <c r="D123" s="26" t="s">
        <v>285</v>
      </c>
      <c r="E123" s="19">
        <v>220</v>
      </c>
    </row>
    <row r="124" spans="1:5" s="18" customFormat="1" ht="21.75" customHeight="1">
      <c r="A124" s="20" t="s">
        <v>296</v>
      </c>
      <c r="B124" s="20" t="s">
        <v>297</v>
      </c>
      <c r="C124" s="21" t="s">
        <v>298</v>
      </c>
      <c r="D124" s="26" t="s">
        <v>285</v>
      </c>
      <c r="E124" s="19">
        <v>220</v>
      </c>
    </row>
    <row r="125" spans="1:5" s="18" customFormat="1" ht="21.75" customHeight="1">
      <c r="A125" s="20" t="s">
        <v>299</v>
      </c>
      <c r="B125" s="20" t="s">
        <v>87</v>
      </c>
      <c r="C125" s="21" t="s">
        <v>88</v>
      </c>
      <c r="D125" s="26" t="s">
        <v>300</v>
      </c>
      <c r="E125" s="19">
        <v>1220</v>
      </c>
    </row>
    <row r="126" spans="1:5" s="18" customFormat="1" ht="21.75" customHeight="1">
      <c r="A126" s="20" t="s">
        <v>301</v>
      </c>
      <c r="B126" s="20" t="s">
        <v>94</v>
      </c>
      <c r="C126" s="21" t="s">
        <v>68</v>
      </c>
      <c r="D126" s="26" t="s">
        <v>300</v>
      </c>
      <c r="E126" s="19">
        <v>1520</v>
      </c>
    </row>
    <row r="127" spans="1:5" s="18" customFormat="1" ht="21.75" customHeight="1">
      <c r="A127" s="20" t="s">
        <v>302</v>
      </c>
      <c r="B127" s="20" t="s">
        <v>96</v>
      </c>
      <c r="C127" s="21" t="s">
        <v>97</v>
      </c>
      <c r="D127" s="26" t="s">
        <v>300</v>
      </c>
      <c r="E127" s="19">
        <v>1520</v>
      </c>
    </row>
    <row r="128" spans="1:5" s="18" customFormat="1" ht="21.75" customHeight="1">
      <c r="A128" s="20" t="s">
        <v>303</v>
      </c>
      <c r="B128" s="20" t="s">
        <v>99</v>
      </c>
      <c r="C128" s="21" t="s">
        <v>28</v>
      </c>
      <c r="D128" s="26" t="s">
        <v>300</v>
      </c>
      <c r="E128" s="19">
        <v>1970</v>
      </c>
    </row>
    <row r="129" spans="1:5" s="18" customFormat="1" ht="21.75" customHeight="1">
      <c r="A129" s="20" t="s">
        <v>304</v>
      </c>
      <c r="B129" s="20" t="s">
        <v>102</v>
      </c>
      <c r="C129" s="21" t="s">
        <v>305</v>
      </c>
      <c r="D129" s="26" t="s">
        <v>300</v>
      </c>
      <c r="E129" s="19">
        <v>1120</v>
      </c>
    </row>
    <row r="130" spans="1:5" s="18" customFormat="1" ht="21.75" customHeight="1">
      <c r="A130" s="20" t="s">
        <v>299</v>
      </c>
      <c r="B130" s="20" t="s">
        <v>258</v>
      </c>
      <c r="C130" s="21" t="s">
        <v>259</v>
      </c>
      <c r="D130" s="26" t="s">
        <v>306</v>
      </c>
      <c r="E130" s="19">
        <f>1700+220</f>
        <v>1920</v>
      </c>
    </row>
    <row r="131" spans="1:5" s="18" customFormat="1" ht="21.75" customHeight="1">
      <c r="A131" s="20">
        <v>698</v>
      </c>
      <c r="B131" s="20" t="s">
        <v>77</v>
      </c>
      <c r="C131" s="21" t="s">
        <v>307</v>
      </c>
      <c r="D131" s="26" t="s">
        <v>308</v>
      </c>
      <c r="E131" s="19">
        <v>220</v>
      </c>
    </row>
    <row r="132" spans="1:5" s="18" customFormat="1" ht="21.75" customHeight="1">
      <c r="A132" s="20">
        <v>697</v>
      </c>
      <c r="B132" s="20" t="s">
        <v>53</v>
      </c>
      <c r="C132" s="21" t="s">
        <v>54</v>
      </c>
      <c r="D132" s="26" t="s">
        <v>309</v>
      </c>
      <c r="E132" s="19">
        <f>702+400</f>
        <v>1102</v>
      </c>
    </row>
    <row r="133" spans="1:5" s="18" customFormat="1" ht="21.75" customHeight="1">
      <c r="A133" s="20">
        <v>699</v>
      </c>
      <c r="B133" s="20" t="s">
        <v>310</v>
      </c>
      <c r="C133" s="21" t="s">
        <v>74</v>
      </c>
      <c r="D133" s="26" t="s">
        <v>309</v>
      </c>
      <c r="E133" s="19">
        <v>300</v>
      </c>
    </row>
    <row r="134" spans="1:5" s="18" customFormat="1" ht="21.75" customHeight="1">
      <c r="A134" s="20">
        <v>700</v>
      </c>
      <c r="B134" s="20" t="s">
        <v>73</v>
      </c>
      <c r="C134" s="21" t="s">
        <v>74</v>
      </c>
      <c r="D134" s="26" t="s">
        <v>309</v>
      </c>
      <c r="E134" s="19">
        <v>300</v>
      </c>
    </row>
    <row r="135" spans="1:5" s="18" customFormat="1" ht="35.25" customHeight="1">
      <c r="A135" s="20" t="s">
        <v>311</v>
      </c>
      <c r="B135" s="20" t="s">
        <v>312</v>
      </c>
      <c r="C135" s="21" t="s">
        <v>92</v>
      </c>
      <c r="D135" s="26" t="s">
        <v>313</v>
      </c>
      <c r="E135" s="19">
        <v>2220</v>
      </c>
    </row>
    <row r="136" spans="1:5" s="18" customFormat="1" ht="35.25" customHeight="1">
      <c r="A136" s="20">
        <v>16</v>
      </c>
      <c r="B136" s="20" t="s">
        <v>532</v>
      </c>
      <c r="C136" s="21" t="s">
        <v>533</v>
      </c>
      <c r="D136" s="26" t="s">
        <v>534</v>
      </c>
      <c r="E136" s="19">
        <v>400</v>
      </c>
    </row>
    <row r="137" spans="1:5" s="18" customFormat="1" ht="21.75" customHeight="1">
      <c r="A137" s="20">
        <v>17</v>
      </c>
      <c r="B137" s="20" t="s">
        <v>314</v>
      </c>
      <c r="C137" s="21" t="s">
        <v>315</v>
      </c>
      <c r="D137" s="26" t="s">
        <v>316</v>
      </c>
      <c r="E137" s="19">
        <f>650+220</f>
        <v>870</v>
      </c>
    </row>
    <row r="138" spans="1:5" s="18" customFormat="1" ht="21.75" customHeight="1">
      <c r="A138" s="20" t="s">
        <v>317</v>
      </c>
      <c r="B138" s="20" t="s">
        <v>318</v>
      </c>
      <c r="C138" s="21" t="s">
        <v>319</v>
      </c>
      <c r="D138" s="26" t="s">
        <v>320</v>
      </c>
      <c r="E138" s="19">
        <v>1600</v>
      </c>
    </row>
    <row r="139" spans="1:5" s="18" customFormat="1" ht="21.75" customHeight="1">
      <c r="A139" s="20" t="s">
        <v>321</v>
      </c>
      <c r="B139" s="20" t="s">
        <v>322</v>
      </c>
      <c r="C139" s="21" t="s">
        <v>323</v>
      </c>
      <c r="D139" s="26" t="s">
        <v>320</v>
      </c>
      <c r="E139" s="19">
        <v>300</v>
      </c>
    </row>
    <row r="140" spans="1:5" s="18" customFormat="1" ht="21.75" customHeight="1">
      <c r="A140" s="20">
        <v>40</v>
      </c>
      <c r="B140" s="20" t="s">
        <v>324</v>
      </c>
      <c r="C140" s="21" t="s">
        <v>323</v>
      </c>
      <c r="D140" s="26" t="s">
        <v>325</v>
      </c>
      <c r="E140" s="19">
        <v>300</v>
      </c>
    </row>
    <row r="141" spans="1:5" s="18" customFormat="1" ht="21.75" customHeight="1">
      <c r="A141" s="20" t="s">
        <v>326</v>
      </c>
      <c r="B141" s="20" t="s">
        <v>265</v>
      </c>
      <c r="C141" s="21" t="s">
        <v>82</v>
      </c>
      <c r="D141" s="26" t="s">
        <v>327</v>
      </c>
      <c r="E141" s="19">
        <v>1050</v>
      </c>
    </row>
    <row r="142" spans="1:5" s="18" customFormat="1" ht="21.75" customHeight="1">
      <c r="A142" s="20" t="s">
        <v>328</v>
      </c>
      <c r="B142" s="20" t="s">
        <v>329</v>
      </c>
      <c r="C142" s="21" t="s">
        <v>330</v>
      </c>
      <c r="D142" s="26" t="s">
        <v>331</v>
      </c>
      <c r="E142" s="19">
        <v>1220</v>
      </c>
    </row>
    <row r="143" spans="1:5" s="18" customFormat="1" ht="36" customHeight="1">
      <c r="A143" s="20" t="s">
        <v>332</v>
      </c>
      <c r="B143" s="20" t="s">
        <v>268</v>
      </c>
      <c r="C143" s="21" t="s">
        <v>82</v>
      </c>
      <c r="D143" s="26" t="s">
        <v>333</v>
      </c>
      <c r="E143" s="19">
        <f>927+220</f>
        <v>1147</v>
      </c>
    </row>
    <row r="144" spans="1:5" s="18" customFormat="1" ht="33.75" customHeight="1">
      <c r="A144" s="20" t="s">
        <v>334</v>
      </c>
      <c r="B144" s="20" t="s">
        <v>268</v>
      </c>
      <c r="C144" s="21" t="s">
        <v>82</v>
      </c>
      <c r="D144" s="26" t="s">
        <v>335</v>
      </c>
      <c r="E144" s="19">
        <v>1147</v>
      </c>
    </row>
    <row r="145" spans="1:5" s="18" customFormat="1" ht="32.25" customHeight="1">
      <c r="A145" s="20" t="s">
        <v>336</v>
      </c>
      <c r="B145" s="20" t="s">
        <v>127</v>
      </c>
      <c r="C145" s="21" t="s">
        <v>82</v>
      </c>
      <c r="D145" s="26" t="s">
        <v>337</v>
      </c>
      <c r="E145" s="19">
        <f>741+220</f>
        <v>961</v>
      </c>
    </row>
    <row r="146" spans="1:5" s="18" customFormat="1" ht="34.5" customHeight="1">
      <c r="A146" s="20" t="s">
        <v>338</v>
      </c>
      <c r="B146" s="20" t="s">
        <v>127</v>
      </c>
      <c r="C146" s="21" t="s">
        <v>82</v>
      </c>
      <c r="D146" s="26" t="s">
        <v>339</v>
      </c>
      <c r="E146" s="19">
        <f>741+220</f>
        <v>961</v>
      </c>
    </row>
    <row r="147" spans="1:5" s="18" customFormat="1" ht="34.5" customHeight="1">
      <c r="A147" s="20" t="s">
        <v>340</v>
      </c>
      <c r="B147" s="20" t="s">
        <v>341</v>
      </c>
      <c r="C147" s="21" t="s">
        <v>82</v>
      </c>
      <c r="D147" s="26" t="s">
        <v>342</v>
      </c>
      <c r="E147" s="19">
        <f>2796+220</f>
        <v>3016</v>
      </c>
    </row>
    <row r="148" spans="1:5" s="18" customFormat="1" ht="35.25" customHeight="1">
      <c r="A148" s="20" t="s">
        <v>343</v>
      </c>
      <c r="B148" s="20" t="s">
        <v>341</v>
      </c>
      <c r="C148" s="21" t="s">
        <v>82</v>
      </c>
      <c r="D148" s="26" t="s">
        <v>344</v>
      </c>
      <c r="E148" s="19">
        <f>2796+220</f>
        <v>3016</v>
      </c>
    </row>
    <row r="149" spans="1:5" s="18" customFormat="1" ht="21.75" customHeight="1">
      <c r="A149" s="20" t="s">
        <v>345</v>
      </c>
      <c r="B149" s="20" t="s">
        <v>119</v>
      </c>
      <c r="C149" s="21" t="s">
        <v>65</v>
      </c>
      <c r="D149" s="26" t="s">
        <v>346</v>
      </c>
      <c r="E149" s="19">
        <v>2220</v>
      </c>
    </row>
    <row r="150" spans="1:5" s="18" customFormat="1" ht="21.75" customHeight="1">
      <c r="A150" s="20" t="s">
        <v>347</v>
      </c>
      <c r="B150" s="20" t="s">
        <v>348</v>
      </c>
      <c r="C150" s="21" t="s">
        <v>349</v>
      </c>
      <c r="D150" s="26" t="s">
        <v>350</v>
      </c>
      <c r="E150" s="19">
        <v>300</v>
      </c>
    </row>
    <row r="151" spans="1:5" s="18" customFormat="1" ht="21.75" customHeight="1">
      <c r="A151" s="20" t="s">
        <v>299</v>
      </c>
      <c r="B151" s="20" t="s">
        <v>258</v>
      </c>
      <c r="C151" s="21" t="s">
        <v>351</v>
      </c>
      <c r="D151" s="26" t="s">
        <v>350</v>
      </c>
      <c r="E151" s="19">
        <f>1800+220</f>
        <v>2020</v>
      </c>
    </row>
    <row r="152" spans="1:5" s="18" customFormat="1" ht="21.75" customHeight="1">
      <c r="A152" s="20" t="s">
        <v>352</v>
      </c>
      <c r="B152" s="20" t="s">
        <v>277</v>
      </c>
      <c r="C152" s="21" t="s">
        <v>353</v>
      </c>
      <c r="D152" s="26" t="s">
        <v>354</v>
      </c>
      <c r="E152" s="19">
        <v>1220</v>
      </c>
    </row>
    <row r="153" spans="1:5" s="18" customFormat="1" ht="21.75" customHeight="1">
      <c r="A153" s="20" t="s">
        <v>355</v>
      </c>
      <c r="B153" s="20" t="s">
        <v>356</v>
      </c>
      <c r="C153" s="21" t="s">
        <v>357</v>
      </c>
      <c r="D153" s="26" t="s">
        <v>354</v>
      </c>
      <c r="E153" s="19">
        <v>1520</v>
      </c>
    </row>
    <row r="154" spans="1:5" s="18" customFormat="1" ht="21.75" customHeight="1">
      <c r="A154" s="20" t="s">
        <v>358</v>
      </c>
      <c r="B154" s="20" t="s">
        <v>359</v>
      </c>
      <c r="C154" s="21" t="s">
        <v>360</v>
      </c>
      <c r="D154" s="26" t="s">
        <v>354</v>
      </c>
      <c r="E154" s="19">
        <v>520</v>
      </c>
    </row>
    <row r="155" spans="1:5" s="18" customFormat="1" ht="21.75" customHeight="1">
      <c r="A155" s="20" t="s">
        <v>361</v>
      </c>
      <c r="B155" s="20" t="s">
        <v>362</v>
      </c>
      <c r="C155" s="21" t="s">
        <v>363</v>
      </c>
      <c r="D155" s="26" t="s">
        <v>354</v>
      </c>
      <c r="E155" s="19">
        <v>220</v>
      </c>
    </row>
    <row r="156" spans="1:5" s="18" customFormat="1" ht="21.75" customHeight="1">
      <c r="A156" s="20" t="s">
        <v>364</v>
      </c>
      <c r="B156" s="20" t="s">
        <v>365</v>
      </c>
      <c r="C156" s="21" t="s">
        <v>366</v>
      </c>
      <c r="D156" s="26" t="s">
        <v>354</v>
      </c>
      <c r="E156" s="19">
        <v>1220</v>
      </c>
    </row>
    <row r="157" spans="1:5" s="18" customFormat="1" ht="21.75" customHeight="1">
      <c r="A157" s="20" t="s">
        <v>367</v>
      </c>
      <c r="B157" s="20" t="s">
        <v>368</v>
      </c>
      <c r="C157" s="21" t="s">
        <v>366</v>
      </c>
      <c r="D157" s="26" t="s">
        <v>354</v>
      </c>
      <c r="E157" s="19">
        <v>220</v>
      </c>
    </row>
    <row r="158" spans="1:5" s="18" customFormat="1" ht="21.75" customHeight="1">
      <c r="A158" s="20" t="s">
        <v>369</v>
      </c>
      <c r="B158" s="20" t="s">
        <v>370</v>
      </c>
      <c r="C158" s="21" t="s">
        <v>371</v>
      </c>
      <c r="D158" s="26" t="s">
        <v>354</v>
      </c>
      <c r="E158" s="19">
        <f>2600+220</f>
        <v>2820</v>
      </c>
    </row>
    <row r="159" spans="1:5" s="18" customFormat="1" ht="21.75" customHeight="1">
      <c r="A159" s="20" t="s">
        <v>372</v>
      </c>
      <c r="B159" s="20" t="s">
        <v>373</v>
      </c>
      <c r="C159" s="21" t="s">
        <v>374</v>
      </c>
      <c r="D159" s="26" t="s">
        <v>354</v>
      </c>
      <c r="E159" s="19">
        <v>300</v>
      </c>
    </row>
    <row r="160" spans="1:5" s="18" customFormat="1" ht="21.75" customHeight="1">
      <c r="A160" s="20" t="s">
        <v>375</v>
      </c>
      <c r="B160" s="20" t="s">
        <v>376</v>
      </c>
      <c r="C160" s="21" t="s">
        <v>377</v>
      </c>
      <c r="D160" s="26" t="s">
        <v>354</v>
      </c>
      <c r="E160" s="19">
        <v>1720</v>
      </c>
    </row>
    <row r="161" spans="1:5" s="18" customFormat="1" ht="21.75" customHeight="1">
      <c r="A161" s="20" t="s">
        <v>378</v>
      </c>
      <c r="B161" s="20" t="s">
        <v>379</v>
      </c>
      <c r="C161" s="21" t="s">
        <v>298</v>
      </c>
      <c r="D161" s="26" t="s">
        <v>354</v>
      </c>
      <c r="E161" s="19">
        <v>1220</v>
      </c>
    </row>
    <row r="162" spans="1:5" s="18" customFormat="1" ht="21.75" customHeight="1">
      <c r="A162" s="20" t="s">
        <v>380</v>
      </c>
      <c r="B162" s="20" t="s">
        <v>381</v>
      </c>
      <c r="C162" s="21" t="s">
        <v>382</v>
      </c>
      <c r="D162" s="26" t="s">
        <v>354</v>
      </c>
      <c r="E162" s="19">
        <v>1220</v>
      </c>
    </row>
    <row r="163" spans="1:5" s="18" customFormat="1" ht="21.75" customHeight="1">
      <c r="A163" s="20" t="s">
        <v>383</v>
      </c>
      <c r="B163" s="20" t="s">
        <v>226</v>
      </c>
      <c r="C163" s="21" t="s">
        <v>58</v>
      </c>
      <c r="D163" s="26" t="s">
        <v>354</v>
      </c>
      <c r="E163" s="19">
        <v>920</v>
      </c>
    </row>
    <row r="164" spans="1:5" s="18" customFormat="1" ht="21.75" customHeight="1">
      <c r="A164" s="20" t="s">
        <v>384</v>
      </c>
      <c r="B164" s="20" t="s">
        <v>201</v>
      </c>
      <c r="C164" s="21" t="s">
        <v>385</v>
      </c>
      <c r="D164" s="26" t="s">
        <v>386</v>
      </c>
      <c r="E164" s="19">
        <v>220</v>
      </c>
    </row>
    <row r="165" spans="1:5" s="18" customFormat="1" ht="21.75" customHeight="1">
      <c r="A165" s="20" t="s">
        <v>387</v>
      </c>
      <c r="B165" s="20" t="s">
        <v>198</v>
      </c>
      <c r="C165" s="21" t="s">
        <v>388</v>
      </c>
      <c r="D165" s="26" t="s">
        <v>386</v>
      </c>
      <c r="E165" s="19">
        <v>220</v>
      </c>
    </row>
    <row r="166" spans="1:5" s="18" customFormat="1" ht="21.75" customHeight="1">
      <c r="A166" s="20" t="s">
        <v>389</v>
      </c>
      <c r="B166" s="20" t="s">
        <v>33</v>
      </c>
      <c r="C166" s="21" t="s">
        <v>34</v>
      </c>
      <c r="D166" s="26" t="s">
        <v>171</v>
      </c>
      <c r="E166" s="19">
        <v>220</v>
      </c>
    </row>
    <row r="167" spans="1:5" s="18" customFormat="1" ht="21.75" customHeight="1">
      <c r="A167" s="20" t="s">
        <v>390</v>
      </c>
      <c r="B167" s="20" t="s">
        <v>143</v>
      </c>
      <c r="C167" s="21" t="s">
        <v>388</v>
      </c>
      <c r="D167" s="26" t="s">
        <v>171</v>
      </c>
      <c r="E167" s="19">
        <v>220</v>
      </c>
    </row>
    <row r="168" spans="1:5" s="18" customFormat="1" ht="21.75" customHeight="1">
      <c r="A168" s="20" t="s">
        <v>391</v>
      </c>
      <c r="B168" s="20" t="s">
        <v>392</v>
      </c>
      <c r="C168" s="21" t="s">
        <v>52</v>
      </c>
      <c r="D168" s="26" t="s">
        <v>171</v>
      </c>
      <c r="E168" s="19">
        <v>220</v>
      </c>
    </row>
    <row r="169" spans="1:5" s="18" customFormat="1" ht="21.75" customHeight="1">
      <c r="A169" s="20" t="s">
        <v>393</v>
      </c>
      <c r="B169" s="20" t="s">
        <v>6</v>
      </c>
      <c r="C169" s="21" t="s">
        <v>7</v>
      </c>
      <c r="D169" s="26" t="s">
        <v>394</v>
      </c>
      <c r="E169" s="19">
        <v>1330</v>
      </c>
    </row>
    <row r="170" spans="1:5" s="18" customFormat="1" ht="21.75" customHeight="1">
      <c r="A170" s="20" t="s">
        <v>395</v>
      </c>
      <c r="B170" s="20" t="s">
        <v>262</v>
      </c>
      <c r="C170" s="21" t="s">
        <v>130</v>
      </c>
      <c r="D170" s="26" t="s">
        <v>396</v>
      </c>
      <c r="E170" s="19">
        <v>474</v>
      </c>
    </row>
    <row r="171" spans="1:5" s="18" customFormat="1" ht="21.75" customHeight="1">
      <c r="A171" s="20" t="s">
        <v>397</v>
      </c>
      <c r="B171" s="20" t="s">
        <v>10</v>
      </c>
      <c r="C171" s="21" t="s">
        <v>11</v>
      </c>
      <c r="D171" s="26" t="s">
        <v>394</v>
      </c>
      <c r="E171" s="19">
        <v>220</v>
      </c>
    </row>
    <row r="172" spans="1:5" s="18" customFormat="1" ht="21.75" customHeight="1">
      <c r="A172" s="20" t="s">
        <v>398</v>
      </c>
      <c r="B172" s="20" t="s">
        <v>194</v>
      </c>
      <c r="C172" s="21" t="s">
        <v>195</v>
      </c>
      <c r="D172" s="26" t="s">
        <v>399</v>
      </c>
      <c r="E172" s="19">
        <f>930+300</f>
        <v>1230</v>
      </c>
    </row>
    <row r="173" spans="1:5" s="18" customFormat="1" ht="21.75" customHeight="1">
      <c r="A173" s="20" t="s">
        <v>400</v>
      </c>
      <c r="B173" s="20" t="s">
        <v>401</v>
      </c>
      <c r="C173" s="21" t="s">
        <v>180</v>
      </c>
      <c r="D173" s="26" t="s">
        <v>402</v>
      </c>
      <c r="E173" s="19">
        <v>640</v>
      </c>
    </row>
    <row r="174" spans="1:5" s="18" customFormat="1" ht="21.75" customHeight="1">
      <c r="A174" s="20" t="s">
        <v>403</v>
      </c>
      <c r="B174" s="20" t="s">
        <v>404</v>
      </c>
      <c r="C174" s="21" t="s">
        <v>405</v>
      </c>
      <c r="D174" s="26" t="s">
        <v>402</v>
      </c>
      <c r="E174" s="19">
        <v>200</v>
      </c>
    </row>
    <row r="175" spans="1:5" s="18" customFormat="1" ht="21.75" customHeight="1">
      <c r="A175" s="20" t="s">
        <v>406</v>
      </c>
      <c r="B175" s="20" t="s">
        <v>407</v>
      </c>
      <c r="C175" s="21" t="s">
        <v>366</v>
      </c>
      <c r="D175" s="26" t="s">
        <v>402</v>
      </c>
      <c r="E175" s="19">
        <v>720</v>
      </c>
    </row>
    <row r="176" spans="1:5" s="18" customFormat="1" ht="21.75" customHeight="1">
      <c r="A176" s="20" t="s">
        <v>408</v>
      </c>
      <c r="B176" s="20" t="s">
        <v>409</v>
      </c>
      <c r="C176" s="21" t="s">
        <v>382</v>
      </c>
      <c r="D176" s="26" t="s">
        <v>402</v>
      </c>
      <c r="E176" s="19">
        <v>830</v>
      </c>
    </row>
    <row r="177" spans="1:5" s="18" customFormat="1" ht="21.75" customHeight="1">
      <c r="A177" s="20" t="s">
        <v>410</v>
      </c>
      <c r="B177" s="20" t="s">
        <v>411</v>
      </c>
      <c r="C177" s="21" t="s">
        <v>412</v>
      </c>
      <c r="D177" s="26" t="s">
        <v>402</v>
      </c>
      <c r="E177" s="19">
        <v>1120</v>
      </c>
    </row>
    <row r="178" spans="1:5" s="18" customFormat="1" ht="21.75" customHeight="1">
      <c r="A178" s="20" t="s">
        <v>413</v>
      </c>
      <c r="B178" s="20" t="s">
        <v>414</v>
      </c>
      <c r="C178" s="21" t="s">
        <v>415</v>
      </c>
      <c r="D178" s="26" t="s">
        <v>402</v>
      </c>
      <c r="E178" s="19">
        <v>1070</v>
      </c>
    </row>
    <row r="179" spans="1:5" s="18" customFormat="1" ht="21.75" customHeight="1">
      <c r="A179" s="20" t="s">
        <v>416</v>
      </c>
      <c r="B179" s="20" t="s">
        <v>44</v>
      </c>
      <c r="C179" s="21" t="s">
        <v>45</v>
      </c>
      <c r="D179" s="26" t="s">
        <v>402</v>
      </c>
      <c r="E179" s="19">
        <v>720</v>
      </c>
    </row>
    <row r="180" spans="1:5" s="18" customFormat="1" ht="21.75" customHeight="1">
      <c r="A180" s="20" t="s">
        <v>417</v>
      </c>
      <c r="B180" s="20" t="s">
        <v>418</v>
      </c>
      <c r="C180" s="21" t="s">
        <v>114</v>
      </c>
      <c r="D180" s="26" t="s">
        <v>402</v>
      </c>
      <c r="E180" s="19">
        <v>600</v>
      </c>
    </row>
    <row r="181" spans="1:5" s="18" customFormat="1" ht="21.75" customHeight="1">
      <c r="A181" s="20" t="s">
        <v>419</v>
      </c>
      <c r="B181" s="20" t="s">
        <v>420</v>
      </c>
      <c r="C181" s="21" t="s">
        <v>117</v>
      </c>
      <c r="D181" s="26" t="s">
        <v>402</v>
      </c>
      <c r="E181" s="19">
        <v>520</v>
      </c>
    </row>
    <row r="182" spans="1:5" s="18" customFormat="1" ht="21.75" customHeight="1">
      <c r="A182" s="20" t="s">
        <v>421</v>
      </c>
      <c r="B182" s="20" t="s">
        <v>422</v>
      </c>
      <c r="C182" s="21" t="s">
        <v>305</v>
      </c>
      <c r="D182" s="26" t="s">
        <v>402</v>
      </c>
      <c r="E182" s="19">
        <v>620</v>
      </c>
    </row>
    <row r="183" spans="1:5" s="18" customFormat="1" ht="21.75" customHeight="1">
      <c r="A183" s="20" t="s">
        <v>423</v>
      </c>
      <c r="B183" s="20" t="s">
        <v>424</v>
      </c>
      <c r="C183" s="21" t="s">
        <v>305</v>
      </c>
      <c r="D183" s="26" t="s">
        <v>402</v>
      </c>
      <c r="E183" s="19">
        <v>620</v>
      </c>
    </row>
    <row r="184" spans="1:5" s="18" customFormat="1" ht="21.75" customHeight="1">
      <c r="A184" s="20" t="s">
        <v>425</v>
      </c>
      <c r="B184" s="20" t="s">
        <v>426</v>
      </c>
      <c r="C184" s="21" t="s">
        <v>45</v>
      </c>
      <c r="D184" s="26" t="s">
        <v>402</v>
      </c>
      <c r="E184" s="19">
        <v>720</v>
      </c>
    </row>
    <row r="185" spans="1:5" s="18" customFormat="1" ht="34.5" customHeight="1">
      <c r="A185" s="20" t="s">
        <v>427</v>
      </c>
      <c r="B185" s="20" t="s">
        <v>428</v>
      </c>
      <c r="C185" s="21" t="s">
        <v>429</v>
      </c>
      <c r="D185" s="26" t="s">
        <v>430</v>
      </c>
      <c r="E185" s="19">
        <v>220</v>
      </c>
    </row>
    <row r="186" spans="1:5" s="18" customFormat="1" ht="37.5" customHeight="1">
      <c r="A186" s="20" t="s">
        <v>431</v>
      </c>
      <c r="B186" s="20" t="s">
        <v>432</v>
      </c>
      <c r="C186" s="21" t="s">
        <v>433</v>
      </c>
      <c r="D186" s="26" t="s">
        <v>430</v>
      </c>
      <c r="E186" s="19">
        <f>3448+220</f>
        <v>3668</v>
      </c>
    </row>
    <row r="187" spans="1:5" s="18" customFormat="1" ht="21.75" customHeight="1">
      <c r="A187" s="20" t="s">
        <v>434</v>
      </c>
      <c r="B187" s="20" t="s">
        <v>73</v>
      </c>
      <c r="C187" s="21" t="s">
        <v>74</v>
      </c>
      <c r="D187" s="26" t="s">
        <v>435</v>
      </c>
      <c r="E187" s="19">
        <v>300</v>
      </c>
    </row>
    <row r="188" spans="1:5" s="18" customFormat="1" ht="21.75" customHeight="1">
      <c r="A188" s="20" t="s">
        <v>436</v>
      </c>
      <c r="B188" s="20" t="s">
        <v>77</v>
      </c>
      <c r="C188" s="21" t="s">
        <v>78</v>
      </c>
      <c r="D188" s="26" t="s">
        <v>437</v>
      </c>
      <c r="E188" s="19">
        <f>1500+220</f>
        <v>1720</v>
      </c>
    </row>
    <row r="189" spans="1:5" s="18" customFormat="1" ht="21.75" customHeight="1">
      <c r="A189" s="20">
        <v>786</v>
      </c>
      <c r="B189" s="20" t="s">
        <v>77</v>
      </c>
      <c r="C189" s="21" t="s">
        <v>78</v>
      </c>
      <c r="D189" s="26" t="s">
        <v>438</v>
      </c>
      <c r="E189" s="19">
        <v>220</v>
      </c>
    </row>
    <row r="190" spans="1:5" s="18" customFormat="1" ht="21.75" customHeight="1">
      <c r="A190" s="20" t="s">
        <v>439</v>
      </c>
      <c r="B190" s="20" t="s">
        <v>428</v>
      </c>
      <c r="C190" s="21" t="s">
        <v>429</v>
      </c>
      <c r="D190" s="26" t="s">
        <v>440</v>
      </c>
      <c r="E190" s="19">
        <f>702+220</f>
        <v>922</v>
      </c>
    </row>
    <row r="191" spans="1:5" s="18" customFormat="1" ht="21.75" customHeight="1">
      <c r="A191" s="20" t="s">
        <v>441</v>
      </c>
      <c r="B191" s="20" t="s">
        <v>442</v>
      </c>
      <c r="C191" s="21" t="s">
        <v>233</v>
      </c>
      <c r="D191" s="26" t="s">
        <v>443</v>
      </c>
      <c r="E191" s="19">
        <v>820</v>
      </c>
    </row>
    <row r="192" spans="1:5" s="18" customFormat="1" ht="21.75" customHeight="1">
      <c r="A192" s="20" t="s">
        <v>444</v>
      </c>
      <c r="B192" s="20" t="s">
        <v>445</v>
      </c>
      <c r="C192" s="21" t="s">
        <v>130</v>
      </c>
      <c r="D192" s="26" t="s">
        <v>440</v>
      </c>
      <c r="E192" s="19">
        <v>300</v>
      </c>
    </row>
    <row r="193" spans="1:5" s="18" customFormat="1" ht="21.75" customHeight="1">
      <c r="A193" s="20">
        <v>785</v>
      </c>
      <c r="B193" s="20" t="s">
        <v>53</v>
      </c>
      <c r="C193" s="21" t="s">
        <v>54</v>
      </c>
      <c r="D193" s="26" t="s">
        <v>446</v>
      </c>
      <c r="E193" s="19">
        <v>1400</v>
      </c>
    </row>
    <row r="194" spans="1:5" s="18" customFormat="1" ht="21.75" customHeight="1">
      <c r="A194" s="20">
        <v>712</v>
      </c>
      <c r="B194" s="20" t="s">
        <v>442</v>
      </c>
      <c r="C194" s="21" t="s">
        <v>233</v>
      </c>
      <c r="D194" s="26" t="s">
        <v>447</v>
      </c>
      <c r="E194" s="19">
        <v>820</v>
      </c>
    </row>
    <row r="195" spans="1:5" s="18" customFormat="1" ht="21.75" customHeight="1">
      <c r="A195" s="20">
        <v>713</v>
      </c>
      <c r="B195" s="20" t="s">
        <v>448</v>
      </c>
      <c r="C195" s="21" t="s">
        <v>233</v>
      </c>
      <c r="D195" s="26" t="s">
        <v>447</v>
      </c>
      <c r="E195" s="19">
        <v>820</v>
      </c>
    </row>
    <row r="196" spans="1:5" s="18" customFormat="1" ht="21.75" customHeight="1">
      <c r="A196" s="20">
        <v>714</v>
      </c>
      <c r="B196" s="20" t="s">
        <v>449</v>
      </c>
      <c r="C196" s="21" t="s">
        <v>233</v>
      </c>
      <c r="D196" s="26" t="s">
        <v>447</v>
      </c>
      <c r="E196" s="19">
        <v>820</v>
      </c>
    </row>
    <row r="197" spans="1:5" s="18" customFormat="1" ht="21.75" customHeight="1">
      <c r="A197" s="20">
        <v>715</v>
      </c>
      <c r="B197" s="20" t="s">
        <v>450</v>
      </c>
      <c r="C197" s="21" t="s">
        <v>233</v>
      </c>
      <c r="D197" s="26" t="s">
        <v>447</v>
      </c>
      <c r="E197" s="19">
        <v>820</v>
      </c>
    </row>
    <row r="198" spans="1:5" s="18" customFormat="1" ht="21.75" customHeight="1">
      <c r="A198" s="20">
        <v>716</v>
      </c>
      <c r="B198" s="20" t="s">
        <v>451</v>
      </c>
      <c r="C198" s="21" t="s">
        <v>233</v>
      </c>
      <c r="D198" s="26" t="s">
        <v>447</v>
      </c>
      <c r="E198" s="19">
        <v>820</v>
      </c>
    </row>
    <row r="199" spans="1:5" s="18" customFormat="1" ht="21.75" customHeight="1">
      <c r="A199" s="20">
        <v>717</v>
      </c>
      <c r="B199" s="20" t="s">
        <v>452</v>
      </c>
      <c r="C199" s="21" t="s">
        <v>58</v>
      </c>
      <c r="D199" s="26" t="s">
        <v>447</v>
      </c>
      <c r="E199" s="19">
        <v>1120</v>
      </c>
    </row>
    <row r="200" spans="1:5" s="18" customFormat="1" ht="21.75" customHeight="1">
      <c r="A200" s="20">
        <v>718</v>
      </c>
      <c r="B200" s="20" t="s">
        <v>453</v>
      </c>
      <c r="C200" s="21" t="s">
        <v>58</v>
      </c>
      <c r="D200" s="26" t="s">
        <v>447</v>
      </c>
      <c r="E200" s="19">
        <v>1120</v>
      </c>
    </row>
    <row r="201" spans="1:5" s="18" customFormat="1" ht="21.75" customHeight="1">
      <c r="A201" s="20">
        <v>719</v>
      </c>
      <c r="B201" s="20" t="s">
        <v>57</v>
      </c>
      <c r="C201" s="21" t="s">
        <v>58</v>
      </c>
      <c r="D201" s="26" t="s">
        <v>447</v>
      </c>
      <c r="E201" s="19">
        <v>1120</v>
      </c>
    </row>
    <row r="202" spans="1:5" s="18" customFormat="1" ht="21.75" customHeight="1">
      <c r="A202" s="20">
        <v>720</v>
      </c>
      <c r="B202" s="20" t="s">
        <v>454</v>
      </c>
      <c r="C202" s="21" t="s">
        <v>58</v>
      </c>
      <c r="D202" s="26" t="s">
        <v>447</v>
      </c>
      <c r="E202" s="19">
        <v>1120</v>
      </c>
    </row>
    <row r="203" spans="1:5" s="18" customFormat="1" ht="21.75" customHeight="1">
      <c r="A203" s="20">
        <v>721</v>
      </c>
      <c r="B203" s="20" t="s">
        <v>455</v>
      </c>
      <c r="C203" s="21" t="s">
        <v>456</v>
      </c>
      <c r="D203" s="26" t="s">
        <v>447</v>
      </c>
      <c r="E203" s="19">
        <v>700</v>
      </c>
    </row>
    <row r="204" spans="1:5" s="18" customFormat="1" ht="21.75" customHeight="1">
      <c r="A204" s="20">
        <v>722</v>
      </c>
      <c r="B204" s="20" t="s">
        <v>457</v>
      </c>
      <c r="C204" s="21" t="s">
        <v>456</v>
      </c>
      <c r="D204" s="26" t="s">
        <v>447</v>
      </c>
      <c r="E204" s="19">
        <v>700</v>
      </c>
    </row>
    <row r="205" spans="1:5" s="18" customFormat="1" ht="21.75" customHeight="1">
      <c r="A205" s="20">
        <v>723</v>
      </c>
      <c r="B205" s="20" t="s">
        <v>458</v>
      </c>
      <c r="C205" s="21" t="s">
        <v>456</v>
      </c>
      <c r="D205" s="26" t="s">
        <v>447</v>
      </c>
      <c r="E205" s="19">
        <v>700</v>
      </c>
    </row>
    <row r="206" spans="1:5" s="18" customFormat="1" ht="21.75" customHeight="1">
      <c r="A206" s="20">
        <v>724</v>
      </c>
      <c r="B206" s="20" t="s">
        <v>459</v>
      </c>
      <c r="C206" s="21" t="s">
        <v>114</v>
      </c>
      <c r="D206" s="26" t="s">
        <v>447</v>
      </c>
      <c r="E206" s="19">
        <v>600</v>
      </c>
    </row>
    <row r="207" spans="1:5" s="18" customFormat="1" ht="21.75" customHeight="1">
      <c r="A207" s="20">
        <v>725</v>
      </c>
      <c r="B207" s="20" t="s">
        <v>460</v>
      </c>
      <c r="C207" s="21" t="s">
        <v>114</v>
      </c>
      <c r="D207" s="26" t="s">
        <v>447</v>
      </c>
      <c r="E207" s="19">
        <v>600</v>
      </c>
    </row>
    <row r="208" spans="1:5" s="18" customFormat="1" ht="21.75" customHeight="1">
      <c r="A208" s="20">
        <v>726</v>
      </c>
      <c r="B208" s="20" t="s">
        <v>113</v>
      </c>
      <c r="C208" s="21" t="s">
        <v>114</v>
      </c>
      <c r="D208" s="26" t="s">
        <v>447</v>
      </c>
      <c r="E208" s="19">
        <v>600</v>
      </c>
    </row>
    <row r="209" spans="1:5" s="18" customFormat="1" ht="21.75" customHeight="1">
      <c r="A209" s="20">
        <v>727</v>
      </c>
      <c r="B209" s="20" t="s">
        <v>461</v>
      </c>
      <c r="C209" s="21" t="s">
        <v>71</v>
      </c>
      <c r="D209" s="26" t="s">
        <v>447</v>
      </c>
      <c r="E209" s="19">
        <v>870</v>
      </c>
    </row>
    <row r="210" spans="1:5" s="18" customFormat="1" ht="21.75" customHeight="1">
      <c r="A210" s="20">
        <v>728</v>
      </c>
      <c r="B210" s="20" t="s">
        <v>462</v>
      </c>
      <c r="C210" s="21" t="s">
        <v>71</v>
      </c>
      <c r="D210" s="26" t="s">
        <v>447</v>
      </c>
      <c r="E210" s="19">
        <v>870</v>
      </c>
    </row>
    <row r="211" spans="1:5" s="18" customFormat="1" ht="21.75" customHeight="1">
      <c r="A211" s="20">
        <v>729</v>
      </c>
      <c r="B211" s="20" t="s">
        <v>289</v>
      </c>
      <c r="C211" s="21" t="s">
        <v>71</v>
      </c>
      <c r="D211" s="26" t="s">
        <v>447</v>
      </c>
      <c r="E211" s="19">
        <v>870</v>
      </c>
    </row>
    <row r="212" spans="1:5" s="18" customFormat="1" ht="21.75" customHeight="1">
      <c r="A212" s="20">
        <v>730</v>
      </c>
      <c r="B212" s="20" t="s">
        <v>463</v>
      </c>
      <c r="C212" s="21" t="s">
        <v>28</v>
      </c>
      <c r="D212" s="26" t="s">
        <v>447</v>
      </c>
      <c r="E212" s="19">
        <v>1220</v>
      </c>
    </row>
    <row r="213" spans="1:5" s="18" customFormat="1" ht="21.75" customHeight="1">
      <c r="A213" s="20">
        <v>731</v>
      </c>
      <c r="B213" s="20" t="s">
        <v>464</v>
      </c>
      <c r="C213" s="21" t="s">
        <v>28</v>
      </c>
      <c r="D213" s="26" t="s">
        <v>447</v>
      </c>
      <c r="E213" s="19">
        <v>1220</v>
      </c>
    </row>
    <row r="214" spans="1:5" s="18" customFormat="1" ht="21.75" customHeight="1">
      <c r="A214" s="20">
        <v>732</v>
      </c>
      <c r="B214" s="20" t="s">
        <v>465</v>
      </c>
      <c r="C214" s="21" t="s">
        <v>28</v>
      </c>
      <c r="D214" s="26" t="s">
        <v>447</v>
      </c>
      <c r="E214" s="19">
        <v>1220</v>
      </c>
    </row>
    <row r="215" spans="1:5" s="18" customFormat="1" ht="21.75" customHeight="1">
      <c r="A215" s="20">
        <v>733</v>
      </c>
      <c r="B215" s="20" t="s">
        <v>466</v>
      </c>
      <c r="C215" s="21" t="s">
        <v>28</v>
      </c>
      <c r="D215" s="26" t="s">
        <v>447</v>
      </c>
      <c r="E215" s="19">
        <v>1220</v>
      </c>
    </row>
    <row r="216" spans="1:5" s="18" customFormat="1" ht="21.75" customHeight="1">
      <c r="A216" s="20">
        <v>734</v>
      </c>
      <c r="B216" s="20" t="s">
        <v>467</v>
      </c>
      <c r="C216" s="21" t="s">
        <v>468</v>
      </c>
      <c r="D216" s="26" t="s">
        <v>447</v>
      </c>
      <c r="E216" s="19">
        <v>720</v>
      </c>
    </row>
    <row r="217" spans="1:5" s="18" customFormat="1" ht="21.75" customHeight="1">
      <c r="A217" s="20">
        <v>735</v>
      </c>
      <c r="B217" s="20" t="s">
        <v>469</v>
      </c>
      <c r="C217" s="21" t="s">
        <v>468</v>
      </c>
      <c r="D217" s="26" t="s">
        <v>447</v>
      </c>
      <c r="E217" s="19">
        <v>720</v>
      </c>
    </row>
    <row r="218" spans="1:5" s="18" customFormat="1" ht="21.75" customHeight="1">
      <c r="A218" s="20">
        <v>736</v>
      </c>
      <c r="B218" s="20" t="s">
        <v>470</v>
      </c>
      <c r="C218" s="21" t="s">
        <v>468</v>
      </c>
      <c r="D218" s="26" t="s">
        <v>447</v>
      </c>
      <c r="E218" s="19">
        <v>720</v>
      </c>
    </row>
    <row r="219" spans="1:5" s="18" customFormat="1" ht="21.75" customHeight="1">
      <c r="A219" s="20">
        <v>737</v>
      </c>
      <c r="B219" s="20" t="s">
        <v>471</v>
      </c>
      <c r="C219" s="21" t="s">
        <v>468</v>
      </c>
      <c r="D219" s="26" t="s">
        <v>447</v>
      </c>
      <c r="E219" s="19">
        <v>720</v>
      </c>
    </row>
    <row r="220" spans="1:5" s="18" customFormat="1" ht="21.75" customHeight="1">
      <c r="A220" s="20">
        <v>738</v>
      </c>
      <c r="B220" s="20" t="s">
        <v>472</v>
      </c>
      <c r="C220" s="21" t="s">
        <v>468</v>
      </c>
      <c r="D220" s="26" t="s">
        <v>447</v>
      </c>
      <c r="E220" s="19">
        <v>720</v>
      </c>
    </row>
    <row r="221" spans="1:5" s="18" customFormat="1" ht="21.75" customHeight="1">
      <c r="A221" s="20">
        <v>739</v>
      </c>
      <c r="B221" s="20" t="s">
        <v>473</v>
      </c>
      <c r="C221" s="21" t="s">
        <v>468</v>
      </c>
      <c r="D221" s="26" t="s">
        <v>447</v>
      </c>
      <c r="E221" s="19">
        <v>720</v>
      </c>
    </row>
    <row r="222" spans="1:5" s="18" customFormat="1" ht="21.75" customHeight="1">
      <c r="A222" s="20">
        <v>740</v>
      </c>
      <c r="B222" s="20" t="s">
        <v>474</v>
      </c>
      <c r="C222" s="21" t="s">
        <v>468</v>
      </c>
      <c r="D222" s="26" t="s">
        <v>447</v>
      </c>
      <c r="E222" s="19">
        <v>720</v>
      </c>
    </row>
    <row r="223" spans="1:5" s="18" customFormat="1" ht="21.75" customHeight="1">
      <c r="A223" s="20">
        <v>741</v>
      </c>
      <c r="B223" s="20" t="s">
        <v>475</v>
      </c>
      <c r="C223" s="21" t="s">
        <v>468</v>
      </c>
      <c r="D223" s="26" t="s">
        <v>447</v>
      </c>
      <c r="E223" s="19">
        <v>720</v>
      </c>
    </row>
    <row r="224" spans="1:5" s="18" customFormat="1" ht="21.75" customHeight="1">
      <c r="A224" s="20">
        <v>742</v>
      </c>
      <c r="B224" s="20" t="s">
        <v>476</v>
      </c>
      <c r="C224" s="21" t="s">
        <v>468</v>
      </c>
      <c r="D224" s="26" t="s">
        <v>447</v>
      </c>
      <c r="E224" s="19">
        <v>720</v>
      </c>
    </row>
    <row r="225" spans="1:5" s="18" customFormat="1" ht="21.75" customHeight="1">
      <c r="A225" s="20">
        <v>743</v>
      </c>
      <c r="B225" s="20" t="s">
        <v>477</v>
      </c>
      <c r="C225" s="21" t="s">
        <v>92</v>
      </c>
      <c r="D225" s="26" t="s">
        <v>447</v>
      </c>
      <c r="E225" s="19">
        <v>820</v>
      </c>
    </row>
    <row r="226" spans="1:5" s="18" customFormat="1" ht="21.75" customHeight="1">
      <c r="A226" s="20">
        <v>744</v>
      </c>
      <c r="B226" s="20" t="s">
        <v>478</v>
      </c>
      <c r="C226" s="21" t="s">
        <v>92</v>
      </c>
      <c r="D226" s="26" t="s">
        <v>447</v>
      </c>
      <c r="E226" s="19">
        <v>820</v>
      </c>
    </row>
    <row r="227" spans="1:5" s="18" customFormat="1" ht="21.75" customHeight="1">
      <c r="A227" s="20">
        <v>745</v>
      </c>
      <c r="B227" s="20" t="s">
        <v>479</v>
      </c>
      <c r="C227" s="21" t="s">
        <v>92</v>
      </c>
      <c r="D227" s="26" t="s">
        <v>447</v>
      </c>
      <c r="E227" s="19">
        <v>820</v>
      </c>
    </row>
    <row r="228" spans="1:5" s="18" customFormat="1" ht="21.75" customHeight="1">
      <c r="A228" s="20">
        <v>746</v>
      </c>
      <c r="B228" s="20" t="s">
        <v>480</v>
      </c>
      <c r="C228" s="21" t="s">
        <v>92</v>
      </c>
      <c r="D228" s="26" t="s">
        <v>447</v>
      </c>
      <c r="E228" s="19">
        <v>820</v>
      </c>
    </row>
    <row r="229" spans="1:5" s="18" customFormat="1" ht="21.75" customHeight="1">
      <c r="A229" s="20">
        <v>747</v>
      </c>
      <c r="B229" s="20" t="s">
        <v>481</v>
      </c>
      <c r="C229" s="21" t="s">
        <v>92</v>
      </c>
      <c r="D229" s="26" t="s">
        <v>447</v>
      </c>
      <c r="E229" s="19">
        <v>820</v>
      </c>
    </row>
    <row r="230" spans="1:5" s="18" customFormat="1" ht="21.75" customHeight="1">
      <c r="A230" s="20">
        <v>748</v>
      </c>
      <c r="B230" s="20" t="s">
        <v>482</v>
      </c>
      <c r="C230" s="21" t="s">
        <v>92</v>
      </c>
      <c r="D230" s="26" t="s">
        <v>447</v>
      </c>
      <c r="E230" s="19">
        <v>820</v>
      </c>
    </row>
    <row r="231" spans="1:5" s="18" customFormat="1" ht="21.75" customHeight="1">
      <c r="A231" s="20">
        <v>749</v>
      </c>
      <c r="B231" s="20" t="s">
        <v>483</v>
      </c>
      <c r="C231" s="21" t="s">
        <v>92</v>
      </c>
      <c r="D231" s="26" t="s">
        <v>447</v>
      </c>
      <c r="E231" s="19">
        <v>820</v>
      </c>
    </row>
    <row r="232" spans="1:5" s="18" customFormat="1" ht="21.75" customHeight="1">
      <c r="A232" s="20">
        <v>750</v>
      </c>
      <c r="B232" s="20" t="s">
        <v>484</v>
      </c>
      <c r="C232" s="21" t="s">
        <v>92</v>
      </c>
      <c r="D232" s="26" t="s">
        <v>447</v>
      </c>
      <c r="E232" s="19">
        <v>820</v>
      </c>
    </row>
    <row r="233" spans="1:5" s="18" customFormat="1" ht="21.75" customHeight="1">
      <c r="A233" s="20">
        <v>751</v>
      </c>
      <c r="B233" s="20" t="s">
        <v>485</v>
      </c>
      <c r="C233" s="21" t="s">
        <v>92</v>
      </c>
      <c r="D233" s="26" t="s">
        <v>447</v>
      </c>
      <c r="E233" s="19">
        <v>820</v>
      </c>
    </row>
    <row r="234" spans="1:5" s="18" customFormat="1" ht="21.75" customHeight="1">
      <c r="A234" s="20">
        <v>752</v>
      </c>
      <c r="B234" s="20" t="s">
        <v>486</v>
      </c>
      <c r="C234" s="21" t="s">
        <v>68</v>
      </c>
      <c r="D234" s="26" t="s">
        <v>447</v>
      </c>
      <c r="E234" s="19">
        <v>670</v>
      </c>
    </row>
    <row r="235" spans="1:5" s="18" customFormat="1" ht="21.75" customHeight="1">
      <c r="A235" s="20">
        <v>753</v>
      </c>
      <c r="B235" s="20" t="s">
        <v>487</v>
      </c>
      <c r="C235" s="21" t="s">
        <v>68</v>
      </c>
      <c r="D235" s="26" t="s">
        <v>447</v>
      </c>
      <c r="E235" s="19">
        <v>670</v>
      </c>
    </row>
    <row r="236" spans="1:5" s="18" customFormat="1" ht="21.75" customHeight="1">
      <c r="A236" s="20">
        <v>754</v>
      </c>
      <c r="B236" s="20" t="s">
        <v>488</v>
      </c>
      <c r="C236" s="21" t="s">
        <v>489</v>
      </c>
      <c r="D236" s="26" t="s">
        <v>447</v>
      </c>
      <c r="E236" s="19">
        <v>1670</v>
      </c>
    </row>
    <row r="237" spans="1:5" s="18" customFormat="1" ht="21.75" customHeight="1">
      <c r="A237" s="20">
        <v>755</v>
      </c>
      <c r="B237" s="20" t="s">
        <v>490</v>
      </c>
      <c r="C237" s="21" t="s">
        <v>489</v>
      </c>
      <c r="D237" s="26" t="s">
        <v>447</v>
      </c>
      <c r="E237" s="19">
        <v>1670</v>
      </c>
    </row>
    <row r="238" spans="1:5" s="18" customFormat="1" ht="21.75" customHeight="1">
      <c r="A238" s="20">
        <v>756</v>
      </c>
      <c r="B238" s="20" t="s">
        <v>491</v>
      </c>
      <c r="C238" s="21" t="s">
        <v>415</v>
      </c>
      <c r="D238" s="26" t="s">
        <v>447</v>
      </c>
      <c r="E238" s="19">
        <v>1070</v>
      </c>
    </row>
    <row r="239" spans="1:5" s="18" customFormat="1" ht="21.75" customHeight="1">
      <c r="A239" s="20">
        <v>757</v>
      </c>
      <c r="B239" s="20" t="s">
        <v>492</v>
      </c>
      <c r="C239" s="21" t="s">
        <v>415</v>
      </c>
      <c r="D239" s="26" t="s">
        <v>447</v>
      </c>
      <c r="E239" s="19">
        <v>1070</v>
      </c>
    </row>
    <row r="240" spans="1:5" s="18" customFormat="1" ht="21.75" customHeight="1">
      <c r="A240" s="20">
        <v>758</v>
      </c>
      <c r="B240" s="20" t="s">
        <v>493</v>
      </c>
      <c r="C240" s="21" t="s">
        <v>415</v>
      </c>
      <c r="D240" s="26" t="s">
        <v>447</v>
      </c>
      <c r="E240" s="19">
        <v>1070</v>
      </c>
    </row>
    <row r="241" spans="1:5" s="18" customFormat="1" ht="21.75" customHeight="1">
      <c r="A241" s="20">
        <v>759</v>
      </c>
      <c r="B241" s="20" t="s">
        <v>494</v>
      </c>
      <c r="C241" s="21" t="s">
        <v>495</v>
      </c>
      <c r="D241" s="26" t="s">
        <v>447</v>
      </c>
      <c r="E241" s="19">
        <v>920</v>
      </c>
    </row>
    <row r="242" spans="1:5" s="18" customFormat="1" ht="21.75" customHeight="1">
      <c r="A242" s="20">
        <v>760</v>
      </c>
      <c r="B242" s="20" t="s">
        <v>496</v>
      </c>
      <c r="C242" s="21" t="s">
        <v>495</v>
      </c>
      <c r="D242" s="26" t="s">
        <v>447</v>
      </c>
      <c r="E242" s="19">
        <v>920</v>
      </c>
    </row>
    <row r="243" spans="1:5" s="18" customFormat="1" ht="21.75" customHeight="1">
      <c r="A243" s="20">
        <v>761</v>
      </c>
      <c r="B243" s="20" t="s">
        <v>497</v>
      </c>
      <c r="C243" s="21" t="s">
        <v>495</v>
      </c>
      <c r="D243" s="26" t="s">
        <v>447</v>
      </c>
      <c r="E243" s="19">
        <v>920</v>
      </c>
    </row>
    <row r="244" spans="1:5" s="18" customFormat="1" ht="21.75" customHeight="1">
      <c r="A244" s="20">
        <v>762</v>
      </c>
      <c r="B244" s="20" t="s">
        <v>498</v>
      </c>
      <c r="C244" s="21" t="s">
        <v>495</v>
      </c>
      <c r="D244" s="26" t="s">
        <v>447</v>
      </c>
      <c r="E244" s="19">
        <v>920</v>
      </c>
    </row>
    <row r="245" spans="1:5" s="18" customFormat="1" ht="21.75" customHeight="1">
      <c r="A245" s="20">
        <v>763</v>
      </c>
      <c r="B245" s="20" t="s">
        <v>499</v>
      </c>
      <c r="C245" s="21" t="s">
        <v>495</v>
      </c>
      <c r="D245" s="26" t="s">
        <v>447</v>
      </c>
      <c r="E245" s="19">
        <v>920</v>
      </c>
    </row>
    <row r="246" spans="1:5" s="18" customFormat="1" ht="21.75" customHeight="1">
      <c r="A246" s="20">
        <v>764</v>
      </c>
      <c r="B246" s="20" t="s">
        <v>500</v>
      </c>
      <c r="C246" s="21" t="s">
        <v>495</v>
      </c>
      <c r="D246" s="26" t="s">
        <v>447</v>
      </c>
      <c r="E246" s="19">
        <v>920</v>
      </c>
    </row>
    <row r="247" spans="1:5" s="18" customFormat="1" ht="21.75" customHeight="1">
      <c r="A247" s="20">
        <v>765</v>
      </c>
      <c r="B247" s="20" t="s">
        <v>501</v>
      </c>
      <c r="C247" s="21" t="s">
        <v>495</v>
      </c>
      <c r="D247" s="26" t="s">
        <v>447</v>
      </c>
      <c r="E247" s="19">
        <v>920</v>
      </c>
    </row>
    <row r="248" spans="1:5" s="18" customFormat="1" ht="21.75" customHeight="1">
      <c r="A248" s="20">
        <v>766</v>
      </c>
      <c r="B248" s="20" t="s">
        <v>502</v>
      </c>
      <c r="C248" s="21" t="s">
        <v>495</v>
      </c>
      <c r="D248" s="26" t="s">
        <v>447</v>
      </c>
      <c r="E248" s="19">
        <v>920</v>
      </c>
    </row>
    <row r="249" spans="1:5" s="18" customFormat="1" ht="21.75" customHeight="1">
      <c r="A249" s="20">
        <v>767</v>
      </c>
      <c r="B249" s="20" t="s">
        <v>503</v>
      </c>
      <c r="C249" s="21" t="s">
        <v>495</v>
      </c>
      <c r="D249" s="26" t="s">
        <v>447</v>
      </c>
      <c r="E249" s="19">
        <v>920</v>
      </c>
    </row>
    <row r="250" spans="1:5" s="18" customFormat="1" ht="21.75" customHeight="1">
      <c r="A250" s="20">
        <v>768</v>
      </c>
      <c r="B250" s="20" t="s">
        <v>504</v>
      </c>
      <c r="C250" s="21" t="s">
        <v>495</v>
      </c>
      <c r="D250" s="26" t="s">
        <v>447</v>
      </c>
      <c r="E250" s="19">
        <v>920</v>
      </c>
    </row>
    <row r="251" spans="1:5" s="18" customFormat="1" ht="21.75" customHeight="1">
      <c r="A251" s="20">
        <v>769</v>
      </c>
      <c r="B251" s="20" t="s">
        <v>505</v>
      </c>
      <c r="C251" s="21" t="s">
        <v>506</v>
      </c>
      <c r="D251" s="26" t="s">
        <v>447</v>
      </c>
      <c r="E251" s="19">
        <v>920</v>
      </c>
    </row>
    <row r="252" spans="1:5" s="18" customFormat="1" ht="21.75" customHeight="1">
      <c r="A252" s="20">
        <v>770</v>
      </c>
      <c r="B252" s="20" t="s">
        <v>507</v>
      </c>
      <c r="C252" s="21" t="s">
        <v>506</v>
      </c>
      <c r="D252" s="26" t="s">
        <v>447</v>
      </c>
      <c r="E252" s="19">
        <v>920</v>
      </c>
    </row>
    <row r="253" spans="1:5" s="18" customFormat="1" ht="21.75" customHeight="1">
      <c r="A253" s="20">
        <v>771</v>
      </c>
      <c r="B253" s="20" t="s">
        <v>508</v>
      </c>
      <c r="C253" s="21" t="s">
        <v>506</v>
      </c>
      <c r="D253" s="26" t="s">
        <v>447</v>
      </c>
      <c r="E253" s="19">
        <v>920</v>
      </c>
    </row>
    <row r="254" spans="1:5" s="18" customFormat="1" ht="21.75" customHeight="1">
      <c r="A254" s="20">
        <v>772</v>
      </c>
      <c r="B254" s="20" t="s">
        <v>509</v>
      </c>
      <c r="C254" s="21" t="s">
        <v>506</v>
      </c>
      <c r="D254" s="26" t="s">
        <v>447</v>
      </c>
      <c r="E254" s="19">
        <v>920</v>
      </c>
    </row>
    <row r="255" spans="1:5" s="18" customFormat="1" ht="21.75" customHeight="1">
      <c r="A255" s="20">
        <v>773</v>
      </c>
      <c r="B255" s="20" t="s">
        <v>510</v>
      </c>
      <c r="C255" s="21" t="s">
        <v>97</v>
      </c>
      <c r="D255" s="26" t="s">
        <v>447</v>
      </c>
      <c r="E255" s="19">
        <v>1000</v>
      </c>
    </row>
    <row r="256" spans="1:5" s="18" customFormat="1" ht="21.75" customHeight="1">
      <c r="A256" s="20">
        <v>774</v>
      </c>
      <c r="B256" s="20" t="s">
        <v>511</v>
      </c>
      <c r="C256" s="21" t="s">
        <v>97</v>
      </c>
      <c r="D256" s="26" t="s">
        <v>447</v>
      </c>
      <c r="E256" s="19">
        <v>1000</v>
      </c>
    </row>
    <row r="257" spans="1:5" s="18" customFormat="1" ht="21.75" customHeight="1">
      <c r="A257" s="20">
        <v>775</v>
      </c>
      <c r="B257" s="20" t="s">
        <v>512</v>
      </c>
      <c r="C257" s="21" t="s">
        <v>305</v>
      </c>
      <c r="D257" s="26" t="s">
        <v>447</v>
      </c>
      <c r="E257" s="19">
        <v>620</v>
      </c>
    </row>
    <row r="258" spans="1:5" s="18" customFormat="1" ht="21.75" customHeight="1">
      <c r="A258" s="20">
        <v>776</v>
      </c>
      <c r="B258" s="20" t="s">
        <v>513</v>
      </c>
      <c r="C258" s="21" t="s">
        <v>305</v>
      </c>
      <c r="D258" s="26" t="s">
        <v>447</v>
      </c>
      <c r="E258" s="19">
        <v>620</v>
      </c>
    </row>
    <row r="259" spans="1:5" s="18" customFormat="1" ht="21.75" customHeight="1">
      <c r="A259" s="20">
        <v>777</v>
      </c>
      <c r="B259" s="20" t="s">
        <v>514</v>
      </c>
      <c r="C259" s="21" t="s">
        <v>305</v>
      </c>
      <c r="D259" s="26" t="s">
        <v>447</v>
      </c>
      <c r="E259" s="19">
        <v>620</v>
      </c>
    </row>
    <row r="260" spans="1:5" s="18" customFormat="1" ht="21.75" customHeight="1">
      <c r="A260" s="20">
        <v>778</v>
      </c>
      <c r="B260" s="20" t="s">
        <v>424</v>
      </c>
      <c r="C260" s="21" t="s">
        <v>305</v>
      </c>
      <c r="D260" s="26" t="s">
        <v>447</v>
      </c>
      <c r="E260" s="19">
        <v>620</v>
      </c>
    </row>
    <row r="261" spans="1:5" s="18" customFormat="1" ht="21.75" customHeight="1">
      <c r="A261" s="20">
        <v>779</v>
      </c>
      <c r="B261" s="20" t="s">
        <v>515</v>
      </c>
      <c r="C261" s="21" t="s">
        <v>516</v>
      </c>
      <c r="D261" s="26" t="s">
        <v>447</v>
      </c>
      <c r="E261" s="19">
        <v>1670</v>
      </c>
    </row>
    <row r="262" spans="1:5" s="18" customFormat="1" ht="21.75" customHeight="1">
      <c r="A262" s="20">
        <v>780</v>
      </c>
      <c r="B262" s="20" t="s">
        <v>517</v>
      </c>
      <c r="C262" s="21" t="s">
        <v>516</v>
      </c>
      <c r="D262" s="26" t="s">
        <v>447</v>
      </c>
      <c r="E262" s="19">
        <v>1670</v>
      </c>
    </row>
    <row r="263" spans="1:5" s="18" customFormat="1" ht="21.75" customHeight="1">
      <c r="A263" s="20">
        <v>781</v>
      </c>
      <c r="B263" s="20" t="s">
        <v>518</v>
      </c>
      <c r="C263" s="21" t="s">
        <v>284</v>
      </c>
      <c r="D263" s="26" t="s">
        <v>447</v>
      </c>
      <c r="E263" s="19">
        <v>670</v>
      </c>
    </row>
    <row r="264" spans="1:5" s="18" customFormat="1" ht="21.75" customHeight="1">
      <c r="A264" s="20">
        <v>782</v>
      </c>
      <c r="B264" s="20" t="s">
        <v>519</v>
      </c>
      <c r="C264" s="21" t="s">
        <v>284</v>
      </c>
      <c r="D264" s="26" t="s">
        <v>447</v>
      </c>
      <c r="E264" s="19">
        <v>670</v>
      </c>
    </row>
    <row r="265" spans="1:5" s="18" customFormat="1" ht="21.75" customHeight="1">
      <c r="A265" s="20">
        <v>783</v>
      </c>
      <c r="B265" s="20" t="s">
        <v>283</v>
      </c>
      <c r="C265" s="21" t="s">
        <v>284</v>
      </c>
      <c r="D265" s="26" t="s">
        <v>447</v>
      </c>
      <c r="E265" s="19">
        <v>670</v>
      </c>
    </row>
    <row r="266" spans="1:5" s="18" customFormat="1" ht="21.75" customHeight="1">
      <c r="A266" s="20" t="s">
        <v>520</v>
      </c>
      <c r="B266" s="20" t="s">
        <v>521</v>
      </c>
      <c r="C266" s="21" t="s">
        <v>522</v>
      </c>
      <c r="D266" s="26" t="s">
        <v>523</v>
      </c>
      <c r="E266" s="19">
        <v>870</v>
      </c>
    </row>
    <row r="267" spans="1:5" s="18" customFormat="1" ht="21.75" customHeight="1">
      <c r="A267" s="20" t="s">
        <v>524</v>
      </c>
      <c r="B267" s="20" t="s">
        <v>329</v>
      </c>
      <c r="C267" s="21" t="s">
        <v>330</v>
      </c>
      <c r="D267" s="26" t="s">
        <v>523</v>
      </c>
      <c r="E267" s="19">
        <v>870</v>
      </c>
    </row>
    <row r="268" spans="1:5" s="18" customFormat="1" ht="21.75" customHeight="1">
      <c r="A268" s="20" t="s">
        <v>525</v>
      </c>
      <c r="B268" s="20" t="s">
        <v>526</v>
      </c>
      <c r="C268" s="21" t="s">
        <v>527</v>
      </c>
      <c r="D268" s="26" t="s">
        <v>523</v>
      </c>
      <c r="E268" s="19">
        <v>1020</v>
      </c>
    </row>
    <row r="269" spans="1:5" s="18" customFormat="1" ht="21.75" customHeight="1">
      <c r="A269" s="20">
        <v>7</v>
      </c>
      <c r="B269" s="20" t="s">
        <v>120</v>
      </c>
      <c r="C269" s="21" t="s">
        <v>121</v>
      </c>
      <c r="D269" s="26" t="s">
        <v>528</v>
      </c>
      <c r="E269" s="19"/>
    </row>
    <row r="270" spans="1:5" s="18" customFormat="1" ht="21.75" customHeight="1">
      <c r="A270" s="20" t="s">
        <v>520</v>
      </c>
      <c r="B270" s="20" t="s">
        <v>529</v>
      </c>
      <c r="C270" s="21" t="s">
        <v>25</v>
      </c>
      <c r="D270" s="26" t="s">
        <v>530</v>
      </c>
      <c r="E270" s="19">
        <v>1720</v>
      </c>
    </row>
    <row r="271" spans="1:5" s="18" customFormat="1" ht="21.75" customHeight="1" thickBot="1">
      <c r="A271" s="20"/>
      <c r="B271" s="20"/>
      <c r="C271" s="21"/>
      <c r="D271" s="26"/>
      <c r="E271" s="19"/>
    </row>
    <row r="272" spans="3:5" s="18" customFormat="1" ht="13.5" thickBot="1">
      <c r="C272" s="27"/>
      <c r="D272" s="28"/>
      <c r="E272" s="29">
        <f>SUM(E9:E271)</f>
        <v>254172.14</v>
      </c>
    </row>
    <row r="273" s="18" customFormat="1" ht="12.75">
      <c r="E273" s="25"/>
    </row>
    <row r="274" s="18" customFormat="1" ht="12.75">
      <c r="E274" s="25"/>
    </row>
    <row r="275" s="18" customFormat="1" ht="12.75">
      <c r="E275" s="25"/>
    </row>
    <row r="276" s="18" customFormat="1" ht="12.75">
      <c r="E276" s="25"/>
    </row>
    <row r="277" s="18" customFormat="1" ht="12.75">
      <c r="E277" s="25"/>
    </row>
    <row r="278" s="18" customFormat="1" ht="12.75">
      <c r="E278" s="25"/>
    </row>
    <row r="279" s="18" customFormat="1" ht="12.75">
      <c r="E279" s="25"/>
    </row>
    <row r="280" s="18" customFormat="1" ht="12.75">
      <c r="E280" s="25"/>
    </row>
    <row r="281" s="18" customFormat="1" ht="12.75">
      <c r="E281" s="25"/>
    </row>
    <row r="282" s="18" customFormat="1" ht="12.75">
      <c r="E282" s="25"/>
    </row>
    <row r="283" s="18" customFormat="1" ht="12.75">
      <c r="E283" s="25"/>
    </row>
    <row r="284" s="18" customFormat="1" ht="12.75">
      <c r="E284" s="25"/>
    </row>
    <row r="285" s="18" customFormat="1" ht="12.75">
      <c r="E285" s="25"/>
    </row>
    <row r="286" s="18" customFormat="1" ht="12.75">
      <c r="E286" s="25"/>
    </row>
    <row r="287" s="18" customFormat="1" ht="12.75">
      <c r="E287" s="25"/>
    </row>
    <row r="288" spans="1:5" s="30" customFormat="1" ht="12.75">
      <c r="A288" s="18"/>
      <c r="B288" s="18"/>
      <c r="C288" s="18"/>
      <c r="D288" s="18"/>
      <c r="E288" s="25"/>
    </row>
    <row r="289" spans="1:5" s="30" customFormat="1" ht="12.75">
      <c r="A289" s="18"/>
      <c r="B289" s="18"/>
      <c r="C289" s="18"/>
      <c r="D289" s="18"/>
      <c r="E289" s="25"/>
    </row>
    <row r="290" spans="1:5" s="30" customFormat="1" ht="12.75">
      <c r="A290" s="18"/>
      <c r="B290" s="18"/>
      <c r="C290" s="18"/>
      <c r="D290" s="18"/>
      <c r="E290" s="25"/>
    </row>
    <row r="291" spans="1:5" s="30" customFormat="1" ht="12.75">
      <c r="A291" s="18"/>
      <c r="B291" s="18"/>
      <c r="C291" s="18"/>
      <c r="D291" s="18"/>
      <c r="E291" s="25"/>
    </row>
    <row r="292" spans="1:5" s="30" customFormat="1" ht="12.75">
      <c r="A292" s="18"/>
      <c r="B292" s="18"/>
      <c r="C292" s="18"/>
      <c r="D292" s="18"/>
      <c r="E292" s="25"/>
    </row>
    <row r="293" spans="1:5" s="30" customFormat="1" ht="12.75">
      <c r="A293" s="18"/>
      <c r="B293" s="18"/>
      <c r="C293" s="18"/>
      <c r="D293" s="18"/>
      <c r="E293" s="25"/>
    </row>
    <row r="294" spans="1:5" s="30" customFormat="1" ht="12.75">
      <c r="A294" s="18"/>
      <c r="B294" s="18"/>
      <c r="C294" s="18"/>
      <c r="D294" s="18"/>
      <c r="E294" s="25"/>
    </row>
    <row r="295" spans="1:5" s="30" customFormat="1" ht="12.75">
      <c r="A295" s="18"/>
      <c r="B295" s="18"/>
      <c r="C295" s="18"/>
      <c r="D295" s="18"/>
      <c r="E295" s="31"/>
    </row>
    <row r="296" s="30" customFormat="1" ht="12.75">
      <c r="E296" s="31"/>
    </row>
    <row r="297" s="30" customFormat="1" ht="12.75">
      <c r="E297" s="31"/>
    </row>
    <row r="298" s="30" customFormat="1" ht="12.75">
      <c r="E298" s="31"/>
    </row>
    <row r="299" s="30" customFormat="1" ht="12.75">
      <c r="E299" s="31"/>
    </row>
    <row r="300" s="30" customFormat="1" ht="12.75">
      <c r="E300" s="31"/>
    </row>
    <row r="301" s="30" customFormat="1" ht="12.75">
      <c r="E301" s="31"/>
    </row>
    <row r="302" s="30" customFormat="1" ht="12.75">
      <c r="E302" s="31"/>
    </row>
    <row r="303" s="30" customFormat="1" ht="12.75">
      <c r="E303" s="31"/>
    </row>
    <row r="304" s="30" customFormat="1" ht="12.75">
      <c r="E304" s="31"/>
    </row>
    <row r="305" s="30" customFormat="1" ht="12.75">
      <c r="E305" s="31"/>
    </row>
    <row r="306" s="30" customFormat="1" ht="12.75">
      <c r="E306" s="31"/>
    </row>
    <row r="307" s="30" customFormat="1" ht="12.75">
      <c r="E307" s="31"/>
    </row>
    <row r="308" s="30" customFormat="1" ht="12.75">
      <c r="E308" s="31"/>
    </row>
    <row r="309" s="30" customFormat="1" ht="12.75">
      <c r="E309" s="31"/>
    </row>
    <row r="310" s="30" customFormat="1" ht="12.75">
      <c r="E310" s="31"/>
    </row>
    <row r="311" s="30" customFormat="1" ht="12.75">
      <c r="E311" s="31"/>
    </row>
    <row r="312" s="30" customFormat="1" ht="12.75">
      <c r="E312" s="31"/>
    </row>
    <row r="313" s="30" customFormat="1" ht="12.75">
      <c r="E313" s="31"/>
    </row>
    <row r="314" s="30" customFormat="1" ht="12.75">
      <c r="E314" s="31"/>
    </row>
    <row r="315" s="30" customFormat="1" ht="12.75">
      <c r="E315" s="31"/>
    </row>
    <row r="316" s="30" customFormat="1" ht="12.75">
      <c r="E316" s="31"/>
    </row>
    <row r="317" s="30" customFormat="1" ht="12.75">
      <c r="E317" s="31"/>
    </row>
    <row r="318" s="30" customFormat="1" ht="12.75">
      <c r="E318" s="31"/>
    </row>
    <row r="319" s="30" customFormat="1" ht="12.75">
      <c r="E319" s="31"/>
    </row>
    <row r="320" s="30" customFormat="1" ht="12.75">
      <c r="E320" s="31"/>
    </row>
    <row r="321" s="30" customFormat="1" ht="12.75">
      <c r="E321" s="31"/>
    </row>
    <row r="322" s="30" customFormat="1" ht="12.75">
      <c r="E322" s="31"/>
    </row>
    <row r="323" s="30" customFormat="1" ht="12.75">
      <c r="E323" s="31"/>
    </row>
    <row r="324" s="30" customFormat="1" ht="12.75">
      <c r="E324" s="31"/>
    </row>
    <row r="325" s="30" customFormat="1" ht="12.75">
      <c r="E325" s="31"/>
    </row>
    <row r="326" s="30" customFormat="1" ht="12.75">
      <c r="E326" s="31"/>
    </row>
    <row r="327" s="30" customFormat="1" ht="12.75">
      <c r="E327" s="31"/>
    </row>
    <row r="328" s="30" customFormat="1" ht="12.75">
      <c r="E328" s="31"/>
    </row>
    <row r="329" s="30" customFormat="1" ht="12.75">
      <c r="E329" s="31"/>
    </row>
    <row r="330" s="30" customFormat="1" ht="12.75">
      <c r="E330" s="31"/>
    </row>
    <row r="331" s="30" customFormat="1" ht="12.75">
      <c r="E331" s="31"/>
    </row>
    <row r="332" s="30" customFormat="1" ht="12.75">
      <c r="E332" s="31"/>
    </row>
    <row r="333" s="30" customFormat="1" ht="12.75">
      <c r="E333" s="31"/>
    </row>
    <row r="334" s="30" customFormat="1" ht="12.75">
      <c r="E334" s="31"/>
    </row>
    <row r="335" s="30" customFormat="1" ht="12.75">
      <c r="E335" s="31"/>
    </row>
    <row r="336" s="30" customFormat="1" ht="12.75">
      <c r="E336" s="31"/>
    </row>
    <row r="337" s="30" customFormat="1" ht="12.75">
      <c r="E337" s="31"/>
    </row>
    <row r="338" s="30" customFormat="1" ht="12.75">
      <c r="E338" s="31"/>
    </row>
    <row r="339" s="30" customFormat="1" ht="12.75">
      <c r="E339" s="31"/>
    </row>
    <row r="340" s="30" customFormat="1" ht="12.75">
      <c r="E340" s="31"/>
    </row>
    <row r="341" s="30" customFormat="1" ht="12.75">
      <c r="E341" s="31"/>
    </row>
    <row r="342" s="30" customFormat="1" ht="12.75">
      <c r="E342" s="31"/>
    </row>
    <row r="343" s="30" customFormat="1" ht="12.75">
      <c r="E343" s="31"/>
    </row>
    <row r="344" s="30" customFormat="1" ht="12.75">
      <c r="E344" s="31"/>
    </row>
    <row r="345" s="30" customFormat="1" ht="12.75">
      <c r="E345" s="31"/>
    </row>
    <row r="346" s="30" customFormat="1" ht="12.75">
      <c r="E346" s="31"/>
    </row>
    <row r="347" s="30" customFormat="1" ht="12.75">
      <c r="E347" s="31"/>
    </row>
    <row r="348" s="30" customFormat="1" ht="12.75">
      <c r="E348" s="31"/>
    </row>
    <row r="349" s="30" customFormat="1" ht="12.75">
      <c r="E349" s="31"/>
    </row>
    <row r="350" s="30" customFormat="1" ht="12.75">
      <c r="E350" s="31"/>
    </row>
    <row r="351" s="30" customFormat="1" ht="12.75">
      <c r="E351" s="31"/>
    </row>
    <row r="352" s="30" customFormat="1" ht="12.75">
      <c r="E352" s="31"/>
    </row>
    <row r="353" s="30" customFormat="1" ht="12.75">
      <c r="E353" s="31"/>
    </row>
    <row r="354" s="30" customFormat="1" ht="12.75">
      <c r="E354" s="31"/>
    </row>
    <row r="355" s="30" customFormat="1" ht="12.75">
      <c r="E355" s="31"/>
    </row>
    <row r="356" s="30" customFormat="1" ht="12.75">
      <c r="E356" s="31"/>
    </row>
    <row r="357" s="30" customFormat="1" ht="12.75">
      <c r="E357" s="31"/>
    </row>
    <row r="358" s="30" customFormat="1" ht="12.75">
      <c r="E358" s="31"/>
    </row>
    <row r="359" s="30" customFormat="1" ht="12.75">
      <c r="E359" s="31"/>
    </row>
    <row r="360" s="30" customFormat="1" ht="12.75">
      <c r="E360" s="31"/>
    </row>
    <row r="361" s="30" customFormat="1" ht="12.75">
      <c r="E361" s="31"/>
    </row>
    <row r="362" s="30" customFormat="1" ht="12.75">
      <c r="E362" s="31"/>
    </row>
    <row r="363" s="30" customFormat="1" ht="12.75">
      <c r="E363" s="31"/>
    </row>
    <row r="364" s="30" customFormat="1" ht="12.75">
      <c r="E364" s="31"/>
    </row>
    <row r="365" s="30" customFormat="1" ht="12.75">
      <c r="E365" s="31"/>
    </row>
    <row r="366" s="30" customFormat="1" ht="12.75">
      <c r="E366" s="31"/>
    </row>
    <row r="367" s="30" customFormat="1" ht="12.75">
      <c r="E367" s="31"/>
    </row>
    <row r="368" s="30" customFormat="1" ht="12.75">
      <c r="E368" s="31"/>
    </row>
    <row r="369" s="30" customFormat="1" ht="12.75">
      <c r="E369" s="31"/>
    </row>
    <row r="370" s="30" customFormat="1" ht="12.75">
      <c r="E370" s="31"/>
    </row>
    <row r="371" s="30" customFormat="1" ht="12.75">
      <c r="E371" s="3"/>
    </row>
    <row r="372" spans="1:5" s="30" customFormat="1" ht="12.75">
      <c r="A372" s="32"/>
      <c r="B372" s="32"/>
      <c r="C372" s="32"/>
      <c r="D372" s="32"/>
      <c r="E372" s="3"/>
    </row>
    <row r="373" spans="1:5" s="30" customFormat="1" ht="12.75">
      <c r="A373" s="32"/>
      <c r="B373" s="32"/>
      <c r="C373" s="32"/>
      <c r="D373" s="32"/>
      <c r="E373" s="3"/>
    </row>
    <row r="374" spans="1:5" s="30" customFormat="1" ht="12.75">
      <c r="A374" s="32"/>
      <c r="B374" s="32"/>
      <c r="C374" s="32"/>
      <c r="D374" s="32"/>
      <c r="E374" s="3"/>
    </row>
    <row r="375" spans="1:5" s="30" customFormat="1" ht="12.75">
      <c r="A375" s="32"/>
      <c r="B375" s="32"/>
      <c r="C375" s="32"/>
      <c r="D375" s="32"/>
      <c r="E375" s="3"/>
    </row>
    <row r="376" spans="1:5" s="30" customFormat="1" ht="12.75">
      <c r="A376" s="32"/>
      <c r="B376" s="32"/>
      <c r="C376" s="32"/>
      <c r="D376" s="32"/>
      <c r="E376" s="3"/>
    </row>
    <row r="377" spans="1:5" s="30" customFormat="1" ht="12.75">
      <c r="A377" s="32"/>
      <c r="B377" s="32"/>
      <c r="C377" s="32"/>
      <c r="D377" s="32"/>
      <c r="E377" s="3"/>
    </row>
    <row r="378" spans="1:5" s="30" customFormat="1" ht="12.75">
      <c r="A378" s="32"/>
      <c r="B378" s="32"/>
      <c r="C378" s="32"/>
      <c r="D378" s="32"/>
      <c r="E378" s="3"/>
    </row>
    <row r="379" spans="1:5" s="30" customFormat="1" ht="12.75">
      <c r="A379" s="32"/>
      <c r="B379" s="32"/>
      <c r="C379" s="32"/>
      <c r="D379" s="32"/>
      <c r="E379" s="3"/>
    </row>
    <row r="380" spans="1:5" s="30" customFormat="1" ht="12.75">
      <c r="A380" s="32"/>
      <c r="B380" s="32"/>
      <c r="C380" s="32"/>
      <c r="D380" s="32"/>
      <c r="E380" s="3"/>
    </row>
    <row r="381" spans="1:5" s="30" customFormat="1" ht="12.75">
      <c r="A381" s="32"/>
      <c r="B381" s="32"/>
      <c r="C381" s="32"/>
      <c r="D381" s="32"/>
      <c r="E381" s="3"/>
    </row>
    <row r="382" spans="1:5" s="30" customFormat="1" ht="12.75">
      <c r="A382" s="32"/>
      <c r="B382" s="32"/>
      <c r="C382" s="32"/>
      <c r="D382" s="32"/>
      <c r="E382" s="3"/>
    </row>
    <row r="383" spans="1:5" s="30" customFormat="1" ht="12.75">
      <c r="A383" s="32"/>
      <c r="B383" s="32"/>
      <c r="C383" s="32"/>
      <c r="D383" s="32"/>
      <c r="E383" s="3"/>
    </row>
    <row r="384" spans="1:5" s="30" customFormat="1" ht="12.75">
      <c r="A384" s="32"/>
      <c r="B384" s="32"/>
      <c r="C384" s="32"/>
      <c r="D384" s="32"/>
      <c r="E384" s="3"/>
    </row>
    <row r="385" spans="1:5" s="30" customFormat="1" ht="12.75">
      <c r="A385" s="32"/>
      <c r="B385" s="32"/>
      <c r="C385" s="32"/>
      <c r="D385" s="32"/>
      <c r="E385" s="3"/>
    </row>
    <row r="386" spans="1:5" s="30" customFormat="1" ht="12.75">
      <c r="A386" s="32"/>
      <c r="B386" s="32"/>
      <c r="C386" s="32"/>
      <c r="D386" s="32"/>
      <c r="E386" s="3"/>
    </row>
    <row r="387" spans="1:5" s="30" customFormat="1" ht="12.75">
      <c r="A387" s="32"/>
      <c r="B387" s="32"/>
      <c r="C387" s="32"/>
      <c r="D387" s="32"/>
      <c r="E387" s="3"/>
    </row>
    <row r="388" spans="1:5" s="30" customFormat="1" ht="12.75">
      <c r="A388" s="32"/>
      <c r="B388" s="32"/>
      <c r="C388" s="32"/>
      <c r="D388" s="32"/>
      <c r="E388" s="3"/>
    </row>
    <row r="389" spans="1:5" s="30" customFormat="1" ht="12.75">
      <c r="A389" s="32"/>
      <c r="B389" s="32"/>
      <c r="C389" s="32"/>
      <c r="D389" s="32"/>
      <c r="E389" s="3"/>
    </row>
    <row r="390" spans="1:5" s="30" customFormat="1" ht="12.75">
      <c r="A390" s="32"/>
      <c r="B390" s="32"/>
      <c r="C390" s="32"/>
      <c r="D390" s="32"/>
      <c r="E390" s="3"/>
    </row>
    <row r="391" spans="1:5" s="30" customFormat="1" ht="12.75">
      <c r="A391" s="32"/>
      <c r="B391" s="32"/>
      <c r="C391" s="32"/>
      <c r="D391" s="32"/>
      <c r="E391" s="3"/>
    </row>
    <row r="392" spans="1:5" s="30" customFormat="1" ht="12.75">
      <c r="A392" s="32"/>
      <c r="B392" s="32"/>
      <c r="C392" s="32"/>
      <c r="D392" s="32"/>
      <c r="E392" s="3"/>
    </row>
    <row r="393" spans="1:5" s="30" customFormat="1" ht="12.75">
      <c r="A393" s="32"/>
      <c r="B393" s="32"/>
      <c r="C393" s="32"/>
      <c r="D393" s="32"/>
      <c r="E393" s="3"/>
    </row>
    <row r="394" spans="1:5" s="30" customFormat="1" ht="12.75">
      <c r="A394" s="32"/>
      <c r="B394" s="32"/>
      <c r="C394" s="32"/>
      <c r="D394" s="32"/>
      <c r="E394" s="3"/>
    </row>
    <row r="395" spans="1:5" s="30" customFormat="1" ht="12.75">
      <c r="A395" s="32"/>
      <c r="B395" s="32"/>
      <c r="C395" s="32"/>
      <c r="D395" s="32"/>
      <c r="E395" s="3"/>
    </row>
    <row r="396" spans="1:5" s="30" customFormat="1" ht="12.75">
      <c r="A396" s="32"/>
      <c r="B396" s="32"/>
      <c r="C396" s="32"/>
      <c r="D396" s="32"/>
      <c r="E396" s="3"/>
    </row>
    <row r="397" spans="1:5" s="30" customFormat="1" ht="12.75">
      <c r="A397" s="32"/>
      <c r="B397" s="32"/>
      <c r="C397" s="32"/>
      <c r="D397" s="32"/>
      <c r="E397" s="3"/>
    </row>
    <row r="398" spans="1:5" s="30" customFormat="1" ht="12.75">
      <c r="A398" s="32"/>
      <c r="B398" s="32"/>
      <c r="C398" s="32"/>
      <c r="D398" s="32"/>
      <c r="E398" s="3"/>
    </row>
    <row r="399" spans="1:5" s="30" customFormat="1" ht="12.75">
      <c r="A399" s="32"/>
      <c r="B399" s="32"/>
      <c r="C399" s="32"/>
      <c r="D399" s="32"/>
      <c r="E399" s="3"/>
    </row>
    <row r="400" spans="1:5" s="30" customFormat="1" ht="12.75">
      <c r="A400" s="32"/>
      <c r="B400" s="32"/>
      <c r="C400" s="32"/>
      <c r="D400" s="32"/>
      <c r="E400" s="3"/>
    </row>
    <row r="401" spans="1:4" ht="12.75">
      <c r="A401" s="32"/>
      <c r="B401" s="32"/>
      <c r="C401" s="32"/>
      <c r="D401" s="32"/>
    </row>
    <row r="402" spans="1:4" ht="12.75">
      <c r="A402" s="32"/>
      <c r="B402" s="32"/>
      <c r="C402" s="32"/>
      <c r="D402" s="32"/>
    </row>
    <row r="403" spans="1:4" ht="12.75">
      <c r="A403" s="32"/>
      <c r="B403" s="32"/>
      <c r="C403" s="32"/>
      <c r="D403" s="32"/>
    </row>
    <row r="404" spans="1:4" ht="12.75">
      <c r="A404" s="32"/>
      <c r="B404" s="32"/>
      <c r="C404" s="32"/>
      <c r="D404" s="32"/>
    </row>
    <row r="405" spans="1:4" ht="12.75">
      <c r="A405" s="32"/>
      <c r="B405" s="32"/>
      <c r="C405" s="32"/>
      <c r="D405" s="32"/>
    </row>
    <row r="406" spans="1:4" ht="12.75">
      <c r="A406" s="32"/>
      <c r="B406" s="32"/>
      <c r="C406" s="32"/>
      <c r="D406" s="32"/>
    </row>
    <row r="407" spans="1:4" ht="12.75">
      <c r="A407" s="32"/>
      <c r="B407" s="32"/>
      <c r="C407" s="32"/>
      <c r="D407" s="32"/>
    </row>
    <row r="408" spans="1:4" ht="12.75">
      <c r="A408" s="32"/>
      <c r="B408" s="32"/>
      <c r="C408" s="32"/>
      <c r="D408" s="32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fitToHeight="1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2011-06-02T16:15:20Z</cp:lastPrinted>
  <dcterms:created xsi:type="dcterms:W3CDTF">2011-06-02T16:00:30Z</dcterms:created>
  <dcterms:modified xsi:type="dcterms:W3CDTF">2011-06-02T16:18:51Z</dcterms:modified>
  <cp:category/>
  <cp:version/>
  <cp:contentType/>
  <cp:contentStatus/>
</cp:coreProperties>
</file>