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20" windowHeight="6450" tabRatio="723" activeTab="0"/>
  </bookViews>
  <sheets>
    <sheet name="JULIO 2011" sheetId="1" r:id="rId1"/>
  </sheets>
  <definedNames/>
  <calcPr fullCalcOnLoad="1"/>
</workbook>
</file>

<file path=xl/sharedStrings.xml><?xml version="1.0" encoding="utf-8"?>
<sst xmlns="http://schemas.openxmlformats.org/spreadsheetml/2006/main" count="495" uniqueCount="360">
  <si>
    <t>ALFREDO RODRÍGUEZ LEÓN</t>
  </si>
  <si>
    <t>DA/1096</t>
  </si>
  <si>
    <t>ASISTIR A TALLER MÓDULO III PRÁCTICAS DE LECTURA EN COMUNIDAD, 6-9 JULIO, HERMOSILLO</t>
  </si>
  <si>
    <t>MA. DE LOS ÁNGELES LAGUNA MADRIGAL</t>
  </si>
  <si>
    <t>OSVALDO ULISES HERNÁNDEZ MORA</t>
  </si>
  <si>
    <t>YAIR OSVALDO CORRAL VILLEGAS</t>
  </si>
  <si>
    <t>MANUEL NESTOR MORENO LEÓN</t>
  </si>
  <si>
    <t>BERENICE LÓPEZ VALENZUELA</t>
  </si>
  <si>
    <t>CHOFER DIR. ADMINISTRATIVA</t>
  </si>
  <si>
    <t>JOSÉ FCO. BRACAMONTE FUENTES</t>
  </si>
  <si>
    <t>Gastos de Viaje</t>
  </si>
  <si>
    <t>DIRECTOR ACADÉMICO</t>
  </si>
  <si>
    <t>DV-369/2011</t>
  </si>
  <si>
    <t>DV-370/2011</t>
  </si>
  <si>
    <t>DV-368/2011</t>
  </si>
  <si>
    <t>RAMÓN ESTRADA SOTO</t>
  </si>
  <si>
    <t>JEFE DEPTO. ÓRGANO DE CONTROL INTERNO</t>
  </si>
  <si>
    <t>RICARDO ALONSO BURRUEL MARTÍNEZ</t>
  </si>
  <si>
    <t>DA/944</t>
  </si>
  <si>
    <t>CEREMONIA DE GRADUACIÓN, 1 DE JULIO, BACERAC</t>
  </si>
  <si>
    <t>JUAN CARLOS MONTAÑO RUIZ</t>
  </si>
  <si>
    <t>MANUEL BUSTAMANTE MÉNDEZ</t>
  </si>
  <si>
    <t>DIRECTOR BANÁMICHI</t>
  </si>
  <si>
    <t>MARTÍN FABIAN FÉLIX VALENZUELA</t>
  </si>
  <si>
    <t>ESTHELA MARRUFO FLORES</t>
  </si>
  <si>
    <t>ADRIANA RASCÓN LARIOS</t>
  </si>
  <si>
    <t>EDITH LETICIA DÍAZ SERRATO</t>
  </si>
  <si>
    <t>CECILIA YANIRA GÓMEZ LÓPEZ</t>
  </si>
  <si>
    <t>HÉCTOR MANUEL MANZANARES MORENO</t>
  </si>
  <si>
    <t>ARACELI ALFARO LÓPEZ</t>
  </si>
  <si>
    <t>LUZ ELENA CRUZ OCHOA</t>
  </si>
  <si>
    <t>DORA ISABEL GALVAN NAVARRO</t>
  </si>
  <si>
    <t>HERMELINDA SOZA FERNÁNDEZ</t>
  </si>
  <si>
    <t>APOYO CONCURSO DE JÓVENES EMPRENDEDORES, 04-08 JULIO, COCOYOC, MORELOS</t>
  </si>
  <si>
    <t>DA-205/2011</t>
  </si>
  <si>
    <t>ENTREGA DE LIBROS, EXÁMENES PROPEDEÚTICOS Y EQUIPO DE OFICINA, 07-09 JULIO, BACUM, FJMINA, ESPERANZA, CAJEME, BACOBAMPO, BACAME, EJ. DE FEB.</t>
  </si>
  <si>
    <t>DA-206/2011</t>
  </si>
  <si>
    <t>DA-207/2011</t>
  </si>
  <si>
    <t>ENTREGA DE EXÁMENES PROPEDEÚTICOS, 07 JULIO, POTAM</t>
  </si>
  <si>
    <t>DG-038/2011</t>
  </si>
  <si>
    <t>REUNIÓN DE CONSORCIO COMISIÓN SONORA-ARIZONA, 07-09 JULIO, TUCSON AZ.</t>
  </si>
  <si>
    <t>REUNIÓN CON DIRECTORES DE PLANTELES Y ÁREA, 06-07 JULIO, GUAYMAS, SONORA</t>
  </si>
  <si>
    <t>DA-203/2011</t>
  </si>
  <si>
    <t>ENTREGA DE LIBROS, EXÁMENES PROPEDEÚTICOS Y EQUIPO DE OFICINA, 05-07 JULIO, GRANADOS, BACERAC, CUMPAS, ESQUEDA, NACO</t>
  </si>
  <si>
    <t>DA-204/2011</t>
  </si>
  <si>
    <t>ENTREGA DE LIBROS, EXÁMENES PROPEDEÚTICOS Y EQUIPO DE OFICINA, 06-07 JULIO, SPCUEVA, SAHUARIPA, YÉCORA, SUAQUI GRANDE</t>
  </si>
  <si>
    <t>REUNIÓN DE DIRECTORES, 06-07 JULIO, GUAYMAS, SONORA</t>
  </si>
  <si>
    <t>EDGAR CRISTIAN MANZANO SANTACRUZ</t>
  </si>
  <si>
    <t>REUNIÓN DE CONSORCIO DE INSTITUCIONES EDUCATIVAS DE SONORA-ARIZONA, 07-09 JULIO, PHOENIX, AZ</t>
  </si>
  <si>
    <t>SECRETARIO PARTICULAR DIR. GENERAL</t>
  </si>
  <si>
    <t>CEREMONIA DE GRADUACIÓN, 30 DE JUNIO, CAJEME</t>
  </si>
  <si>
    <t>OSCAR ALEJANDRO SALLARD</t>
  </si>
  <si>
    <t>JEFE DEPTO. DIR. GENERAL</t>
  </si>
  <si>
    <t>APOYO A SECRETARIO PARTICULAR CEREMONIA DE GRADUACIÓN, 30 DE JUNIO, PTO. LIBERTAD</t>
  </si>
  <si>
    <t>DA-209/2011</t>
  </si>
  <si>
    <t>ENTREGA DE AIRES ACONDICIONADOS, 08-09 JULIO, SAN LUIS RÍO COLORADO, GOLFO STA CLARA, PLUTARCO EC</t>
  </si>
  <si>
    <t>DA-208/2011</t>
  </si>
  <si>
    <t>DG-039/2011</t>
  </si>
  <si>
    <t>OCDA-009/2011</t>
  </si>
  <si>
    <t>OCDA-008/2011</t>
  </si>
  <si>
    <t>REALIZAR VERIFICACIÓN DEL PARQUE VEHICULAR DE LOS PLANTELES FORANEOS DE LA ZONA SIERRA, 25-26 JULIO, SAHUARIPA, GRANADOS, BANÁMICHI</t>
  </si>
  <si>
    <t>REALIZAR VERIFICACIÓN DEL PARQUE VEHICULAR DE LOS PLANTELES FORANEOS DE LA ZONA NORTE Y SUR, 18-22 JULIO, SAN LUIS RÍO COLORADO, GOLFO STA CLARA, STA ANA, CABORCA, CAJEME, NAVOJOA</t>
  </si>
  <si>
    <t>ST-007/2011</t>
  </si>
  <si>
    <t>REUNIÓN DE DIRECTORES, 07 JULIO, GUAYMAS, SONORA</t>
  </si>
  <si>
    <t>TRASLADO AEROCOOLERS A LA ZONA YAQUI, 29 JULIO, CD. OBREGÓN</t>
  </si>
  <si>
    <t>REUNIÓN DE EVALUACIÓN DE LAS ACTIVIDADES DEL CICLO ENERO-JULIO 2011, 07-08 JULIO, GUAYMAS</t>
  </si>
  <si>
    <t>CARMEN GEORGINA ÁVALOS CAMPOY</t>
  </si>
  <si>
    <t>JEFE DE OFICINA, DIR. ACADÉMICA</t>
  </si>
  <si>
    <t>DIRECTOR CAJEME</t>
  </si>
  <si>
    <t>DIRECTOR FCO. JAVIER MINA</t>
  </si>
  <si>
    <t>11 21</t>
  </si>
  <si>
    <t>JUAN CARLOS ESCALANTE LAPIZCO</t>
  </si>
  <si>
    <t>DIRECTOR HERMOSILLO I</t>
  </si>
  <si>
    <t>JAIME BALLESTEROS ARVIZU</t>
  </si>
  <si>
    <t>DIRECTOR HERMOSILLO II</t>
  </si>
  <si>
    <t>EDGARDO MORALES ROSAS</t>
  </si>
  <si>
    <t>DIRECTOR HERMOSILLO III</t>
  </si>
  <si>
    <t>JUAN ARTURO MUNGUIA BRAVO</t>
  </si>
  <si>
    <t>DIRECTOR HERMOSILLO IV</t>
  </si>
  <si>
    <t>FCO. JAVIER VÁZQUEZ NAVARRO</t>
  </si>
  <si>
    <t>DIRECTOR HERMOSILLO V</t>
  </si>
  <si>
    <t>DIRECTOR MIGUEL ALEMÁN</t>
  </si>
  <si>
    <t>JESUS RUEDAFLORES PAZ</t>
  </si>
  <si>
    <t>DIRECTOR NOGALES II</t>
  </si>
  <si>
    <t>DIRECTOR SAN LUIS RÍO COLORADO</t>
  </si>
  <si>
    <t>MARTÍN MÉNDEZ CORONADO</t>
  </si>
  <si>
    <t>DIRECTOR SAN PEDRO EL SAUCITO</t>
  </si>
  <si>
    <t>DIRECTOR SANTA ANA</t>
  </si>
  <si>
    <t>MARÍA GPE. MORENO ROBLES</t>
  </si>
  <si>
    <t>JESÚS REY JIMÉNEZ DE LA TOBA</t>
  </si>
  <si>
    <t>DIRECTOR GOLFO STA CLARA</t>
  </si>
  <si>
    <t>PERLA FAVIOLA IBARRA VÁZQUEZ</t>
  </si>
  <si>
    <t>DIRECTOR STA MA. BUÁRAJE</t>
  </si>
  <si>
    <t>DAMIÁN GURROLA FLORES</t>
  </si>
  <si>
    <t>MARCO ANTONIO ZÁVALA TOLEDO</t>
  </si>
  <si>
    <t>OFICIAL DE MANTENIMIENTO DIR. ACADÉMICA</t>
  </si>
  <si>
    <t>HUMBERTO ISAU CALIXTRO MILLANEZ</t>
  </si>
  <si>
    <t>DIRECTOR ESQUEDA</t>
  </si>
  <si>
    <t>MARTHA PATRICIA REDONDO ARVIZU</t>
  </si>
  <si>
    <t>MARTÍN ALEJANDRO LÓPEZ GARCÍA</t>
  </si>
  <si>
    <t>JOSÉ CARLOS AGUIRRE ROSAS</t>
  </si>
  <si>
    <t>JESÚS ENRIQUE CHÁVEZ CORRALES</t>
  </si>
  <si>
    <t>DG-035/2011</t>
  </si>
  <si>
    <t>DV-179/2011</t>
  </si>
  <si>
    <t>DOCENTE ESQUEDA</t>
  </si>
  <si>
    <t>CLAUDIA DOMÍNGUEZ ENCINAS</t>
  </si>
  <si>
    <t>JOSÉ ANTONIO ESTRELLA BUITIMEA</t>
  </si>
  <si>
    <t>DOCENTE BÁCUM</t>
  </si>
  <si>
    <t>DOCENTE EJ. 24 DE FEBRERO</t>
  </si>
  <si>
    <t>DOCENTE PÓTAM</t>
  </si>
  <si>
    <t>JAZMÍN GPE. NAVARRO GÁRATE</t>
  </si>
  <si>
    <t>MARINA GUZMÁN SASTRE</t>
  </si>
  <si>
    <t>COORD. ÁREA DIR. GENERAL</t>
  </si>
  <si>
    <t>NAYELI COVARRUBIAS SAVAGE</t>
  </si>
  <si>
    <t>LUIS GERMÁN DUARTE PONCE</t>
  </si>
  <si>
    <t>MARÍA YANEZ ARVAYO</t>
  </si>
  <si>
    <t>ALBA ALICIA GARCÍA MACÍAS</t>
  </si>
  <si>
    <t>RAMÓN ÁNGEL WALLE VEGA</t>
  </si>
  <si>
    <t>BLANCA IRMA ESCALANTE FÉLIX</t>
  </si>
  <si>
    <t>DIRECTOR BASIROA</t>
  </si>
  <si>
    <t>DIRECTOR TIERRA BLANCA</t>
  </si>
  <si>
    <t>VALENTINA ANGUAMEA RODRÍGUEZ</t>
  </si>
  <si>
    <t>DIRECTOR BUAYSIACOBE</t>
  </si>
  <si>
    <t>DIRECTOR BACOBAMPO</t>
  </si>
  <si>
    <t>JEFE DEPTO. DIR. ACADÉMICA</t>
  </si>
  <si>
    <t>DOCENTE DIR. ACADÉMICA</t>
  </si>
  <si>
    <t>MARIO VELÁZQUEZ ROBLES</t>
  </si>
  <si>
    <t>DIRECTOR BENJAMIN HILL</t>
  </si>
  <si>
    <t>SANTIAGO MEZA OJEDA</t>
  </si>
  <si>
    <t>DIRECTOR NOGALES</t>
  </si>
  <si>
    <t>MARTÍN CAÑEZ NORIEGA</t>
  </si>
  <si>
    <t>DIRECTOR PLUTARCO E. CALLES</t>
  </si>
  <si>
    <t>DIRECTOR LUIS B. SÁNCHEZ</t>
  </si>
  <si>
    <t>ABEL DARÍO ACOSTA GONZÁLEZ</t>
  </si>
  <si>
    <t>PABLO HERNÁNDEZ FRAUSTO</t>
  </si>
  <si>
    <t>DIRECTOR NACO</t>
  </si>
  <si>
    <t>ALMA ANGÉLICA BARRERA TREJO</t>
  </si>
  <si>
    <t>DIRECTOR TUBUTAMA</t>
  </si>
  <si>
    <t>MANUEL DE JESÚS SILVA SILVA</t>
  </si>
  <si>
    <t>MARTÍN ANTONIO HERRERA DURÁN</t>
  </si>
  <si>
    <t>DIRECTOR GRANADOS</t>
  </si>
  <si>
    <t>ROBERTO MARTÍN URBALEJO BORBÓN</t>
  </si>
  <si>
    <t>DIRECTOR SAHUARIPA</t>
  </si>
  <si>
    <t>OVIDIO HERNÁNDEZ CÓRDOVA</t>
  </si>
  <si>
    <t>DIRECTOR BACERAC</t>
  </si>
  <si>
    <t>DIRECTOR CARBÓ</t>
  </si>
  <si>
    <t>DIRECTOR CUMPAS</t>
  </si>
  <si>
    <t>DIRECTOR PESQUEIRA</t>
  </si>
  <si>
    <t>MIGUEL PÉREZ MONARREZ</t>
  </si>
  <si>
    <t>DIRECTOR PTO. LIBERTAD</t>
  </si>
  <si>
    <t>DIRECTOR SAN PEDRO DE LA CUEVA</t>
  </si>
  <si>
    <t>COORD. ÁREA DIR. VINCULACIÓN</t>
  </si>
  <si>
    <t>SUPERVISOR ZONA NORTE</t>
  </si>
  <si>
    <t>ISAAC TADEO LEY VILLEGAS</t>
  </si>
  <si>
    <t>SUPERVISOR ZONA CENTRO</t>
  </si>
  <si>
    <t>SUPERVISOR ZONA YAQUI</t>
  </si>
  <si>
    <t>JUAN JOSÉ ARAIZA RODRÍGUEZ</t>
  </si>
  <si>
    <t>MA. GUADALUPE GONZÁLEZ CORREA</t>
  </si>
  <si>
    <t>JOSÉ FCO. AMARILLAS VALENZUELA</t>
  </si>
  <si>
    <t>SARAÍ LIMÓN MIRANDA</t>
  </si>
  <si>
    <t>JESÚS ANDRÉS MIRANDA COTA</t>
  </si>
  <si>
    <t>RENÉ FCO. VALENZUELA HERNÁNDEZ</t>
  </si>
  <si>
    <t>ALMA FLOR ATONDO OBREGÓN</t>
  </si>
  <si>
    <t>PEDRO REYES GUZMÁN</t>
  </si>
  <si>
    <t>DIRECTOR BACAME</t>
  </si>
  <si>
    <t>DIRECTOR BÁCUM</t>
  </si>
  <si>
    <t>DIRECTOR EJ. 24 DE FEB.</t>
  </si>
  <si>
    <t>DIRECTOR ESPERANZA</t>
  </si>
  <si>
    <t>DIRECTOR NAVOJOA</t>
  </si>
  <si>
    <t>MARTÍN VALENZUELA ARMENTA</t>
  </si>
  <si>
    <t>DIRECTOR MASIACA</t>
  </si>
  <si>
    <t>DIRECTOR BAHÍA DE LOBOS</t>
  </si>
  <si>
    <t>DIRECTOR QUIRIEGO</t>
  </si>
  <si>
    <t>DIRECTOR ROSARIO TESOPACO</t>
  </si>
  <si>
    <t>DIRECTOR JÚPARE</t>
  </si>
  <si>
    <t>HERIBERTO MENDÍVIL DOMÍNGUEZ</t>
  </si>
  <si>
    <t>DIRECTOR LOS TANQUES</t>
  </si>
  <si>
    <t>DIRECTOR PÓTAM</t>
  </si>
  <si>
    <t>DELMA ACUÑA MOLINA</t>
  </si>
  <si>
    <t>DIRECTOR YÉCORA</t>
  </si>
  <si>
    <t>SIMÓN GARCÍA RIVERA</t>
  </si>
  <si>
    <t>JOSÉ VICENTE NÚÑEZ DOZAL</t>
  </si>
  <si>
    <t>DOCENTE BANÁMICHI</t>
  </si>
  <si>
    <t>MARTÍN FCO. QUINTANAR LUJÁN</t>
  </si>
  <si>
    <t>DIRECTOR DE FINANZAS</t>
  </si>
  <si>
    <t>SUPERVISOR ZONA MAYO</t>
  </si>
  <si>
    <t>JESÚS CARLOS CASTILLO ROSAS</t>
  </si>
  <si>
    <t>FEDERICO OTHON LARA</t>
  </si>
  <si>
    <t>FCO. JAVIER SALAZAR COCOBA</t>
  </si>
  <si>
    <t>ROSA ALICIA ORTEGA RUIZ</t>
  </si>
  <si>
    <t>Nombre</t>
  </si>
  <si>
    <t>Puesto</t>
  </si>
  <si>
    <t>Motivo de la comisión</t>
  </si>
  <si>
    <t>Gastos de viaje</t>
  </si>
  <si>
    <t>JEFE DE OFICINA DIR. VINCULACIÓN</t>
  </si>
  <si>
    <t>GERARDO GAYTAN FOX</t>
  </si>
  <si>
    <t>DIRECTOR GENERAL</t>
  </si>
  <si>
    <t>SULEMA HURTADO NAVARRO</t>
  </si>
  <si>
    <t>MANUEL ANTONIO GARCÍA RÍOS</t>
  </si>
  <si>
    <t>MA. DE LA LUZ MARTÍNEZ GOCOBACHI</t>
  </si>
  <si>
    <t>JOSÉ HORACIO PACHECO MOROYOQUI</t>
  </si>
  <si>
    <t>PROMOTOR CULTURAL HERMOSILLO II</t>
  </si>
  <si>
    <t>PROMOTOR CULTURAL HERMOSILLO III</t>
  </si>
  <si>
    <t>DIRECTOR DE VINCULACIÓN</t>
  </si>
  <si>
    <t>JUAN MANUEL MENDOZA LÓPEZ</t>
  </si>
  <si>
    <t>Mes : Julio 2011</t>
  </si>
  <si>
    <t>DV-183/2011</t>
  </si>
  <si>
    <t>DV-182/2011</t>
  </si>
  <si>
    <t>LEONOR MAGALY REYES GURROLA</t>
  </si>
  <si>
    <t>COORD. TÉCNICO DIR. ACADÉMICA</t>
  </si>
  <si>
    <t>ANA LISETTE VALENZUELA MOLINA</t>
  </si>
  <si>
    <t>No. Oficio</t>
  </si>
  <si>
    <t>PAUL MONTIEL GALINDO</t>
  </si>
  <si>
    <t>MANUEL ANTONIO MORALES BORBÓN</t>
  </si>
  <si>
    <t>FERNANDO FUENTES VALENZUELA</t>
  </si>
  <si>
    <t>SUBDIRECTOR ACADÉMICO</t>
  </si>
  <si>
    <t>JOSÉ MA. GAXIOLA RANGEL</t>
  </si>
  <si>
    <t>ALÁN FCO. HOYOS RAMÍREZ</t>
  </si>
  <si>
    <t>PROMOTOR CULTURAL DIR. VINCULACIÓN</t>
  </si>
  <si>
    <t>MARCO ANTONIO RODRÍGUEZ GÓMEZ</t>
  </si>
  <si>
    <t>JESÚS ACUÑA ACUÑA</t>
  </si>
  <si>
    <t>RICARDO BARCELÓ LINO</t>
  </si>
  <si>
    <t>VIRGINIA FRANCO ENRÍQUEZ</t>
  </si>
  <si>
    <t>SECRETARIO TÉCNICO DIR. GENERAL</t>
  </si>
  <si>
    <t>FCO. EDUARDO PEÑA AGUIRRE</t>
  </si>
  <si>
    <t>S/N</t>
  </si>
  <si>
    <t>DA-200/2011</t>
  </si>
  <si>
    <t>ENTREGA DE LIBROS, EXÁMENES PROPEDÉUTICOS, EQUIPO DE OFICINA, 5-6 JULIO, CARBÓ BHILL, STA ANA PEC GSC LBS</t>
  </si>
  <si>
    <t>DA-199/2011</t>
  </si>
  <si>
    <t>DA-201/2011</t>
  </si>
  <si>
    <t>ENTREGA DE LIBROS, EXÁMENES PROPEDÉUTICOS, EQUIPO DE OFICINA, 5 JULIO, NOGALES</t>
  </si>
  <si>
    <t>DA-202/2011</t>
  </si>
  <si>
    <t>DA-195/2011</t>
  </si>
  <si>
    <t>TRASLADO DE ALUMNOS Y DOCENTES AL FORO INTERNACIONAL DE EMPRENDEDORES, 8 JULIO, POTAM</t>
  </si>
  <si>
    <t>DA-197/2011</t>
  </si>
  <si>
    <t>TRASLADO DE ALUMNOS Y DOCENTES AL FORO INTERNACIONAL DE EMPRENDEDORES, 8-9 JULIO, ESQUEDA</t>
  </si>
  <si>
    <t>DA-196/2011</t>
  </si>
  <si>
    <t>TRASLADO DE ALUMNOS Y DOCENTES AL FORO INTERNACIONAL DE EMPRENDEDORES, 3 JULIO, ESQUEDA</t>
  </si>
  <si>
    <t>DA-194/2011</t>
  </si>
  <si>
    <t>TRASLADO DE ALUMNOS Y DOCENTES AL FORO INTERNACIONAL DE EMPRENDEDORES, 3 JULIO, PÓTAM</t>
  </si>
  <si>
    <t>DA-198/2011</t>
  </si>
  <si>
    <t>TRASLADO DE PERSONAL DOCENTE A ENCUENTRO DEPORTIVO, 2 JULIO, BAHÍA DE KINO</t>
  </si>
  <si>
    <t>DA-193/2011</t>
  </si>
  <si>
    <t>ASISTIR A REUNIÓN REGIONAL DE ACADEMIAS, 30 DE JUNIO, SANTA ANA</t>
  </si>
  <si>
    <t>DA/1106</t>
  </si>
  <si>
    <t>ASISTIR AL FORO INTERNACIONAL DE EMPRENDEDORES, 3-8 DE JULIO, COCOYOC, MORELES</t>
  </si>
  <si>
    <t>DA/1107</t>
  </si>
  <si>
    <t>FCA. FRANCELI ANTUNA MUÑOZ</t>
  </si>
  <si>
    <t>DA/1105</t>
  </si>
  <si>
    <t>DA/1104</t>
  </si>
  <si>
    <t>CORA ISADORA AGUILAR PARTIDA</t>
  </si>
  <si>
    <t>ASISTIR CONGRESO NAC. ORDINARIO DE LA FED. MEXICANA DE BANDAS DE MARCHA, 14-18 JULIO, AGUASCALIENTES</t>
  </si>
  <si>
    <t>JUAN ALBERTO ANGULO LAFFONT</t>
  </si>
  <si>
    <t>DA/1103</t>
  </si>
  <si>
    <t>DA/1097</t>
  </si>
  <si>
    <t>DA/1098</t>
  </si>
  <si>
    <t>MA. LUISA GARCÍA RICO</t>
  </si>
  <si>
    <t>DP/062/2011</t>
  </si>
  <si>
    <t>PAULA ESTHELA HERNÁNDEZ CORONADO</t>
  </si>
  <si>
    <t>AUXILIAR ADMINISTRATIVO CARBÓ</t>
  </si>
  <si>
    <t>ASISTIR A REVISIÓN DE LA GENERACIÓN 2008-2011, 1 JULIO, HERMOSILLO</t>
  </si>
  <si>
    <t>DP/060/2011</t>
  </si>
  <si>
    <t>JESÚS ADÁN GUERRERO HDEZ</t>
  </si>
  <si>
    <t>AUXLIAR ADMINISTRATIVO QUIRIEGO</t>
  </si>
  <si>
    <t>DP/061/2011</t>
  </si>
  <si>
    <t>FLOR AMADA VEGA ENCINAS</t>
  </si>
  <si>
    <t>AUXILIAR ADMINISTRATIVO PÓTAM</t>
  </si>
  <si>
    <t>ASISTIR A REVISIÓN DE LA GENERACIÓN 2008-2011, 7 JULIO, HERMOSILLO</t>
  </si>
  <si>
    <t>DP/063/2011</t>
  </si>
  <si>
    <t>AUXILIAR ADMINISTRATIVO BACERAC</t>
  </si>
  <si>
    <t>ASISTIR A REVISIÓN DE LA GENERACIÓN 2008-2011, 3-4 JULIO, HERMOSILLO</t>
  </si>
  <si>
    <t>DP/064/2011</t>
  </si>
  <si>
    <t>LILIAN DE LA ROSA RODRÍGUEZ</t>
  </si>
  <si>
    <t>AUXILIAR ADMINISTRATIVO MASIACA</t>
  </si>
  <si>
    <t>ASISTIR A REVISIÓN DE LA GENERACIÓN 2008-2011, 4 JULIO, HERMOSILLO</t>
  </si>
  <si>
    <t>DP/065/2011</t>
  </si>
  <si>
    <t>AUXILIAR ADMINISTRATIVO LOS TANQUES</t>
  </si>
  <si>
    <t>DP/066/2011</t>
  </si>
  <si>
    <t>LUZ ELENA ENRÍQUEZ GILSAMANIEGO</t>
  </si>
  <si>
    <t>AUXILIAR ADMINISTRATIVO BASIROA</t>
  </si>
  <si>
    <t>DP/067/2011</t>
  </si>
  <si>
    <t>AUXILAIR ADMINISTRATIVO JÚPEZ</t>
  </si>
  <si>
    <t>ASISTIR A REVISIÓN DE LA GENERACIÓN 2008-2011, 4-5 JULIO, HERMOSILLO</t>
  </si>
  <si>
    <t>DP/068/2011</t>
  </si>
  <si>
    <t>AUXILIAR ADMINISTRATIVO CUMPAS</t>
  </si>
  <si>
    <t>ASISTIR A REVISIÓN DE LA GENERACIÓN 2008-2011,5 JULIO, HERMOSILLO</t>
  </si>
  <si>
    <t>DP/069/2011</t>
  </si>
  <si>
    <t>DP/070/2011</t>
  </si>
  <si>
    <t>ADRIÁN ERIVEZ QUILIHUA</t>
  </si>
  <si>
    <t>AUXILIAR ADMINISTRATIVO NACO</t>
  </si>
  <si>
    <t>DP/071/2011</t>
  </si>
  <si>
    <t>MA. ESTHER HOLGUÍN VALENZUELA</t>
  </si>
  <si>
    <t>AUXILIAR ADMINISTRATIVO YÉCORA</t>
  </si>
  <si>
    <t>ASISTIR A REVISIÓN DE LA GENERACIÓN 2008-2011, 5-6 JULIO, HERMOSILLO</t>
  </si>
  <si>
    <t>DP/072/2011</t>
  </si>
  <si>
    <t>AUXILIAR ADMINISTRATIVO PTO. LIBERTAD</t>
  </si>
  <si>
    <t>ASISTIR A REVISIÓN DE LA GENERACIÓN 2008-2011, 6 JULIO, HERMOSILLO</t>
  </si>
  <si>
    <t>DP/073/2011</t>
  </si>
  <si>
    <t>MIGUEL ÁNGEL VÁZQUEZ LÓPEZ</t>
  </si>
  <si>
    <t>AUXILIAR ADMINISTRATIVO ESQUEDA</t>
  </si>
  <si>
    <t>DP/074/2011</t>
  </si>
  <si>
    <t>CARLOS ADRIÁN SUÁREZ ACUÑA</t>
  </si>
  <si>
    <t>AUXILIAR ADMINISTRATIVO TUBUTAMA</t>
  </si>
  <si>
    <t>DP/075/2011</t>
  </si>
  <si>
    <t>DAMIÁN GUARROLA FLORES</t>
  </si>
  <si>
    <t>DP/076/2011</t>
  </si>
  <si>
    <t>SERGIO BALDENEBRO ESQUER</t>
  </si>
  <si>
    <t>AUXILIAR ADMINISTRATIVO BUAYSIACOBE</t>
  </si>
  <si>
    <t>ASISTIR A REVISIÓN DE LA GENERACIÓN 2008-2011, 6-7 JULIO, HERMOSILLO</t>
  </si>
  <si>
    <t>DP/077/2011</t>
  </si>
  <si>
    <t xml:space="preserve">KAREN KARMELINA VERDUGO </t>
  </si>
  <si>
    <t>AUXILIAR ADMINISTRATIVO PESQUEIRA</t>
  </si>
  <si>
    <t>DP/078/2011</t>
  </si>
  <si>
    <t>AUXILIAR ADMINISTRATIVO SAN PEDRO DE LA CUEVA</t>
  </si>
  <si>
    <t>DP/079/2011</t>
  </si>
  <si>
    <t>JEFE DE OFICINA BANÁMICHI</t>
  </si>
  <si>
    <t>ASISTIR A REVISIÓN DE LA GENERACIÓN 2008-2011, 7-8 JULIO, HERMOSILLO</t>
  </si>
  <si>
    <t>DP/080/2011</t>
  </si>
  <si>
    <t>JEFE DE OFICINA GRANADOS</t>
  </si>
  <si>
    <t>DP/081/2011</t>
  </si>
  <si>
    <t>JEFE DEPTO. EJ. 24 DE FEBRERO</t>
  </si>
  <si>
    <t>DP/082/2011</t>
  </si>
  <si>
    <t>CLARISA DEL ROSARIO GALINDO</t>
  </si>
  <si>
    <t>JEFE DE OFICINA SAHUARIPA</t>
  </si>
  <si>
    <t>ASISTIR A REVISIÓN DE LA GENERACIÓN 2008-2011, 11-12 JULIO, HERMOSILLO</t>
  </si>
  <si>
    <t>DP/083/2011</t>
  </si>
  <si>
    <t>JEFE DE OFICINA NAVOJOA</t>
  </si>
  <si>
    <t>DP/084/2011</t>
  </si>
  <si>
    <t>JEFE DE OFICINA BACOBAMPO</t>
  </si>
  <si>
    <t>DP/085/2011</t>
  </si>
  <si>
    <t>JEFE DE OFICINA PLUTARCO ELÍAS CALLES</t>
  </si>
  <si>
    <t>DP/086/2011</t>
  </si>
  <si>
    <t xml:space="preserve">CLAUDIA ISABEL VARGAS MARTÍNEZ </t>
  </si>
  <si>
    <t>JEFE DE OFICINA BACAME</t>
  </si>
  <si>
    <t>ASISTIR A REVISIÓN DE LA GENERACIÓN 2008-2011, 19-20 JULIO, HERMOSILLO</t>
  </si>
  <si>
    <t>DP/087/2011</t>
  </si>
  <si>
    <t>CHRYSTIAN YOSABETH ACOSTA PÉREZ</t>
  </si>
  <si>
    <t>JEFE DE OFICINA FCO. JAVIER MINA</t>
  </si>
  <si>
    <t>DP/088/2011</t>
  </si>
  <si>
    <t>JEFE DE OFICINA LUIS B. SÁNCHEZ</t>
  </si>
  <si>
    <t>DP/089/2011</t>
  </si>
  <si>
    <t xml:space="preserve">MA. DE LOURDES RODRÍGUEZ VERDUGO </t>
  </si>
  <si>
    <t>JEFE DE OFICINA SANTA ANA</t>
  </si>
  <si>
    <t>ASISTIR A REVISIÓN DE LA GENERACIÓN 2008-2011, 21 JULIO, HERMOSILLO</t>
  </si>
  <si>
    <t>DP/090/2011</t>
  </si>
  <si>
    <t>PATRICIA OSUNA CONTRERAS</t>
  </si>
  <si>
    <t>JEFE DE DEPTO. ESPERANZA</t>
  </si>
  <si>
    <t>ASISTIR A REVISIÓN DE LA GENERACIÓN 2008-2011, 13-14 JULIO, HERMOSILLO</t>
  </si>
  <si>
    <t>DP/091/2011</t>
  </si>
  <si>
    <t>JEFE DE OFICINA NOGALES</t>
  </si>
  <si>
    <t>ASISTIR A REVISIÓN DE LA GENERACIÓN 2008-2011, 17-18 JULIO, HERMOSILLO</t>
  </si>
  <si>
    <t>DP/092/2011</t>
  </si>
  <si>
    <t>JEFE DE OFICINA BÁCUM</t>
  </si>
  <si>
    <t>ASISTIR A REVISIÓN DE LA GENERACIÓN 2008-2011, 20-21 JULIO, HERMOSILLO</t>
  </si>
  <si>
    <t>DP/093/2011</t>
  </si>
  <si>
    <t>JEFE DE OFICINA BENJAMÍN HILL</t>
  </si>
  <si>
    <t>DP/094/2011</t>
  </si>
  <si>
    <t>NORA GABRIELA HERNÁNDEZ LÓPEZ</t>
  </si>
  <si>
    <t>SECRETARIA C CAJEME</t>
  </si>
  <si>
    <t>DIRECTOR SUAQUI GRANDE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</si>
</sst>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i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3" fontId="8" fillId="0" borderId="10" xfId="46" applyFont="1" applyFill="1" applyBorder="1" applyAlignment="1">
      <alignment horizontal="justify" vertical="center"/>
    </xf>
    <xf numFmtId="0" fontId="8" fillId="0" borderId="11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justify" vertical="center"/>
    </xf>
    <xf numFmtId="0" fontId="4" fillId="16" borderId="13" xfId="0" applyFont="1" applyFill="1" applyBorder="1" applyAlignment="1">
      <alignment horizontal="justify" vertical="center"/>
    </xf>
    <xf numFmtId="0" fontId="4" fillId="16" borderId="14" xfId="0" applyFont="1" applyFill="1" applyBorder="1" applyAlignment="1">
      <alignment horizontal="justify" vertical="center"/>
    </xf>
    <xf numFmtId="0" fontId="4" fillId="16" borderId="14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justify" vertical="center"/>
    </xf>
    <xf numFmtId="0" fontId="8" fillId="0" borderId="16" xfId="0" applyFont="1" applyFill="1" applyBorder="1" applyAlignment="1">
      <alignment horizontal="justify" vertical="center"/>
    </xf>
    <xf numFmtId="43" fontId="0" fillId="0" borderId="0" xfId="0" applyNumberFormat="1" applyFont="1" applyBorder="1" applyAlignment="1">
      <alignment horizontal="justify" vertical="center"/>
    </xf>
    <xf numFmtId="17" fontId="8" fillId="0" borderId="15" xfId="0" applyNumberFormat="1" applyFont="1" applyFill="1" applyBorder="1" applyAlignment="1">
      <alignment horizontal="justify" vertical="center"/>
    </xf>
    <xf numFmtId="166" fontId="7" fillId="0" borderId="0" xfId="0" applyNumberFormat="1" applyFont="1" applyFill="1" applyBorder="1" applyAlignment="1">
      <alignment horizontal="center"/>
    </xf>
    <xf numFmtId="0" fontId="5" fillId="16" borderId="0" xfId="0" applyFont="1" applyFill="1" applyAlignment="1">
      <alignment horizontal="center"/>
    </xf>
    <xf numFmtId="0" fontId="5" fillId="16" borderId="0" xfId="0" applyFont="1" applyFill="1" applyBorder="1" applyAlignment="1">
      <alignment horizontal="center"/>
    </xf>
    <xf numFmtId="0" fontId="4" fillId="16" borderId="17" xfId="0" applyFont="1" applyFill="1" applyBorder="1" applyAlignment="1">
      <alignment horizontal="center" vertical="justify" wrapText="1"/>
    </xf>
    <xf numFmtId="43" fontId="9" fillId="0" borderId="18" xfId="46" applyFont="1" applyFill="1" applyBorder="1" applyAlignment="1">
      <alignment horizontal="justify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1114425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8"/>
  </sheetPr>
  <dimension ref="A1:F283"/>
  <sheetViews>
    <sheetView showGridLines="0" tabSelected="1" workbookViewId="0" topLeftCell="A1">
      <selection activeCell="D16" sqref="D16"/>
    </sheetView>
  </sheetViews>
  <sheetFormatPr defaultColWidth="11.421875" defaultRowHeight="12.75"/>
  <cols>
    <col min="1" max="1" width="10.140625" style="0" bestFit="1" customWidth="1"/>
    <col min="2" max="3" width="24.421875" style="0" customWidth="1"/>
    <col min="4" max="4" width="44.7109375" style="0" customWidth="1"/>
    <col min="5" max="5" width="11.00390625" style="16" customWidth="1"/>
    <col min="6" max="16384" width="11.421875" style="14" customWidth="1"/>
  </cols>
  <sheetData>
    <row r="1" spans="1:4" ht="8.25" customHeight="1">
      <c r="A1" s="1"/>
      <c r="B1" s="1"/>
      <c r="C1" s="1"/>
      <c r="D1" s="5"/>
    </row>
    <row r="2" spans="1:4" ht="8.25" customHeight="1">
      <c r="A2" s="1"/>
      <c r="B2" s="1"/>
      <c r="C2" s="1"/>
      <c r="D2" s="5"/>
    </row>
    <row r="3" spans="1:4" ht="8.25" customHeight="1">
      <c r="A3" s="1"/>
      <c r="B3" s="1"/>
      <c r="C3" s="1"/>
      <c r="D3" s="5"/>
    </row>
    <row r="4" spans="1:5" ht="22.5" customHeight="1">
      <c r="A4" s="31" t="s">
        <v>10</v>
      </c>
      <c r="B4" s="31"/>
      <c r="C4" s="31"/>
      <c r="D4" s="31"/>
      <c r="E4" s="32"/>
    </row>
    <row r="5" spans="1:4" ht="12" customHeight="1">
      <c r="A5" s="4"/>
      <c r="B5" s="4"/>
      <c r="C5" s="4"/>
      <c r="D5" s="6"/>
    </row>
    <row r="6" spans="1:5" ht="22.5" customHeight="1">
      <c r="A6" s="3"/>
      <c r="B6" s="3"/>
      <c r="C6" s="3"/>
      <c r="D6" s="7" t="s">
        <v>205</v>
      </c>
      <c r="E6" s="30"/>
    </row>
    <row r="7" spans="1:4" ht="4.5" customHeight="1" thickBot="1">
      <c r="A7" s="2"/>
      <c r="B7" s="2"/>
      <c r="C7" s="2"/>
      <c r="D7" s="8"/>
    </row>
    <row r="8" spans="1:5" s="15" customFormat="1" ht="54.75" thickBot="1">
      <c r="A8" s="23" t="s">
        <v>211</v>
      </c>
      <c r="B8" s="23" t="s">
        <v>190</v>
      </c>
      <c r="C8" s="24" t="s">
        <v>191</v>
      </c>
      <c r="D8" s="25" t="s">
        <v>192</v>
      </c>
      <c r="E8" s="33" t="s">
        <v>193</v>
      </c>
    </row>
    <row r="9" spans="1:5" s="11" customFormat="1" ht="27.75" customHeight="1">
      <c r="A9" s="26" t="s">
        <v>18</v>
      </c>
      <c r="B9" s="26" t="s">
        <v>153</v>
      </c>
      <c r="C9" s="20" t="s">
        <v>154</v>
      </c>
      <c r="D9" s="19" t="s">
        <v>19</v>
      </c>
      <c r="E9" s="18">
        <v>820</v>
      </c>
    </row>
    <row r="10" spans="1:5" ht="33.75" customHeight="1">
      <c r="A10" s="26" t="s">
        <v>1</v>
      </c>
      <c r="B10" s="26" t="s">
        <v>117</v>
      </c>
      <c r="C10" s="20" t="s">
        <v>107</v>
      </c>
      <c r="D10" s="19" t="s">
        <v>2</v>
      </c>
      <c r="E10" s="18">
        <v>500</v>
      </c>
    </row>
    <row r="11" spans="1:5" ht="21.75" customHeight="1">
      <c r="A11" s="26" t="s">
        <v>226</v>
      </c>
      <c r="B11" s="26" t="s">
        <v>180</v>
      </c>
      <c r="C11" s="20" t="s">
        <v>8</v>
      </c>
      <c r="D11" s="22" t="s">
        <v>227</v>
      </c>
      <c r="E11" s="18">
        <v>4220</v>
      </c>
    </row>
    <row r="12" spans="1:5" ht="21.75" customHeight="1">
      <c r="A12" s="26" t="s">
        <v>228</v>
      </c>
      <c r="B12" s="26" t="s">
        <v>21</v>
      </c>
      <c r="C12" s="20" t="s">
        <v>8</v>
      </c>
      <c r="D12" s="22" t="s">
        <v>227</v>
      </c>
      <c r="E12" s="18">
        <v>220</v>
      </c>
    </row>
    <row r="13" spans="1:5" ht="24.75" customHeight="1">
      <c r="A13" s="26" t="s">
        <v>229</v>
      </c>
      <c r="B13" s="26" t="s">
        <v>220</v>
      </c>
      <c r="C13" s="20" t="s">
        <v>8</v>
      </c>
      <c r="D13" s="22" t="s">
        <v>230</v>
      </c>
      <c r="E13" s="18">
        <v>1420</v>
      </c>
    </row>
    <row r="14" spans="1:5" ht="21.75" customHeight="1">
      <c r="A14" s="26" t="s">
        <v>231</v>
      </c>
      <c r="B14" s="26" t="s">
        <v>187</v>
      </c>
      <c r="C14" s="20" t="s">
        <v>8</v>
      </c>
      <c r="D14" s="22" t="s">
        <v>230</v>
      </c>
      <c r="E14" s="18">
        <v>1420</v>
      </c>
    </row>
    <row r="15" spans="1:5" ht="21.75" customHeight="1">
      <c r="A15" s="26" t="s">
        <v>232</v>
      </c>
      <c r="B15" s="26" t="s">
        <v>221</v>
      </c>
      <c r="C15" s="20" t="s">
        <v>8</v>
      </c>
      <c r="D15" s="22" t="s">
        <v>233</v>
      </c>
      <c r="E15" s="18">
        <v>1220</v>
      </c>
    </row>
    <row r="16" spans="1:5" ht="21.75" customHeight="1">
      <c r="A16" s="26" t="s">
        <v>234</v>
      </c>
      <c r="B16" s="26" t="s">
        <v>187</v>
      </c>
      <c r="C16" s="20" t="s">
        <v>8</v>
      </c>
      <c r="D16" s="22" t="s">
        <v>235</v>
      </c>
      <c r="E16" s="18">
        <f>1100+220</f>
        <v>1320</v>
      </c>
    </row>
    <row r="17" spans="1:5" ht="21.75" customHeight="1">
      <c r="A17" s="26" t="s">
        <v>236</v>
      </c>
      <c r="B17" s="26" t="s">
        <v>187</v>
      </c>
      <c r="C17" s="20" t="s">
        <v>8</v>
      </c>
      <c r="D17" s="22" t="s">
        <v>237</v>
      </c>
      <c r="E17" s="18">
        <v>1320</v>
      </c>
    </row>
    <row r="18" spans="1:5" ht="21" customHeight="1">
      <c r="A18" s="26" t="s">
        <v>238</v>
      </c>
      <c r="B18" s="26" t="s">
        <v>221</v>
      </c>
      <c r="C18" s="20" t="s">
        <v>8</v>
      </c>
      <c r="D18" s="22" t="s">
        <v>239</v>
      </c>
      <c r="E18" s="18">
        <v>1220</v>
      </c>
    </row>
    <row r="19" spans="1:5" ht="21.75" customHeight="1">
      <c r="A19" s="26" t="s">
        <v>240</v>
      </c>
      <c r="B19" s="26" t="s">
        <v>180</v>
      </c>
      <c r="C19" s="20" t="s">
        <v>8</v>
      </c>
      <c r="D19" s="22" t="s">
        <v>241</v>
      </c>
      <c r="E19" s="18">
        <v>1020</v>
      </c>
    </row>
    <row r="20" spans="1:5" ht="21.75" customHeight="1">
      <c r="A20" s="26" t="s">
        <v>242</v>
      </c>
      <c r="B20" s="26" t="s">
        <v>220</v>
      </c>
      <c r="C20" s="20" t="s">
        <v>8</v>
      </c>
      <c r="D20" s="22" t="s">
        <v>241</v>
      </c>
      <c r="E20" s="18">
        <v>1020</v>
      </c>
    </row>
    <row r="21" spans="1:5" ht="21.75" customHeight="1">
      <c r="A21" s="26">
        <v>1096</v>
      </c>
      <c r="B21" s="26" t="s">
        <v>100</v>
      </c>
      <c r="C21" s="20" t="s">
        <v>11</v>
      </c>
      <c r="D21" s="22" t="s">
        <v>243</v>
      </c>
      <c r="E21" s="18">
        <v>522</v>
      </c>
    </row>
    <row r="22" spans="1:5" s="11" customFormat="1" ht="35.25" customHeight="1">
      <c r="A22" s="26" t="s">
        <v>244</v>
      </c>
      <c r="B22" s="26" t="s">
        <v>111</v>
      </c>
      <c r="C22" s="20" t="s">
        <v>104</v>
      </c>
      <c r="D22" s="22" t="s">
        <v>245</v>
      </c>
      <c r="E22" s="18">
        <v>220</v>
      </c>
    </row>
    <row r="23" spans="1:5" s="11" customFormat="1" ht="21.75" customHeight="1">
      <c r="A23" s="26" t="s">
        <v>246</v>
      </c>
      <c r="B23" s="26" t="s">
        <v>247</v>
      </c>
      <c r="C23" s="20" t="s">
        <v>109</v>
      </c>
      <c r="D23" s="22" t="s">
        <v>245</v>
      </c>
      <c r="E23" s="18">
        <v>220</v>
      </c>
    </row>
    <row r="24" spans="1:5" s="11" customFormat="1" ht="21.75" customHeight="1">
      <c r="A24" s="26" t="s">
        <v>248</v>
      </c>
      <c r="B24" s="26" t="s">
        <v>113</v>
      </c>
      <c r="C24" s="20" t="s">
        <v>125</v>
      </c>
      <c r="D24" s="22" t="s">
        <v>245</v>
      </c>
      <c r="E24" s="18">
        <v>220</v>
      </c>
    </row>
    <row r="25" spans="1:5" s="11" customFormat="1" ht="21.75" customHeight="1">
      <c r="A25" s="26" t="s">
        <v>249</v>
      </c>
      <c r="B25" s="26" t="s">
        <v>250</v>
      </c>
      <c r="C25" s="20" t="s">
        <v>209</v>
      </c>
      <c r="D25" s="22" t="s">
        <v>245</v>
      </c>
      <c r="E25" s="18">
        <v>220</v>
      </c>
    </row>
    <row r="26" spans="1:5" s="11" customFormat="1" ht="21.75" customHeight="1">
      <c r="A26" s="26" t="s">
        <v>14</v>
      </c>
      <c r="B26" s="26" t="s">
        <v>5</v>
      </c>
      <c r="C26" s="20" t="s">
        <v>218</v>
      </c>
      <c r="D26" s="22" t="s">
        <v>251</v>
      </c>
      <c r="E26" s="18">
        <f>3350+220</f>
        <v>3570</v>
      </c>
    </row>
    <row r="27" spans="1:5" s="11" customFormat="1" ht="21.75" customHeight="1">
      <c r="A27" s="26" t="s">
        <v>12</v>
      </c>
      <c r="B27" s="26" t="s">
        <v>4</v>
      </c>
      <c r="C27" s="20" t="s">
        <v>201</v>
      </c>
      <c r="D27" s="22" t="s">
        <v>251</v>
      </c>
      <c r="E27" s="18">
        <v>220</v>
      </c>
    </row>
    <row r="28" spans="1:5" s="11" customFormat="1" ht="21.75" customHeight="1">
      <c r="A28" s="26" t="s">
        <v>13</v>
      </c>
      <c r="B28" s="26" t="s">
        <v>252</v>
      </c>
      <c r="C28" s="20" t="s">
        <v>202</v>
      </c>
      <c r="D28" s="22" t="s">
        <v>251</v>
      </c>
      <c r="E28" s="18">
        <v>220</v>
      </c>
    </row>
    <row r="29" spans="1:5" s="11" customFormat="1" ht="21.75" customHeight="1">
      <c r="A29" s="26" t="s">
        <v>253</v>
      </c>
      <c r="B29" s="26" t="s">
        <v>198</v>
      </c>
      <c r="C29" s="20" t="s">
        <v>124</v>
      </c>
      <c r="D29" s="22" t="s">
        <v>245</v>
      </c>
      <c r="E29" s="18">
        <v>2300</v>
      </c>
    </row>
    <row r="30" spans="1:5" s="11" customFormat="1" ht="33" customHeight="1">
      <c r="A30" s="26" t="s">
        <v>254</v>
      </c>
      <c r="B30" s="26" t="s">
        <v>3</v>
      </c>
      <c r="C30" s="20" t="s">
        <v>108</v>
      </c>
      <c r="D30" s="22" t="s">
        <v>2</v>
      </c>
      <c r="E30" s="18">
        <v>1000</v>
      </c>
    </row>
    <row r="31" spans="1:6" s="11" customFormat="1" ht="21.75" customHeight="1">
      <c r="A31" s="26" t="s">
        <v>255</v>
      </c>
      <c r="B31" s="26" t="s">
        <v>256</v>
      </c>
      <c r="C31" s="20" t="s">
        <v>182</v>
      </c>
      <c r="D31" s="22" t="s">
        <v>2</v>
      </c>
      <c r="E31" s="18">
        <v>300</v>
      </c>
      <c r="F31" s="28"/>
    </row>
    <row r="32" spans="1:5" s="11" customFormat="1" ht="33" customHeight="1">
      <c r="A32" s="26" t="s">
        <v>257</v>
      </c>
      <c r="B32" s="26" t="s">
        <v>258</v>
      </c>
      <c r="C32" s="20" t="s">
        <v>259</v>
      </c>
      <c r="D32" s="22" t="s">
        <v>260</v>
      </c>
      <c r="E32" s="18">
        <v>620</v>
      </c>
    </row>
    <row r="33" spans="1:5" s="11" customFormat="1" ht="33" customHeight="1">
      <c r="A33" s="26" t="s">
        <v>261</v>
      </c>
      <c r="B33" s="26" t="s">
        <v>262</v>
      </c>
      <c r="C33" s="20" t="s">
        <v>263</v>
      </c>
      <c r="D33" s="22" t="s">
        <v>260</v>
      </c>
      <c r="E33" s="18">
        <v>1020</v>
      </c>
    </row>
    <row r="34" spans="1:5" s="11" customFormat="1" ht="33" customHeight="1">
      <c r="A34" s="29" t="s">
        <v>264</v>
      </c>
      <c r="B34" s="26" t="s">
        <v>265</v>
      </c>
      <c r="C34" s="20" t="s">
        <v>266</v>
      </c>
      <c r="D34" s="22" t="s">
        <v>267</v>
      </c>
      <c r="E34" s="18">
        <v>920</v>
      </c>
    </row>
    <row r="35" spans="1:5" s="11" customFormat="1" ht="33" customHeight="1">
      <c r="A35" s="26" t="s">
        <v>268</v>
      </c>
      <c r="B35" s="26" t="s">
        <v>222</v>
      </c>
      <c r="C35" s="20" t="s">
        <v>269</v>
      </c>
      <c r="D35" s="22" t="s">
        <v>270</v>
      </c>
      <c r="E35" s="18">
        <f>700+220</f>
        <v>920</v>
      </c>
    </row>
    <row r="36" spans="1:5" s="11" customFormat="1" ht="33" customHeight="1">
      <c r="A36" s="26" t="s">
        <v>271</v>
      </c>
      <c r="B36" s="26" t="s">
        <v>272</v>
      </c>
      <c r="C36" s="20" t="s">
        <v>273</v>
      </c>
      <c r="D36" s="22" t="s">
        <v>274</v>
      </c>
      <c r="E36" s="18">
        <v>1320</v>
      </c>
    </row>
    <row r="37" spans="1:5" s="11" customFormat="1" ht="33" customHeight="1">
      <c r="A37" s="26" t="s">
        <v>275</v>
      </c>
      <c r="B37" s="20" t="s">
        <v>116</v>
      </c>
      <c r="C37" s="20" t="s">
        <v>276</v>
      </c>
      <c r="D37" s="22" t="s">
        <v>270</v>
      </c>
      <c r="E37" s="18">
        <f>1500+220</f>
        <v>1720</v>
      </c>
    </row>
    <row r="38" spans="1:5" s="11" customFormat="1" ht="33" customHeight="1">
      <c r="A38" s="26" t="s">
        <v>277</v>
      </c>
      <c r="B38" s="27" t="s">
        <v>278</v>
      </c>
      <c r="C38" s="20" t="s">
        <v>279</v>
      </c>
      <c r="D38" s="22" t="s">
        <v>270</v>
      </c>
      <c r="E38" s="18">
        <f>1500+220</f>
        <v>1720</v>
      </c>
    </row>
    <row r="39" spans="1:5" s="11" customFormat="1" ht="33" customHeight="1">
      <c r="A39" s="26" t="s">
        <v>280</v>
      </c>
      <c r="B39" s="26" t="s">
        <v>200</v>
      </c>
      <c r="C39" s="20" t="s">
        <v>281</v>
      </c>
      <c r="D39" s="22" t="s">
        <v>282</v>
      </c>
      <c r="E39" s="18">
        <f>1200+220</f>
        <v>1420</v>
      </c>
    </row>
    <row r="40" spans="1:5" s="11" customFormat="1" ht="33" customHeight="1">
      <c r="A40" s="26" t="s">
        <v>283</v>
      </c>
      <c r="B40" s="26" t="s">
        <v>105</v>
      </c>
      <c r="C40" s="20" t="s">
        <v>284</v>
      </c>
      <c r="D40" s="22" t="s">
        <v>285</v>
      </c>
      <c r="E40" s="18">
        <v>1520</v>
      </c>
    </row>
    <row r="41" spans="1:5" s="11" customFormat="1" ht="43.5" customHeight="1">
      <c r="A41" s="26" t="s">
        <v>286</v>
      </c>
      <c r="B41" s="26" t="s">
        <v>216</v>
      </c>
      <c r="C41" s="20" t="s">
        <v>120</v>
      </c>
      <c r="D41" s="22" t="s">
        <v>282</v>
      </c>
      <c r="E41" s="18">
        <f>1200+300</f>
        <v>1500</v>
      </c>
    </row>
    <row r="42" spans="1:5" s="11" customFormat="1" ht="24.75" customHeight="1">
      <c r="A42" s="26" t="s">
        <v>287</v>
      </c>
      <c r="B42" s="26" t="s">
        <v>288</v>
      </c>
      <c r="C42" s="20" t="s">
        <v>289</v>
      </c>
      <c r="D42" s="22" t="s">
        <v>282</v>
      </c>
      <c r="E42" s="18">
        <f>1200+220</f>
        <v>1420</v>
      </c>
    </row>
    <row r="43" spans="1:5" s="11" customFormat="1" ht="21.75" customHeight="1">
      <c r="A43" s="26" t="s">
        <v>290</v>
      </c>
      <c r="B43" s="26" t="s">
        <v>291</v>
      </c>
      <c r="C43" s="20" t="s">
        <v>292</v>
      </c>
      <c r="D43" s="22" t="s">
        <v>293</v>
      </c>
      <c r="E43" s="18">
        <f>850+220</f>
        <v>1070</v>
      </c>
    </row>
    <row r="44" spans="1:5" s="11" customFormat="1" ht="21.75" customHeight="1">
      <c r="A44" s="26" t="s">
        <v>294</v>
      </c>
      <c r="B44" s="26" t="s">
        <v>7</v>
      </c>
      <c r="C44" s="20" t="s">
        <v>295</v>
      </c>
      <c r="D44" s="22" t="s">
        <v>296</v>
      </c>
      <c r="E44" s="18">
        <v>1020</v>
      </c>
    </row>
    <row r="45" spans="1:5" s="11" customFormat="1" ht="21.75" customHeight="1">
      <c r="A45" s="26" t="s">
        <v>297</v>
      </c>
      <c r="B45" s="26" t="s">
        <v>298</v>
      </c>
      <c r="C45" s="20" t="s">
        <v>299</v>
      </c>
      <c r="D45" s="22" t="s">
        <v>293</v>
      </c>
      <c r="E45" s="18">
        <f>950+220</f>
        <v>1170</v>
      </c>
    </row>
    <row r="46" spans="1:5" s="11" customFormat="1" ht="21.75" customHeight="1">
      <c r="A46" s="26" t="s">
        <v>300</v>
      </c>
      <c r="B46" s="26" t="s">
        <v>301</v>
      </c>
      <c r="C46" s="20" t="s">
        <v>302</v>
      </c>
      <c r="D46" s="22" t="s">
        <v>296</v>
      </c>
      <c r="E46" s="18">
        <v>1120</v>
      </c>
    </row>
    <row r="47" spans="1:5" s="11" customFormat="1" ht="21.75" customHeight="1">
      <c r="A47" s="26" t="s">
        <v>303</v>
      </c>
      <c r="B47" s="26" t="s">
        <v>304</v>
      </c>
      <c r="C47" s="20" t="s">
        <v>359</v>
      </c>
      <c r="D47" s="22" t="s">
        <v>296</v>
      </c>
      <c r="E47" s="18">
        <v>800</v>
      </c>
    </row>
    <row r="48" spans="1:5" s="11" customFormat="1" ht="21.75" customHeight="1">
      <c r="A48" s="26" t="s">
        <v>305</v>
      </c>
      <c r="B48" s="26" t="s">
        <v>306</v>
      </c>
      <c r="C48" s="20" t="s">
        <v>307</v>
      </c>
      <c r="D48" s="22" t="s">
        <v>308</v>
      </c>
      <c r="E48" s="18">
        <v>1520</v>
      </c>
    </row>
    <row r="49" spans="1:5" s="11" customFormat="1" ht="21.75" customHeight="1">
      <c r="A49" s="26" t="s">
        <v>309</v>
      </c>
      <c r="B49" s="26" t="s">
        <v>310</v>
      </c>
      <c r="C49" s="20" t="s">
        <v>311</v>
      </c>
      <c r="D49" s="22" t="s">
        <v>267</v>
      </c>
      <c r="E49" s="18">
        <v>520</v>
      </c>
    </row>
    <row r="50" spans="1:5" s="11" customFormat="1" ht="21.75" customHeight="1">
      <c r="A50" s="26" t="s">
        <v>312</v>
      </c>
      <c r="B50" s="26" t="s">
        <v>115</v>
      </c>
      <c r="C50" s="20" t="s">
        <v>313</v>
      </c>
      <c r="D50" s="22" t="s">
        <v>267</v>
      </c>
      <c r="E50" s="18">
        <v>720</v>
      </c>
    </row>
    <row r="51" spans="1:5" s="11" customFormat="1" ht="21.75" customHeight="1">
      <c r="A51" s="26" t="s">
        <v>314</v>
      </c>
      <c r="B51" s="26" t="s">
        <v>30</v>
      </c>
      <c r="C51" s="20" t="s">
        <v>315</v>
      </c>
      <c r="D51" s="22" t="s">
        <v>316</v>
      </c>
      <c r="E51" s="18">
        <f>550+220</f>
        <v>770</v>
      </c>
    </row>
    <row r="52" spans="1:5" s="11" customFormat="1" ht="21.75" customHeight="1">
      <c r="A52" s="26" t="s">
        <v>317</v>
      </c>
      <c r="B52" s="26" t="s">
        <v>28</v>
      </c>
      <c r="C52" s="20" t="s">
        <v>318</v>
      </c>
      <c r="D52" s="22" t="s">
        <v>316</v>
      </c>
      <c r="E52" s="18">
        <f>700+220</f>
        <v>920</v>
      </c>
    </row>
    <row r="53" spans="1:5" s="11" customFormat="1" ht="41.25" customHeight="1">
      <c r="A53" s="26" t="s">
        <v>319</v>
      </c>
      <c r="B53" s="26" t="s">
        <v>23</v>
      </c>
      <c r="C53" s="20" t="s">
        <v>320</v>
      </c>
      <c r="D53" s="22" t="s">
        <v>316</v>
      </c>
      <c r="E53" s="18">
        <f>1400+300</f>
        <v>1700</v>
      </c>
    </row>
    <row r="54" spans="1:5" s="11" customFormat="1" ht="33.75" customHeight="1">
      <c r="A54" s="26" t="s">
        <v>321</v>
      </c>
      <c r="B54" s="26" t="s">
        <v>322</v>
      </c>
      <c r="C54" s="20" t="s">
        <v>323</v>
      </c>
      <c r="D54" s="22" t="s">
        <v>324</v>
      </c>
      <c r="E54" s="18">
        <f>650+220</f>
        <v>870</v>
      </c>
    </row>
    <row r="55" spans="1:5" s="11" customFormat="1" ht="34.5" customHeight="1">
      <c r="A55" s="26" t="s">
        <v>325</v>
      </c>
      <c r="B55" s="26" t="s">
        <v>26</v>
      </c>
      <c r="C55" s="20" t="s">
        <v>326</v>
      </c>
      <c r="D55" s="22" t="s">
        <v>324</v>
      </c>
      <c r="E55" s="18">
        <f>1200+220</f>
        <v>1420</v>
      </c>
    </row>
    <row r="56" spans="1:5" s="11" customFormat="1" ht="30" customHeight="1">
      <c r="A56" s="26" t="s">
        <v>327</v>
      </c>
      <c r="B56" s="26" t="s">
        <v>25</v>
      </c>
      <c r="C56" s="20" t="s">
        <v>328</v>
      </c>
      <c r="D56" s="22" t="s">
        <v>324</v>
      </c>
      <c r="E56" s="18">
        <f>1350+220</f>
        <v>1570</v>
      </c>
    </row>
    <row r="57" spans="1:5" s="11" customFormat="1" ht="21.75" customHeight="1">
      <c r="A57" s="26" t="s">
        <v>329</v>
      </c>
      <c r="B57" s="26" t="s">
        <v>31</v>
      </c>
      <c r="C57" s="20" t="s">
        <v>330</v>
      </c>
      <c r="D57" s="22" t="s">
        <v>324</v>
      </c>
      <c r="E57" s="18">
        <f>1100+220</f>
        <v>1320</v>
      </c>
    </row>
    <row r="58" spans="1:5" s="11" customFormat="1" ht="21.75" customHeight="1">
      <c r="A58" s="26" t="s">
        <v>331</v>
      </c>
      <c r="B58" s="26" t="s">
        <v>332</v>
      </c>
      <c r="C58" s="20" t="s">
        <v>333</v>
      </c>
      <c r="D58" s="22" t="s">
        <v>334</v>
      </c>
      <c r="E58" s="18">
        <v>1220</v>
      </c>
    </row>
    <row r="59" spans="1:5" s="11" customFormat="1" ht="36" customHeight="1">
      <c r="A59" s="26" t="s">
        <v>335</v>
      </c>
      <c r="B59" s="26" t="s">
        <v>336</v>
      </c>
      <c r="C59" s="20" t="s">
        <v>337</v>
      </c>
      <c r="D59" s="22" t="s">
        <v>334</v>
      </c>
      <c r="E59" s="18">
        <f>800+220</f>
        <v>1020</v>
      </c>
    </row>
    <row r="60" spans="1:5" s="11" customFormat="1" ht="36.75" customHeight="1">
      <c r="A60" s="26" t="s">
        <v>338</v>
      </c>
      <c r="B60" s="26" t="s">
        <v>32</v>
      </c>
      <c r="C60" s="20" t="s">
        <v>339</v>
      </c>
      <c r="D60" s="22" t="s">
        <v>334</v>
      </c>
      <c r="E60" s="18">
        <v>2520</v>
      </c>
    </row>
    <row r="61" spans="1:5" s="11" customFormat="1" ht="33" customHeight="1">
      <c r="A61" s="26" t="s">
        <v>340</v>
      </c>
      <c r="B61" s="26" t="s">
        <v>341</v>
      </c>
      <c r="C61" s="20" t="s">
        <v>342</v>
      </c>
      <c r="D61" s="22" t="s">
        <v>343</v>
      </c>
      <c r="E61" s="18">
        <v>920</v>
      </c>
    </row>
    <row r="62" spans="1:5" s="11" customFormat="1" ht="21.75" customHeight="1">
      <c r="A62" s="26" t="s">
        <v>344</v>
      </c>
      <c r="B62" s="26" t="s">
        <v>345</v>
      </c>
      <c r="C62" s="20" t="s">
        <v>346</v>
      </c>
      <c r="D62" s="22" t="s">
        <v>347</v>
      </c>
      <c r="E62" s="18">
        <v>1200</v>
      </c>
    </row>
    <row r="63" spans="1:5" s="11" customFormat="1" ht="21.75" customHeight="1">
      <c r="A63" s="26" t="s">
        <v>348</v>
      </c>
      <c r="B63" s="26" t="s">
        <v>29</v>
      </c>
      <c r="C63" s="20" t="s">
        <v>349</v>
      </c>
      <c r="D63" s="22" t="s">
        <v>350</v>
      </c>
      <c r="E63" s="18">
        <f>1050+220</f>
        <v>1270</v>
      </c>
    </row>
    <row r="64" spans="1:5" s="11" customFormat="1" ht="21.75" customHeight="1">
      <c r="A64" s="26" t="s">
        <v>351</v>
      </c>
      <c r="B64" s="26" t="s">
        <v>24</v>
      </c>
      <c r="C64" s="20" t="s">
        <v>352</v>
      </c>
      <c r="D64" s="22" t="s">
        <v>353</v>
      </c>
      <c r="E64" s="18">
        <v>970</v>
      </c>
    </row>
    <row r="65" spans="1:5" s="11" customFormat="1" ht="21.75" customHeight="1">
      <c r="A65" s="26" t="s">
        <v>354</v>
      </c>
      <c r="B65" s="26" t="s">
        <v>27</v>
      </c>
      <c r="C65" s="20" t="s">
        <v>355</v>
      </c>
      <c r="D65" s="22" t="s">
        <v>343</v>
      </c>
      <c r="E65" s="18">
        <f>520+220</f>
        <v>740</v>
      </c>
    </row>
    <row r="66" spans="1:5" s="11" customFormat="1" ht="34.5" customHeight="1">
      <c r="A66" s="26" t="s">
        <v>356</v>
      </c>
      <c r="B66" s="26" t="s">
        <v>357</v>
      </c>
      <c r="C66" s="20" t="s">
        <v>358</v>
      </c>
      <c r="D66" s="22" t="s">
        <v>353</v>
      </c>
      <c r="E66" s="18">
        <f>930+220</f>
        <v>1150</v>
      </c>
    </row>
    <row r="67" spans="1:5" s="11" customFormat="1" ht="34.5" customHeight="1">
      <c r="A67" s="26" t="s">
        <v>102</v>
      </c>
      <c r="B67" s="26" t="s">
        <v>197</v>
      </c>
      <c r="C67" s="20" t="s">
        <v>112</v>
      </c>
      <c r="D67" s="22" t="s">
        <v>33</v>
      </c>
      <c r="E67" s="18">
        <v>300</v>
      </c>
    </row>
    <row r="68" spans="1:5" s="11" customFormat="1" ht="34.5" customHeight="1">
      <c r="A68" s="26" t="s">
        <v>34</v>
      </c>
      <c r="B68" s="26" t="s">
        <v>180</v>
      </c>
      <c r="C68" s="20" t="s">
        <v>8</v>
      </c>
      <c r="D68" s="22" t="s">
        <v>35</v>
      </c>
      <c r="E68" s="18">
        <f>2780+220</f>
        <v>3000</v>
      </c>
    </row>
    <row r="69" spans="1:5" s="11" customFormat="1" ht="34.5" customHeight="1">
      <c r="A69" s="26" t="s">
        <v>36</v>
      </c>
      <c r="B69" s="26" t="s">
        <v>21</v>
      </c>
      <c r="C69" s="20" t="s">
        <v>8</v>
      </c>
      <c r="D69" s="22" t="s">
        <v>35</v>
      </c>
      <c r="E69" s="18">
        <v>220</v>
      </c>
    </row>
    <row r="70" spans="1:5" s="11" customFormat="1" ht="21.75" customHeight="1">
      <c r="A70" s="13" t="s">
        <v>37</v>
      </c>
      <c r="B70" s="26" t="s">
        <v>187</v>
      </c>
      <c r="C70" s="20" t="s">
        <v>8</v>
      </c>
      <c r="D70" s="22" t="s">
        <v>38</v>
      </c>
      <c r="E70" s="18">
        <v>1000</v>
      </c>
    </row>
    <row r="71" spans="1:5" s="11" customFormat="1" ht="21.75" customHeight="1">
      <c r="A71" s="26" t="s">
        <v>39</v>
      </c>
      <c r="B71" s="26" t="s">
        <v>99</v>
      </c>
      <c r="C71" s="20" t="s">
        <v>196</v>
      </c>
      <c r="D71" s="22" t="s">
        <v>40</v>
      </c>
      <c r="E71" s="18">
        <v>400</v>
      </c>
    </row>
    <row r="72" spans="1:5" s="11" customFormat="1" ht="21.75" customHeight="1">
      <c r="A72" s="26">
        <v>25</v>
      </c>
      <c r="B72" s="26" t="s">
        <v>183</v>
      </c>
      <c r="C72" s="20" t="s">
        <v>184</v>
      </c>
      <c r="D72" s="22" t="s">
        <v>41</v>
      </c>
      <c r="E72" s="18">
        <v>400</v>
      </c>
    </row>
    <row r="73" spans="1:5" s="11" customFormat="1" ht="21.75" customHeight="1">
      <c r="A73" s="26" t="s">
        <v>42</v>
      </c>
      <c r="B73" s="26" t="s">
        <v>101</v>
      </c>
      <c r="C73" s="20" t="s">
        <v>95</v>
      </c>
      <c r="D73" s="22" t="s">
        <v>43</v>
      </c>
      <c r="E73" s="18">
        <f>2500+220</f>
        <v>2720</v>
      </c>
    </row>
    <row r="74" spans="1:5" s="11" customFormat="1" ht="21.75" customHeight="1">
      <c r="A74" s="26" t="s">
        <v>44</v>
      </c>
      <c r="B74" s="26" t="s">
        <v>20</v>
      </c>
      <c r="C74" s="20" t="s">
        <v>8</v>
      </c>
      <c r="D74" s="22" t="s">
        <v>45</v>
      </c>
      <c r="E74" s="18">
        <f>1660+220</f>
        <v>1880</v>
      </c>
    </row>
    <row r="75" spans="1:5" s="11" customFormat="1" ht="21.75" customHeight="1">
      <c r="A75" s="26" t="s">
        <v>206</v>
      </c>
      <c r="B75" s="26" t="s">
        <v>195</v>
      </c>
      <c r="C75" s="20" t="s">
        <v>203</v>
      </c>
      <c r="D75" s="22" t="s">
        <v>46</v>
      </c>
      <c r="E75" s="18">
        <v>400</v>
      </c>
    </row>
    <row r="76" spans="1:5" s="11" customFormat="1" ht="21.75" customHeight="1">
      <c r="A76" s="26" t="s">
        <v>207</v>
      </c>
      <c r="B76" s="26" t="s">
        <v>47</v>
      </c>
      <c r="C76" s="20" t="s">
        <v>194</v>
      </c>
      <c r="D76" s="22" t="s">
        <v>46</v>
      </c>
      <c r="E76" s="18">
        <v>220</v>
      </c>
    </row>
    <row r="77" spans="1:5" s="11" customFormat="1" ht="21.75" customHeight="1">
      <c r="A77" s="26" t="s">
        <v>103</v>
      </c>
      <c r="B77" s="26" t="s">
        <v>217</v>
      </c>
      <c r="C77" s="20" t="s">
        <v>218</v>
      </c>
      <c r="D77" s="22" t="s">
        <v>48</v>
      </c>
      <c r="E77" s="18">
        <f>2100+220</f>
        <v>2320</v>
      </c>
    </row>
    <row r="78" spans="1:5" s="11" customFormat="1" ht="21.75" customHeight="1">
      <c r="A78" s="26" t="s">
        <v>206</v>
      </c>
      <c r="B78" s="26" t="s">
        <v>96</v>
      </c>
      <c r="C78" s="20" t="s">
        <v>151</v>
      </c>
      <c r="D78" s="22" t="s">
        <v>46</v>
      </c>
      <c r="E78" s="18">
        <v>300</v>
      </c>
    </row>
    <row r="79" spans="1:5" s="11" customFormat="1" ht="21.75" customHeight="1">
      <c r="A79" s="26" t="s">
        <v>225</v>
      </c>
      <c r="B79" s="26" t="s">
        <v>186</v>
      </c>
      <c r="C79" s="20" t="s">
        <v>49</v>
      </c>
      <c r="D79" s="22" t="s">
        <v>50</v>
      </c>
      <c r="E79" s="18">
        <v>600</v>
      </c>
    </row>
    <row r="80" spans="1:5" s="11" customFormat="1" ht="21.75" customHeight="1">
      <c r="A80" s="26" t="s">
        <v>225</v>
      </c>
      <c r="B80" s="26" t="s">
        <v>51</v>
      </c>
      <c r="C80" s="20" t="s">
        <v>52</v>
      </c>
      <c r="D80" s="22" t="s">
        <v>53</v>
      </c>
      <c r="E80" s="18">
        <v>300</v>
      </c>
    </row>
    <row r="81" spans="1:5" s="11" customFormat="1" ht="21.75" customHeight="1">
      <c r="A81" s="26" t="s">
        <v>54</v>
      </c>
      <c r="B81" s="26" t="s">
        <v>220</v>
      </c>
      <c r="C81" s="20" t="s">
        <v>8</v>
      </c>
      <c r="D81" s="22" t="s">
        <v>55</v>
      </c>
      <c r="E81" s="18">
        <v>220</v>
      </c>
    </row>
    <row r="82" spans="1:5" s="11" customFormat="1" ht="21.75" customHeight="1">
      <c r="A82" s="26" t="s">
        <v>56</v>
      </c>
      <c r="B82" s="26" t="s">
        <v>181</v>
      </c>
      <c r="C82" s="20" t="s">
        <v>8</v>
      </c>
      <c r="D82" s="22" t="s">
        <v>55</v>
      </c>
      <c r="E82" s="18">
        <f>3550+220</f>
        <v>3770</v>
      </c>
    </row>
    <row r="83" spans="1:5" s="11" customFormat="1" ht="21.75" customHeight="1">
      <c r="A83" s="26" t="s">
        <v>57</v>
      </c>
      <c r="B83" s="26" t="s">
        <v>186</v>
      </c>
      <c r="C83" s="20" t="s">
        <v>49</v>
      </c>
      <c r="D83" s="22" t="s">
        <v>46</v>
      </c>
      <c r="E83" s="18">
        <v>400</v>
      </c>
    </row>
    <row r="84" spans="1:5" s="11" customFormat="1" ht="21.75" customHeight="1">
      <c r="A84" s="26" t="s">
        <v>58</v>
      </c>
      <c r="B84" s="26" t="s">
        <v>15</v>
      </c>
      <c r="C84" s="20" t="s">
        <v>16</v>
      </c>
      <c r="D84" s="22" t="s">
        <v>60</v>
      </c>
      <c r="E84" s="18">
        <v>1300</v>
      </c>
    </row>
    <row r="85" spans="1:5" s="11" customFormat="1" ht="21.75" customHeight="1">
      <c r="A85" s="26" t="s">
        <v>59</v>
      </c>
      <c r="B85" s="26" t="s">
        <v>15</v>
      </c>
      <c r="C85" s="20" t="s">
        <v>16</v>
      </c>
      <c r="D85" s="22" t="s">
        <v>61</v>
      </c>
      <c r="E85" s="18">
        <v>3800</v>
      </c>
    </row>
    <row r="86" spans="1:5" s="11" customFormat="1" ht="21.75" customHeight="1">
      <c r="A86" s="26" t="s">
        <v>62</v>
      </c>
      <c r="B86" s="26" t="s">
        <v>9</v>
      </c>
      <c r="C86" s="20" t="s">
        <v>223</v>
      </c>
      <c r="D86" s="22" t="s">
        <v>63</v>
      </c>
      <c r="E86" s="18">
        <v>900</v>
      </c>
    </row>
    <row r="87" spans="1:5" s="11" customFormat="1" ht="21.75" customHeight="1">
      <c r="A87" s="26">
        <v>1167</v>
      </c>
      <c r="B87" s="26" t="s">
        <v>101</v>
      </c>
      <c r="C87" s="20" t="s">
        <v>95</v>
      </c>
      <c r="D87" s="22" t="s">
        <v>64</v>
      </c>
      <c r="E87" s="18">
        <v>1089</v>
      </c>
    </row>
    <row r="88" spans="1:5" s="11" customFormat="1" ht="21.75" customHeight="1">
      <c r="A88" s="26">
        <v>1160</v>
      </c>
      <c r="B88" s="26" t="s">
        <v>153</v>
      </c>
      <c r="C88" s="20" t="s">
        <v>154</v>
      </c>
      <c r="D88" s="22" t="s">
        <v>65</v>
      </c>
      <c r="E88" s="18">
        <v>580</v>
      </c>
    </row>
    <row r="89" spans="1:5" s="11" customFormat="1" ht="21.75" customHeight="1">
      <c r="A89" s="26">
        <v>1161</v>
      </c>
      <c r="B89" s="26" t="s">
        <v>204</v>
      </c>
      <c r="C89" s="20" t="s">
        <v>185</v>
      </c>
      <c r="D89" s="22" t="s">
        <v>65</v>
      </c>
      <c r="E89" s="18">
        <v>750</v>
      </c>
    </row>
    <row r="90" spans="1:5" s="11" customFormat="1" ht="21.75" customHeight="1">
      <c r="A90" s="26">
        <v>1162</v>
      </c>
      <c r="B90" s="26" t="s">
        <v>219</v>
      </c>
      <c r="C90" s="20" t="s">
        <v>155</v>
      </c>
      <c r="D90" s="22" t="s">
        <v>65</v>
      </c>
      <c r="E90" s="18">
        <v>750</v>
      </c>
    </row>
    <row r="91" spans="1:5" s="11" customFormat="1" ht="21.75" customHeight="1">
      <c r="A91" s="26">
        <v>1163</v>
      </c>
      <c r="B91" s="26" t="s">
        <v>98</v>
      </c>
      <c r="C91" s="20" t="s">
        <v>152</v>
      </c>
      <c r="D91" s="22" t="s">
        <v>65</v>
      </c>
      <c r="E91" s="18">
        <v>1070</v>
      </c>
    </row>
    <row r="92" spans="1:5" s="11" customFormat="1" ht="21.75" customHeight="1">
      <c r="A92" s="26">
        <v>1164</v>
      </c>
      <c r="B92" s="26" t="s">
        <v>100</v>
      </c>
      <c r="C92" s="20" t="s">
        <v>11</v>
      </c>
      <c r="D92" s="22" t="s">
        <v>65</v>
      </c>
      <c r="E92" s="18">
        <v>1000</v>
      </c>
    </row>
    <row r="93" spans="1:5" s="11" customFormat="1" ht="21.75" customHeight="1">
      <c r="A93" s="26">
        <v>1165</v>
      </c>
      <c r="B93" s="26" t="s">
        <v>210</v>
      </c>
      <c r="C93" s="20" t="s">
        <v>215</v>
      </c>
      <c r="D93" s="22" t="s">
        <v>65</v>
      </c>
      <c r="E93" s="18">
        <v>900</v>
      </c>
    </row>
    <row r="94" spans="1:5" s="11" customFormat="1" ht="21.75" customHeight="1">
      <c r="A94" s="26">
        <v>1166</v>
      </c>
      <c r="B94" s="26" t="s">
        <v>188</v>
      </c>
      <c r="C94" s="20" t="s">
        <v>215</v>
      </c>
      <c r="D94" s="22" t="s">
        <v>65</v>
      </c>
      <c r="E94" s="18">
        <v>900</v>
      </c>
    </row>
    <row r="95" spans="1:5" s="11" customFormat="1" ht="21.75" customHeight="1">
      <c r="A95" s="26">
        <v>1167</v>
      </c>
      <c r="B95" s="26" t="s">
        <v>17</v>
      </c>
      <c r="C95" s="20" t="s">
        <v>215</v>
      </c>
      <c r="D95" s="22" t="s">
        <v>65</v>
      </c>
      <c r="E95" s="18">
        <v>900</v>
      </c>
    </row>
    <row r="96" spans="1:5" s="11" customFormat="1" ht="21.75" customHeight="1">
      <c r="A96" s="26">
        <v>1168</v>
      </c>
      <c r="B96" s="26" t="s">
        <v>66</v>
      </c>
      <c r="C96" s="20" t="s">
        <v>67</v>
      </c>
      <c r="D96" s="22" t="s">
        <v>65</v>
      </c>
      <c r="E96" s="18">
        <v>220</v>
      </c>
    </row>
    <row r="97" spans="1:5" s="11" customFormat="1" ht="21.75" customHeight="1">
      <c r="A97" s="26">
        <v>1169</v>
      </c>
      <c r="B97" s="26" t="s">
        <v>199</v>
      </c>
      <c r="C97" s="20" t="s">
        <v>124</v>
      </c>
      <c r="D97" s="22" t="s">
        <v>65</v>
      </c>
      <c r="E97" s="18">
        <v>300</v>
      </c>
    </row>
    <row r="98" spans="1:5" s="11" customFormat="1" ht="21.75" customHeight="1">
      <c r="A98" s="26">
        <v>1112</v>
      </c>
      <c r="B98" s="26" t="s">
        <v>110</v>
      </c>
      <c r="C98" s="20" t="s">
        <v>164</v>
      </c>
      <c r="D98" s="22" t="s">
        <v>65</v>
      </c>
      <c r="E98" s="18">
        <v>860</v>
      </c>
    </row>
    <row r="99" spans="1:5" s="11" customFormat="1" ht="21.75" customHeight="1">
      <c r="A99" s="26">
        <v>1113</v>
      </c>
      <c r="B99" s="26" t="s">
        <v>189</v>
      </c>
      <c r="C99" s="20" t="s">
        <v>123</v>
      </c>
      <c r="D99" s="22" t="s">
        <v>65</v>
      </c>
      <c r="E99" s="18">
        <v>1160</v>
      </c>
    </row>
    <row r="100" spans="1:5" s="11" customFormat="1" ht="21.75" customHeight="1">
      <c r="A100" s="26">
        <v>1114</v>
      </c>
      <c r="B100" s="26" t="s">
        <v>160</v>
      </c>
      <c r="C100" s="20" t="s">
        <v>165</v>
      </c>
      <c r="D100" s="22" t="s">
        <v>65</v>
      </c>
      <c r="E100" s="18">
        <v>650</v>
      </c>
    </row>
    <row r="101" spans="1:5" s="11" customFormat="1" ht="21.75" customHeight="1">
      <c r="A101" s="26">
        <v>1115</v>
      </c>
      <c r="B101" s="26" t="s">
        <v>138</v>
      </c>
      <c r="C101" s="20" t="s">
        <v>22</v>
      </c>
      <c r="D101" s="22" t="s">
        <v>65</v>
      </c>
      <c r="E101" s="18">
        <v>770</v>
      </c>
    </row>
    <row r="102" spans="1:5" s="11" customFormat="1" ht="21.75" customHeight="1">
      <c r="A102" s="26">
        <v>1116</v>
      </c>
      <c r="B102" s="26" t="s">
        <v>126</v>
      </c>
      <c r="C102" s="20" t="s">
        <v>127</v>
      </c>
      <c r="D102" s="22" t="s">
        <v>65</v>
      </c>
      <c r="E102" s="18">
        <v>1150</v>
      </c>
    </row>
    <row r="103" spans="1:5" s="11" customFormat="1" ht="34.5" customHeight="1">
      <c r="A103" s="26">
        <v>1117</v>
      </c>
      <c r="B103" s="26" t="s">
        <v>161</v>
      </c>
      <c r="C103" s="20" t="s">
        <v>68</v>
      </c>
      <c r="D103" s="22" t="s">
        <v>65</v>
      </c>
      <c r="E103" s="18">
        <v>830</v>
      </c>
    </row>
    <row r="104" spans="1:5" s="11" customFormat="1" ht="21.75" customHeight="1">
      <c r="A104" s="26">
        <v>1118</v>
      </c>
      <c r="B104" s="26" t="s">
        <v>162</v>
      </c>
      <c r="C104" s="20" t="s">
        <v>166</v>
      </c>
      <c r="D104" s="22" t="s">
        <v>65</v>
      </c>
      <c r="E104" s="18">
        <v>1600</v>
      </c>
    </row>
    <row r="105" spans="1:5" s="11" customFormat="1" ht="21.75" customHeight="1">
      <c r="A105" s="26">
        <v>1119</v>
      </c>
      <c r="B105" s="26" t="s">
        <v>214</v>
      </c>
      <c r="C105" s="20" t="s">
        <v>69</v>
      </c>
      <c r="D105" s="22" t="s">
        <v>65</v>
      </c>
      <c r="E105" s="18">
        <v>780</v>
      </c>
    </row>
    <row r="106" spans="1:5" s="11" customFormat="1" ht="21.75" customHeight="1">
      <c r="A106" s="26">
        <v>1120</v>
      </c>
      <c r="B106" s="26" t="s">
        <v>213</v>
      </c>
      <c r="C106" s="20" t="s">
        <v>167</v>
      </c>
      <c r="D106" s="22" t="s">
        <v>65</v>
      </c>
      <c r="E106" s="18">
        <v>800</v>
      </c>
    </row>
    <row r="107" spans="1:5" s="11" customFormat="1" ht="21.75" customHeight="1">
      <c r="A107" s="29" t="s">
        <v>70</v>
      </c>
      <c r="B107" s="26" t="s">
        <v>139</v>
      </c>
      <c r="C107" s="20" t="s">
        <v>140</v>
      </c>
      <c r="D107" s="22" t="s">
        <v>65</v>
      </c>
      <c r="E107" s="18">
        <v>1200</v>
      </c>
    </row>
    <row r="108" spans="1:5" s="11" customFormat="1" ht="21.75" customHeight="1">
      <c r="A108" s="26">
        <v>1122</v>
      </c>
      <c r="B108" s="26" t="s">
        <v>71</v>
      </c>
      <c r="C108" s="20" t="s">
        <v>72</v>
      </c>
      <c r="D108" s="22" t="s">
        <v>65</v>
      </c>
      <c r="E108" s="18">
        <v>660</v>
      </c>
    </row>
    <row r="109" spans="1:5" s="11" customFormat="1" ht="21.75" customHeight="1">
      <c r="A109" s="26">
        <v>1123</v>
      </c>
      <c r="B109" s="26" t="s">
        <v>73</v>
      </c>
      <c r="C109" s="20" t="s">
        <v>74</v>
      </c>
      <c r="D109" s="22" t="s">
        <v>65</v>
      </c>
      <c r="E109" s="18">
        <v>660</v>
      </c>
    </row>
    <row r="110" spans="1:5" s="11" customFormat="1" ht="21.75" customHeight="1">
      <c r="A110" s="26">
        <v>1124</v>
      </c>
      <c r="B110" s="26" t="s">
        <v>75</v>
      </c>
      <c r="C110" s="20" t="s">
        <v>76</v>
      </c>
      <c r="D110" s="22" t="s">
        <v>65</v>
      </c>
      <c r="E110" s="18">
        <v>660</v>
      </c>
    </row>
    <row r="111" spans="1:5" s="11" customFormat="1" ht="21.75" customHeight="1">
      <c r="A111" s="26">
        <v>1125</v>
      </c>
      <c r="B111" s="26" t="s">
        <v>77</v>
      </c>
      <c r="C111" s="20" t="s">
        <v>78</v>
      </c>
      <c r="D111" s="22" t="s">
        <v>65</v>
      </c>
      <c r="E111" s="18">
        <v>660</v>
      </c>
    </row>
    <row r="112" spans="1:5" s="11" customFormat="1" ht="21.75" customHeight="1">
      <c r="A112" s="26">
        <v>1126</v>
      </c>
      <c r="B112" s="26" t="s">
        <v>79</v>
      </c>
      <c r="C112" s="20" t="s">
        <v>80</v>
      </c>
      <c r="D112" s="22" t="s">
        <v>65</v>
      </c>
      <c r="E112" s="18">
        <v>660</v>
      </c>
    </row>
    <row r="113" spans="1:5" s="11" customFormat="1" ht="21.75" customHeight="1">
      <c r="A113" s="26">
        <v>1127</v>
      </c>
      <c r="B113" s="26" t="s">
        <v>128</v>
      </c>
      <c r="C113" s="20" t="s">
        <v>132</v>
      </c>
      <c r="D113" s="22" t="s">
        <v>65</v>
      </c>
      <c r="E113" s="18">
        <v>2400</v>
      </c>
    </row>
    <row r="114" spans="1:5" s="11" customFormat="1" ht="21.75" customHeight="1">
      <c r="A114" s="26">
        <v>1128</v>
      </c>
      <c r="B114" s="26" t="s">
        <v>0</v>
      </c>
      <c r="C114" s="20" t="s">
        <v>81</v>
      </c>
      <c r="D114" s="22" t="s">
        <v>65</v>
      </c>
      <c r="E114" s="18">
        <v>653</v>
      </c>
    </row>
    <row r="115" spans="1:5" s="11" customFormat="1" ht="21.75" customHeight="1">
      <c r="A115" s="26">
        <v>1129</v>
      </c>
      <c r="B115" s="26" t="s">
        <v>163</v>
      </c>
      <c r="C115" s="20" t="s">
        <v>168</v>
      </c>
      <c r="D115" s="22" t="s">
        <v>65</v>
      </c>
      <c r="E115" s="18">
        <v>1100</v>
      </c>
    </row>
    <row r="116" spans="1:5" s="11" customFormat="1" ht="21.75" customHeight="1">
      <c r="A116" s="26">
        <v>1130</v>
      </c>
      <c r="B116" s="26" t="s">
        <v>82</v>
      </c>
      <c r="C116" s="20" t="s">
        <v>129</v>
      </c>
      <c r="D116" s="22" t="s">
        <v>65</v>
      </c>
      <c r="E116" s="18">
        <v>1500</v>
      </c>
    </row>
    <row r="117" spans="1:5" s="11" customFormat="1" ht="21.75" customHeight="1">
      <c r="A117" s="26">
        <v>1131</v>
      </c>
      <c r="B117" s="26" t="s">
        <v>224</v>
      </c>
      <c r="C117" s="20" t="s">
        <v>83</v>
      </c>
      <c r="D117" s="22" t="s">
        <v>65</v>
      </c>
      <c r="E117" s="18">
        <v>1500</v>
      </c>
    </row>
    <row r="118" spans="1:5" s="11" customFormat="1" ht="21.75" customHeight="1">
      <c r="A118" s="26">
        <v>1132</v>
      </c>
      <c r="B118" s="26" t="s">
        <v>130</v>
      </c>
      <c r="C118" s="20" t="s">
        <v>131</v>
      </c>
      <c r="D118" s="22" t="s">
        <v>65</v>
      </c>
      <c r="E118" s="18">
        <v>1600</v>
      </c>
    </row>
    <row r="119" spans="1:5" s="11" customFormat="1" ht="21.75" customHeight="1">
      <c r="A119" s="26">
        <v>1133</v>
      </c>
      <c r="B119" s="26" t="s">
        <v>141</v>
      </c>
      <c r="C119" s="20" t="s">
        <v>142</v>
      </c>
      <c r="D119" s="22" t="s">
        <v>65</v>
      </c>
      <c r="E119" s="18">
        <v>1200</v>
      </c>
    </row>
    <row r="120" spans="1:5" s="11" customFormat="1" ht="21.75" customHeight="1">
      <c r="A120" s="26">
        <v>1134</v>
      </c>
      <c r="B120" s="26" t="s">
        <v>208</v>
      </c>
      <c r="C120" s="20" t="s">
        <v>84</v>
      </c>
      <c r="D120" s="22" t="s">
        <v>65</v>
      </c>
      <c r="E120" s="18">
        <v>2400</v>
      </c>
    </row>
    <row r="121" spans="1:5" s="11" customFormat="1" ht="21.75" customHeight="1">
      <c r="A121" s="26">
        <v>1135</v>
      </c>
      <c r="B121" s="26" t="s">
        <v>85</v>
      </c>
      <c r="C121" s="20" t="s">
        <v>86</v>
      </c>
      <c r="D121" s="22" t="s">
        <v>65</v>
      </c>
      <c r="E121" s="18">
        <v>660</v>
      </c>
    </row>
    <row r="122" spans="1:5" s="11" customFormat="1" ht="21.75" customHeight="1">
      <c r="A122" s="26">
        <v>1136</v>
      </c>
      <c r="B122" s="26" t="s">
        <v>156</v>
      </c>
      <c r="C122" s="20" t="s">
        <v>87</v>
      </c>
      <c r="D122" s="22" t="s">
        <v>65</v>
      </c>
      <c r="E122" s="18">
        <v>1150</v>
      </c>
    </row>
    <row r="123" spans="1:5" s="11" customFormat="1" ht="21.75" customHeight="1">
      <c r="A123" s="26">
        <v>1137</v>
      </c>
      <c r="B123" s="26" t="s">
        <v>143</v>
      </c>
      <c r="C123" s="20" t="s">
        <v>144</v>
      </c>
      <c r="D123" s="22" t="s">
        <v>65</v>
      </c>
      <c r="E123" s="18">
        <v>1400</v>
      </c>
    </row>
    <row r="124" spans="1:5" s="11" customFormat="1" ht="21.75" customHeight="1">
      <c r="A124" s="26">
        <v>1138</v>
      </c>
      <c r="B124" s="26" t="s">
        <v>88</v>
      </c>
      <c r="C124" s="20" t="s">
        <v>171</v>
      </c>
      <c r="D124" s="22" t="s">
        <v>65</v>
      </c>
      <c r="E124" s="18">
        <v>720</v>
      </c>
    </row>
    <row r="125" spans="1:5" s="11" customFormat="1" ht="21.75" customHeight="1">
      <c r="A125" s="26">
        <v>1139</v>
      </c>
      <c r="B125" s="26" t="s">
        <v>169</v>
      </c>
      <c r="C125" s="20" t="s">
        <v>119</v>
      </c>
      <c r="D125" s="22" t="s">
        <v>65</v>
      </c>
      <c r="E125" s="18">
        <v>1350</v>
      </c>
    </row>
    <row r="126" spans="1:5" s="11" customFormat="1" ht="21.75" customHeight="1">
      <c r="A126" s="26">
        <v>1140</v>
      </c>
      <c r="B126" s="26" t="s">
        <v>121</v>
      </c>
      <c r="C126" s="20" t="s">
        <v>122</v>
      </c>
      <c r="D126" s="22" t="s">
        <v>65</v>
      </c>
      <c r="E126" s="18">
        <v>1100</v>
      </c>
    </row>
    <row r="127" spans="1:5" s="11" customFormat="1" ht="21.75" customHeight="1">
      <c r="A127" s="26">
        <v>1141</v>
      </c>
      <c r="B127" s="26" t="s">
        <v>89</v>
      </c>
      <c r="C127" s="20" t="s">
        <v>145</v>
      </c>
      <c r="D127" s="22" t="s">
        <v>65</v>
      </c>
      <c r="E127" s="18">
        <v>660</v>
      </c>
    </row>
    <row r="128" spans="1:5" s="11" customFormat="1" ht="21.75" customHeight="1">
      <c r="A128" s="26">
        <v>1142</v>
      </c>
      <c r="B128" s="26" t="s">
        <v>6</v>
      </c>
      <c r="C128" s="20" t="s">
        <v>146</v>
      </c>
      <c r="D128" s="22" t="s">
        <v>65</v>
      </c>
      <c r="E128" s="18">
        <v>1200</v>
      </c>
    </row>
    <row r="129" spans="1:5" s="11" customFormat="1" ht="21.75" customHeight="1">
      <c r="A129" s="26">
        <v>1143</v>
      </c>
      <c r="B129" s="26" t="s">
        <v>106</v>
      </c>
      <c r="C129" s="20" t="s">
        <v>97</v>
      </c>
      <c r="D129" s="22" t="s">
        <v>65</v>
      </c>
      <c r="E129" s="18">
        <v>1450</v>
      </c>
    </row>
    <row r="130" spans="1:5" s="11" customFormat="1" ht="21.75" customHeight="1">
      <c r="A130" s="26">
        <v>1144</v>
      </c>
      <c r="B130" s="26" t="s">
        <v>133</v>
      </c>
      <c r="C130" s="20" t="s">
        <v>90</v>
      </c>
      <c r="D130" s="22" t="s">
        <v>65</v>
      </c>
      <c r="E130" s="18">
        <v>2800</v>
      </c>
    </row>
    <row r="131" spans="1:5" s="11" customFormat="1" ht="21.75" customHeight="1">
      <c r="A131" s="26">
        <v>1145</v>
      </c>
      <c r="B131" s="26" t="s">
        <v>118</v>
      </c>
      <c r="C131" s="20" t="s">
        <v>174</v>
      </c>
      <c r="D131" s="22" t="s">
        <v>65</v>
      </c>
      <c r="E131" s="18">
        <v>1150</v>
      </c>
    </row>
    <row r="132" spans="1:5" s="11" customFormat="1" ht="21.75" customHeight="1">
      <c r="A132" s="26">
        <v>1146</v>
      </c>
      <c r="B132" s="26" t="s">
        <v>175</v>
      </c>
      <c r="C132" s="20" t="s">
        <v>176</v>
      </c>
      <c r="D132" s="22" t="s">
        <v>65</v>
      </c>
      <c r="E132" s="18">
        <v>1300</v>
      </c>
    </row>
    <row r="133" spans="1:5" s="11" customFormat="1" ht="35.25" customHeight="1">
      <c r="A133" s="26">
        <v>1147</v>
      </c>
      <c r="B133" s="26" t="s">
        <v>159</v>
      </c>
      <c r="C133" s="20" t="s">
        <v>170</v>
      </c>
      <c r="D133" s="22" t="s">
        <v>65</v>
      </c>
      <c r="E133" s="18">
        <v>1050</v>
      </c>
    </row>
    <row r="134" spans="1:5" s="11" customFormat="1" ht="21.75" customHeight="1">
      <c r="A134" s="26">
        <v>1148</v>
      </c>
      <c r="B134" s="26" t="s">
        <v>134</v>
      </c>
      <c r="C134" s="20" t="s">
        <v>135</v>
      </c>
      <c r="D134" s="22" t="s">
        <v>65</v>
      </c>
      <c r="E134" s="18">
        <v>750</v>
      </c>
    </row>
    <row r="135" spans="1:5" s="11" customFormat="1" ht="21.75" customHeight="1">
      <c r="A135" s="26">
        <v>1149</v>
      </c>
      <c r="B135" s="26" t="s">
        <v>114</v>
      </c>
      <c r="C135" s="20" t="s">
        <v>147</v>
      </c>
      <c r="D135" s="22" t="s">
        <v>65</v>
      </c>
      <c r="E135" s="18">
        <v>660</v>
      </c>
    </row>
    <row r="136" spans="1:5" s="11" customFormat="1" ht="21.75" customHeight="1">
      <c r="A136" s="26">
        <v>1150</v>
      </c>
      <c r="B136" s="26" t="s">
        <v>212</v>
      </c>
      <c r="C136" s="20" t="s">
        <v>177</v>
      </c>
      <c r="D136" s="22" t="s">
        <v>65</v>
      </c>
      <c r="E136" s="18">
        <v>590</v>
      </c>
    </row>
    <row r="137" spans="1:5" s="11" customFormat="1" ht="21.75" customHeight="1">
      <c r="A137" s="26">
        <v>1151</v>
      </c>
      <c r="B137" s="26" t="s">
        <v>148</v>
      </c>
      <c r="C137" s="20" t="s">
        <v>149</v>
      </c>
      <c r="D137" s="22" t="s">
        <v>65</v>
      </c>
      <c r="E137" s="18">
        <v>1100</v>
      </c>
    </row>
    <row r="138" spans="1:5" s="11" customFormat="1" ht="21.75" customHeight="1">
      <c r="A138" s="26">
        <v>1152</v>
      </c>
      <c r="B138" s="26" t="s">
        <v>158</v>
      </c>
      <c r="C138" s="20" t="s">
        <v>173</v>
      </c>
      <c r="D138" s="22" t="s">
        <v>65</v>
      </c>
      <c r="E138" s="18">
        <v>950</v>
      </c>
    </row>
    <row r="139" spans="1:5" s="11" customFormat="1" ht="21.75" customHeight="1">
      <c r="A139" s="26">
        <v>1153</v>
      </c>
      <c r="B139" s="26" t="s">
        <v>157</v>
      </c>
      <c r="C139" s="20" t="s">
        <v>150</v>
      </c>
      <c r="D139" s="22" t="s">
        <v>65</v>
      </c>
      <c r="E139" s="18">
        <v>950</v>
      </c>
    </row>
    <row r="140" spans="1:5" s="11" customFormat="1" ht="36" customHeight="1">
      <c r="A140" s="26">
        <v>1154</v>
      </c>
      <c r="B140" s="26" t="s">
        <v>91</v>
      </c>
      <c r="C140" s="20" t="s">
        <v>92</v>
      </c>
      <c r="D140" s="22" t="s">
        <v>65</v>
      </c>
      <c r="E140" s="18">
        <v>850</v>
      </c>
    </row>
    <row r="141" spans="1:5" s="11" customFormat="1" ht="33.75" customHeight="1">
      <c r="A141" s="26">
        <v>1155</v>
      </c>
      <c r="B141" s="26" t="s">
        <v>93</v>
      </c>
      <c r="C141" s="20" t="s">
        <v>359</v>
      </c>
      <c r="D141" s="22" t="s">
        <v>65</v>
      </c>
      <c r="E141" s="18">
        <v>950</v>
      </c>
    </row>
    <row r="142" spans="1:5" s="11" customFormat="1" ht="32.25" customHeight="1">
      <c r="A142" s="26">
        <v>1156</v>
      </c>
      <c r="B142" s="26" t="s">
        <v>216</v>
      </c>
      <c r="C142" s="20" t="s">
        <v>120</v>
      </c>
      <c r="D142" s="22" t="s">
        <v>65</v>
      </c>
      <c r="E142" s="18">
        <v>1250</v>
      </c>
    </row>
    <row r="143" spans="1:5" s="11" customFormat="1" ht="34.5" customHeight="1">
      <c r="A143" s="26">
        <v>1157</v>
      </c>
      <c r="B143" s="26" t="s">
        <v>136</v>
      </c>
      <c r="C143" s="20" t="s">
        <v>137</v>
      </c>
      <c r="D143" s="22" t="s">
        <v>65</v>
      </c>
      <c r="E143" s="18">
        <v>1900</v>
      </c>
    </row>
    <row r="144" spans="1:5" s="11" customFormat="1" ht="34.5" customHeight="1">
      <c r="A144" s="26">
        <v>1158</v>
      </c>
      <c r="B144" s="26" t="s">
        <v>178</v>
      </c>
      <c r="C144" s="20" t="s">
        <v>179</v>
      </c>
      <c r="D144" s="22" t="s">
        <v>65</v>
      </c>
      <c r="E144" s="18">
        <v>1100</v>
      </c>
    </row>
    <row r="145" spans="1:5" s="11" customFormat="1" ht="35.25" customHeight="1">
      <c r="A145" s="26">
        <v>1159</v>
      </c>
      <c r="B145" s="26" t="s">
        <v>94</v>
      </c>
      <c r="C145" s="20" t="s">
        <v>172</v>
      </c>
      <c r="D145" s="22" t="s">
        <v>65</v>
      </c>
      <c r="E145" s="18">
        <v>1050</v>
      </c>
    </row>
    <row r="146" spans="1:5" s="11" customFormat="1" ht="21.75" customHeight="1" thickBot="1">
      <c r="A146" s="26"/>
      <c r="B146" s="26"/>
      <c r="C146" s="20"/>
      <c r="D146" s="19"/>
      <c r="E146" s="18"/>
    </row>
    <row r="147" spans="3:5" s="11" customFormat="1" ht="13.5" thickBot="1">
      <c r="C147" s="10"/>
      <c r="D147" s="21"/>
      <c r="E147" s="34">
        <f>SUM(E9:E146)</f>
        <v>152804</v>
      </c>
    </row>
    <row r="148" s="11" customFormat="1" ht="12.75">
      <c r="E148" s="13"/>
    </row>
    <row r="149" s="11" customFormat="1" ht="12.75">
      <c r="E149" s="13"/>
    </row>
    <row r="150" s="11" customFormat="1" ht="12.75">
      <c r="E150" s="13"/>
    </row>
    <row r="151" s="11" customFormat="1" ht="12.75">
      <c r="E151" s="13"/>
    </row>
    <row r="152" s="11" customFormat="1" ht="12.75">
      <c r="E152" s="13"/>
    </row>
    <row r="153" s="11" customFormat="1" ht="12.75">
      <c r="E153" s="13"/>
    </row>
    <row r="154" s="11" customFormat="1" ht="12.75">
      <c r="E154" s="13"/>
    </row>
    <row r="155" s="11" customFormat="1" ht="12.75">
      <c r="E155" s="13"/>
    </row>
    <row r="156" s="11" customFormat="1" ht="12.75">
      <c r="E156" s="13"/>
    </row>
    <row r="157" s="11" customFormat="1" ht="12.75">
      <c r="E157" s="13"/>
    </row>
    <row r="158" s="11" customFormat="1" ht="12.75">
      <c r="E158" s="13"/>
    </row>
    <row r="159" s="11" customFormat="1" ht="12.75">
      <c r="E159" s="13"/>
    </row>
    <row r="160" s="11" customFormat="1" ht="12.75">
      <c r="E160" s="13"/>
    </row>
    <row r="161" s="11" customFormat="1" ht="12.75">
      <c r="E161" s="13"/>
    </row>
    <row r="162" s="11" customFormat="1" ht="12.75">
      <c r="E162" s="13"/>
    </row>
    <row r="163" spans="1:5" s="12" customFormat="1" ht="12.75">
      <c r="A163" s="11"/>
      <c r="B163" s="11"/>
      <c r="C163" s="11"/>
      <c r="D163" s="11"/>
      <c r="E163" s="13"/>
    </row>
    <row r="164" spans="1:5" s="12" customFormat="1" ht="12.75">
      <c r="A164" s="11"/>
      <c r="B164" s="11"/>
      <c r="C164" s="11"/>
      <c r="D164" s="11"/>
      <c r="E164" s="13"/>
    </row>
    <row r="165" spans="1:5" s="12" customFormat="1" ht="12.75">
      <c r="A165" s="11"/>
      <c r="B165" s="11"/>
      <c r="C165" s="11"/>
      <c r="D165" s="11"/>
      <c r="E165" s="13"/>
    </row>
    <row r="166" spans="1:5" s="12" customFormat="1" ht="12.75">
      <c r="A166" s="11"/>
      <c r="B166" s="11"/>
      <c r="C166" s="11"/>
      <c r="D166" s="11"/>
      <c r="E166" s="13"/>
    </row>
    <row r="167" spans="1:5" s="12" customFormat="1" ht="12.75">
      <c r="A167" s="11"/>
      <c r="B167" s="11"/>
      <c r="C167" s="11"/>
      <c r="D167" s="11"/>
      <c r="E167" s="13"/>
    </row>
    <row r="168" spans="1:5" s="12" customFormat="1" ht="12.75">
      <c r="A168" s="11"/>
      <c r="B168" s="11"/>
      <c r="C168" s="11"/>
      <c r="D168" s="11"/>
      <c r="E168" s="13"/>
    </row>
    <row r="169" spans="1:5" s="12" customFormat="1" ht="12.75">
      <c r="A169" s="11"/>
      <c r="B169" s="11"/>
      <c r="C169" s="11"/>
      <c r="D169" s="11"/>
      <c r="E169" s="13"/>
    </row>
    <row r="170" spans="1:5" s="12" customFormat="1" ht="12.75">
      <c r="A170" s="11"/>
      <c r="B170" s="11"/>
      <c r="C170" s="11"/>
      <c r="D170" s="11"/>
      <c r="E170" s="17"/>
    </row>
    <row r="171" s="12" customFormat="1" ht="12.75">
      <c r="E171" s="17"/>
    </row>
    <row r="172" s="12" customFormat="1" ht="12.75">
      <c r="E172" s="17"/>
    </row>
    <row r="173" s="12" customFormat="1" ht="12.75">
      <c r="E173" s="17"/>
    </row>
    <row r="174" s="12" customFormat="1" ht="12.75">
      <c r="E174" s="17"/>
    </row>
    <row r="175" s="12" customFormat="1" ht="12.75">
      <c r="E175" s="17"/>
    </row>
    <row r="176" s="12" customFormat="1" ht="12.75">
      <c r="E176" s="17"/>
    </row>
    <row r="177" s="12" customFormat="1" ht="12.75">
      <c r="E177" s="17"/>
    </row>
    <row r="178" s="12" customFormat="1" ht="12.75">
      <c r="E178" s="17"/>
    </row>
    <row r="179" s="12" customFormat="1" ht="12.75">
      <c r="E179" s="17"/>
    </row>
    <row r="180" s="12" customFormat="1" ht="12.75">
      <c r="E180" s="17"/>
    </row>
    <row r="181" s="12" customFormat="1" ht="12.75">
      <c r="E181" s="17"/>
    </row>
    <row r="182" s="12" customFormat="1" ht="12.75">
      <c r="E182" s="17"/>
    </row>
    <row r="183" s="12" customFormat="1" ht="12.75">
      <c r="E183" s="17"/>
    </row>
    <row r="184" s="12" customFormat="1" ht="12.75">
      <c r="E184" s="17"/>
    </row>
    <row r="185" s="12" customFormat="1" ht="12.75">
      <c r="E185" s="17"/>
    </row>
    <row r="186" s="12" customFormat="1" ht="12.75">
      <c r="E186" s="17"/>
    </row>
    <row r="187" s="12" customFormat="1" ht="12.75">
      <c r="E187" s="17"/>
    </row>
    <row r="188" s="12" customFormat="1" ht="12.75">
      <c r="E188" s="17"/>
    </row>
    <row r="189" s="12" customFormat="1" ht="12.75">
      <c r="E189" s="17"/>
    </row>
    <row r="190" s="12" customFormat="1" ht="12.75">
      <c r="E190" s="17"/>
    </row>
    <row r="191" s="12" customFormat="1" ht="12.75">
      <c r="E191" s="17"/>
    </row>
    <row r="192" s="12" customFormat="1" ht="12.75">
      <c r="E192" s="17"/>
    </row>
    <row r="193" s="12" customFormat="1" ht="12.75">
      <c r="E193" s="17"/>
    </row>
    <row r="194" s="12" customFormat="1" ht="12.75">
      <c r="E194" s="17"/>
    </row>
    <row r="195" s="12" customFormat="1" ht="12.75">
      <c r="E195" s="17"/>
    </row>
    <row r="196" s="12" customFormat="1" ht="12.75">
      <c r="E196" s="17"/>
    </row>
    <row r="197" s="12" customFormat="1" ht="12.75">
      <c r="E197" s="17"/>
    </row>
    <row r="198" s="12" customFormat="1" ht="12.75">
      <c r="E198" s="17"/>
    </row>
    <row r="199" s="12" customFormat="1" ht="12.75">
      <c r="E199" s="17"/>
    </row>
    <row r="200" s="12" customFormat="1" ht="12.75">
      <c r="E200" s="17"/>
    </row>
    <row r="201" s="12" customFormat="1" ht="12.75">
      <c r="E201" s="17"/>
    </row>
    <row r="202" s="12" customFormat="1" ht="12.75">
      <c r="E202" s="17"/>
    </row>
    <row r="203" s="12" customFormat="1" ht="12.75">
      <c r="E203" s="17"/>
    </row>
    <row r="204" s="12" customFormat="1" ht="12.75">
      <c r="E204" s="17"/>
    </row>
    <row r="205" s="12" customFormat="1" ht="12.75">
      <c r="E205" s="17"/>
    </row>
    <row r="206" s="12" customFormat="1" ht="12.75">
      <c r="E206" s="17"/>
    </row>
    <row r="207" s="12" customFormat="1" ht="12.75">
      <c r="E207" s="17"/>
    </row>
    <row r="208" s="12" customFormat="1" ht="12.75">
      <c r="E208" s="17"/>
    </row>
    <row r="209" s="12" customFormat="1" ht="12.75">
      <c r="E209" s="17"/>
    </row>
    <row r="210" s="12" customFormat="1" ht="12.75">
      <c r="E210" s="17"/>
    </row>
    <row r="211" s="12" customFormat="1" ht="12.75">
      <c r="E211" s="17"/>
    </row>
    <row r="212" s="12" customFormat="1" ht="12.75">
      <c r="E212" s="17"/>
    </row>
    <row r="213" s="12" customFormat="1" ht="12.75">
      <c r="E213" s="17"/>
    </row>
    <row r="214" s="12" customFormat="1" ht="12.75">
      <c r="E214" s="17"/>
    </row>
    <row r="215" s="12" customFormat="1" ht="12.75">
      <c r="E215" s="17"/>
    </row>
    <row r="216" s="12" customFormat="1" ht="12.75">
      <c r="E216" s="17"/>
    </row>
    <row r="217" s="12" customFormat="1" ht="12.75">
      <c r="E217" s="17"/>
    </row>
    <row r="218" s="12" customFormat="1" ht="12.75">
      <c r="E218" s="17"/>
    </row>
    <row r="219" s="12" customFormat="1" ht="12.75">
      <c r="E219" s="17"/>
    </row>
    <row r="220" s="12" customFormat="1" ht="12.75">
      <c r="E220" s="17"/>
    </row>
    <row r="221" s="12" customFormat="1" ht="12.75">
      <c r="E221" s="17"/>
    </row>
    <row r="222" s="12" customFormat="1" ht="12.75">
      <c r="E222" s="17"/>
    </row>
    <row r="223" s="12" customFormat="1" ht="12.75">
      <c r="E223" s="17"/>
    </row>
    <row r="224" s="12" customFormat="1" ht="12.75">
      <c r="E224" s="17"/>
    </row>
    <row r="225" s="12" customFormat="1" ht="12.75">
      <c r="E225" s="17"/>
    </row>
    <row r="226" s="12" customFormat="1" ht="12.75">
      <c r="E226" s="17"/>
    </row>
    <row r="227" s="12" customFormat="1" ht="12.75">
      <c r="E227" s="17"/>
    </row>
    <row r="228" s="12" customFormat="1" ht="12.75">
      <c r="E228" s="17"/>
    </row>
    <row r="229" s="12" customFormat="1" ht="12.75">
      <c r="E229" s="17"/>
    </row>
    <row r="230" s="12" customFormat="1" ht="12.75">
      <c r="E230" s="17"/>
    </row>
    <row r="231" s="12" customFormat="1" ht="12.75">
      <c r="E231" s="17"/>
    </row>
    <row r="232" s="12" customFormat="1" ht="12.75">
      <c r="E232" s="17"/>
    </row>
    <row r="233" s="12" customFormat="1" ht="12.75">
      <c r="E233" s="17"/>
    </row>
    <row r="234" s="12" customFormat="1" ht="12.75">
      <c r="E234" s="17"/>
    </row>
    <row r="235" s="12" customFormat="1" ht="12.75">
      <c r="E235" s="17"/>
    </row>
    <row r="236" s="12" customFormat="1" ht="12.75">
      <c r="E236" s="17"/>
    </row>
    <row r="237" s="12" customFormat="1" ht="12.75">
      <c r="E237" s="17"/>
    </row>
    <row r="238" s="12" customFormat="1" ht="12.75">
      <c r="E238" s="17"/>
    </row>
    <row r="239" s="12" customFormat="1" ht="12.75">
      <c r="E239" s="17"/>
    </row>
    <row r="240" s="12" customFormat="1" ht="12.75">
      <c r="E240" s="17"/>
    </row>
    <row r="241" s="12" customFormat="1" ht="12.75">
      <c r="E241" s="17"/>
    </row>
    <row r="242" s="12" customFormat="1" ht="12.75">
      <c r="E242" s="17"/>
    </row>
    <row r="243" s="12" customFormat="1" ht="12.75">
      <c r="E243" s="17"/>
    </row>
    <row r="244" s="12" customFormat="1" ht="12.75">
      <c r="E244" s="17"/>
    </row>
    <row r="245" s="12" customFormat="1" ht="12.75">
      <c r="E245" s="17"/>
    </row>
    <row r="246" s="12" customFormat="1" ht="12.75">
      <c r="E246" s="16"/>
    </row>
    <row r="247" spans="1:5" s="12" customFormat="1" ht="12.75">
      <c r="A247" s="9"/>
      <c r="B247" s="9"/>
      <c r="C247" s="9"/>
      <c r="D247" s="9"/>
      <c r="E247" s="16"/>
    </row>
    <row r="248" spans="1:5" s="12" customFormat="1" ht="12.75">
      <c r="A248" s="9"/>
      <c r="B248" s="9"/>
      <c r="C248" s="9"/>
      <c r="D248" s="9"/>
      <c r="E248" s="16"/>
    </row>
    <row r="249" spans="1:5" s="12" customFormat="1" ht="12.75">
      <c r="A249" s="9"/>
      <c r="B249" s="9"/>
      <c r="C249" s="9"/>
      <c r="D249" s="9"/>
      <c r="E249" s="16"/>
    </row>
    <row r="250" spans="1:5" s="12" customFormat="1" ht="12.75">
      <c r="A250" s="9"/>
      <c r="B250" s="9"/>
      <c r="C250" s="9"/>
      <c r="D250" s="9"/>
      <c r="E250" s="16"/>
    </row>
    <row r="251" spans="1:5" s="12" customFormat="1" ht="12.75">
      <c r="A251" s="9"/>
      <c r="B251" s="9"/>
      <c r="C251" s="9"/>
      <c r="D251" s="9"/>
      <c r="E251" s="16"/>
    </row>
    <row r="252" spans="1:5" s="12" customFormat="1" ht="12.75">
      <c r="A252" s="9"/>
      <c r="B252" s="9"/>
      <c r="C252" s="9"/>
      <c r="D252" s="9"/>
      <c r="E252" s="16"/>
    </row>
    <row r="253" spans="1:5" s="12" customFormat="1" ht="12.75">
      <c r="A253" s="9"/>
      <c r="B253" s="9"/>
      <c r="C253" s="9"/>
      <c r="D253" s="9"/>
      <c r="E253" s="16"/>
    </row>
    <row r="254" spans="1:5" s="12" customFormat="1" ht="12.75">
      <c r="A254" s="9"/>
      <c r="B254" s="9"/>
      <c r="C254" s="9"/>
      <c r="D254" s="9"/>
      <c r="E254" s="16"/>
    </row>
    <row r="255" spans="1:5" s="12" customFormat="1" ht="12.75">
      <c r="A255" s="9"/>
      <c r="B255" s="9"/>
      <c r="C255" s="9"/>
      <c r="D255" s="9"/>
      <c r="E255" s="16"/>
    </row>
    <row r="256" spans="1:5" s="12" customFormat="1" ht="12.75">
      <c r="A256" s="9"/>
      <c r="B256" s="9"/>
      <c r="C256" s="9"/>
      <c r="D256" s="9"/>
      <c r="E256" s="16"/>
    </row>
    <row r="257" spans="1:5" s="12" customFormat="1" ht="12.75">
      <c r="A257" s="9"/>
      <c r="B257" s="9"/>
      <c r="C257" s="9"/>
      <c r="D257" s="9"/>
      <c r="E257" s="16"/>
    </row>
    <row r="258" spans="1:5" s="12" customFormat="1" ht="12.75">
      <c r="A258" s="9"/>
      <c r="B258" s="9"/>
      <c r="C258" s="9"/>
      <c r="D258" s="9"/>
      <c r="E258" s="16"/>
    </row>
    <row r="259" spans="1:5" s="12" customFormat="1" ht="12.75">
      <c r="A259" s="9"/>
      <c r="B259" s="9"/>
      <c r="C259" s="9"/>
      <c r="D259" s="9"/>
      <c r="E259" s="16"/>
    </row>
    <row r="260" spans="1:5" s="12" customFormat="1" ht="12.75">
      <c r="A260" s="9"/>
      <c r="B260" s="9"/>
      <c r="C260" s="9"/>
      <c r="D260" s="9"/>
      <c r="E260" s="16"/>
    </row>
    <row r="261" spans="1:5" s="12" customFormat="1" ht="12.75">
      <c r="A261" s="9"/>
      <c r="B261" s="9"/>
      <c r="C261" s="9"/>
      <c r="D261" s="9"/>
      <c r="E261" s="16"/>
    </row>
    <row r="262" spans="1:5" s="12" customFormat="1" ht="12.75">
      <c r="A262" s="9"/>
      <c r="B262" s="9"/>
      <c r="C262" s="9"/>
      <c r="D262" s="9"/>
      <c r="E262" s="16"/>
    </row>
    <row r="263" spans="1:5" s="12" customFormat="1" ht="12.75">
      <c r="A263" s="9"/>
      <c r="B263" s="9"/>
      <c r="C263" s="9"/>
      <c r="D263" s="9"/>
      <c r="E263" s="16"/>
    </row>
    <row r="264" spans="1:5" s="12" customFormat="1" ht="12.75">
      <c r="A264" s="9"/>
      <c r="B264" s="9"/>
      <c r="C264" s="9"/>
      <c r="D264" s="9"/>
      <c r="E264" s="16"/>
    </row>
    <row r="265" spans="1:5" s="12" customFormat="1" ht="12.75">
      <c r="A265" s="9"/>
      <c r="B265" s="9"/>
      <c r="C265" s="9"/>
      <c r="D265" s="9"/>
      <c r="E265" s="16"/>
    </row>
    <row r="266" spans="1:5" s="12" customFormat="1" ht="12.75">
      <c r="A266" s="9"/>
      <c r="B266" s="9"/>
      <c r="C266" s="9"/>
      <c r="D266" s="9"/>
      <c r="E266" s="16"/>
    </row>
    <row r="267" spans="1:5" s="12" customFormat="1" ht="12.75">
      <c r="A267" s="9"/>
      <c r="B267" s="9"/>
      <c r="C267" s="9"/>
      <c r="D267" s="9"/>
      <c r="E267" s="16"/>
    </row>
    <row r="268" spans="1:5" s="12" customFormat="1" ht="12.75">
      <c r="A268" s="9"/>
      <c r="B268" s="9"/>
      <c r="C268" s="9"/>
      <c r="D268" s="9"/>
      <c r="E268" s="16"/>
    </row>
    <row r="269" spans="1:5" s="12" customFormat="1" ht="12.75">
      <c r="A269" s="9"/>
      <c r="B269" s="9"/>
      <c r="C269" s="9"/>
      <c r="D269" s="9"/>
      <c r="E269" s="16"/>
    </row>
    <row r="270" spans="1:5" s="12" customFormat="1" ht="12.75">
      <c r="A270" s="9"/>
      <c r="B270" s="9"/>
      <c r="C270" s="9"/>
      <c r="D270" s="9"/>
      <c r="E270" s="16"/>
    </row>
    <row r="271" spans="1:5" s="12" customFormat="1" ht="12.75">
      <c r="A271" s="9"/>
      <c r="B271" s="9"/>
      <c r="C271" s="9"/>
      <c r="D271" s="9"/>
      <c r="E271" s="16"/>
    </row>
    <row r="272" spans="1:5" s="12" customFormat="1" ht="12.75">
      <c r="A272" s="9"/>
      <c r="B272" s="9"/>
      <c r="C272" s="9"/>
      <c r="D272" s="9"/>
      <c r="E272" s="16"/>
    </row>
    <row r="273" spans="1:5" s="12" customFormat="1" ht="12.75">
      <c r="A273" s="9"/>
      <c r="B273" s="9"/>
      <c r="C273" s="9"/>
      <c r="D273" s="9"/>
      <c r="E273" s="16"/>
    </row>
    <row r="274" spans="1:5" s="12" customFormat="1" ht="12.75">
      <c r="A274" s="9"/>
      <c r="B274" s="9"/>
      <c r="C274" s="9"/>
      <c r="D274" s="9"/>
      <c r="E274" s="16"/>
    </row>
    <row r="275" spans="1:5" s="12" customFormat="1" ht="12.75">
      <c r="A275" s="9"/>
      <c r="B275" s="9"/>
      <c r="C275" s="9"/>
      <c r="D275" s="9"/>
      <c r="E275" s="16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</sheetData>
  <sheetProtection password="CACB" sheet="1"/>
  <mergeCells count="1">
    <mergeCell ref="A4:E4"/>
  </mergeCells>
  <printOptions/>
  <pageMargins left="0.24" right="0.23" top="0.33" bottom="0.18" header="0.31496062992125984" footer="0.18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2010-12-13T20:46:32Z</cp:lastPrinted>
  <dcterms:created xsi:type="dcterms:W3CDTF">2008-03-04T15:58:17Z</dcterms:created>
  <dcterms:modified xsi:type="dcterms:W3CDTF">2011-08-09T16:32:07Z</dcterms:modified>
  <cp:category/>
  <cp:version/>
  <cp:contentType/>
  <cp:contentStatus/>
</cp:coreProperties>
</file>