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20" windowHeight="6390" tabRatio="723" activeTab="0"/>
  </bookViews>
  <sheets>
    <sheet name="FEBRERO 2012" sheetId="1" r:id="rId1"/>
  </sheets>
  <definedNames/>
  <calcPr fullCalcOnLoad="1"/>
</workbook>
</file>

<file path=xl/sharedStrings.xml><?xml version="1.0" encoding="utf-8"?>
<sst xmlns="http://schemas.openxmlformats.org/spreadsheetml/2006/main" count="1516" uniqueCount="728">
  <si>
    <t>PROMOTOR CÍVICO SAN LUIS RÍO COLORADO</t>
  </si>
  <si>
    <t>TUTOR GOLFO STA. CLARA</t>
  </si>
  <si>
    <t>ENRIQUE FCO. CONTRERAS OLIVARRIA</t>
  </si>
  <si>
    <t>PROMOTOR CÍVICO LUIS B. SÁNCHEZ</t>
  </si>
  <si>
    <t xml:space="preserve">JOSÉ ÁNGEL CÓRDOVA </t>
  </si>
  <si>
    <t>PROMOTOR CÍVICO HERMOSILLO III</t>
  </si>
  <si>
    <t>CARLOS ANTONIO CRUZ VALENZUELA</t>
  </si>
  <si>
    <t>PROMOTOR CÍVICO HERMOSILLO IV</t>
  </si>
  <si>
    <t>DIRECCIÓN DE VINCULACIÓN</t>
  </si>
  <si>
    <t>NOGALES I</t>
  </si>
  <si>
    <t xml:space="preserve">ERNESTO LÓPEZ IBARRA </t>
  </si>
  <si>
    <t>ARMANDO RAMÍREZ</t>
  </si>
  <si>
    <t>ANA DELIA QUINTERO</t>
  </si>
  <si>
    <t>JORGE CARRILLO ENCINAS</t>
  </si>
  <si>
    <t>CARLOS HUMBERTO TARAZÓN ACOSTA</t>
  </si>
  <si>
    <t>HERMOSILLO V</t>
  </si>
  <si>
    <t>ASISTIR AL VI CONCURSO CULTURAL Y DE ESCOLTAS DE BANDERA, 17 FEB. HERMOSILLO, SON.</t>
  </si>
  <si>
    <t>EVARISTO ATONDO TORRES</t>
  </si>
  <si>
    <t>PUERTO LIBERTAD</t>
  </si>
  <si>
    <t>PROMOTOR CÍVICO PESQUEIRA</t>
  </si>
  <si>
    <t>DIRECTOR SAN PEDRO EL SAUCITO</t>
  </si>
  <si>
    <t>PROMOTOR DEPORTIVO CARBÓ</t>
  </si>
  <si>
    <t>JUAN CARRIZOSA RAMOS</t>
  </si>
  <si>
    <t>ELABORAR Y VALIDAR REACTIVOS, 10 FEBRERO, HERMOSILLO, SON.</t>
  </si>
  <si>
    <t>MA. DE JESÚS PERALTA PERALTA</t>
  </si>
  <si>
    <t>ALMA DELIA PERFECTO LÓPEZ</t>
  </si>
  <si>
    <t>YLENIA GPE. GÓMEZ RODRÍGUEZ</t>
  </si>
  <si>
    <t>YATSMIRA CORONADO OLGUÍN</t>
  </si>
  <si>
    <t>DENISE ADRIANA VÁZQUEZ MONTAÑO</t>
  </si>
  <si>
    <t>CURSO DE FORMACIÓN DE ENTRENADORES DE LA OLIMPIADA DE MATEMÁTICAS, 17-18 FEB. HERMOSILLO, SON.</t>
  </si>
  <si>
    <t>GABRIELA GPE. ESQUER ALCANTAR</t>
  </si>
  <si>
    <t>GRACIELA LEYVA RAMÍREZ</t>
  </si>
  <si>
    <t>JOSÉ LUIS GARCÍA SEPULVEDA</t>
  </si>
  <si>
    <t>LUZ ELENA MÁRQUEZ VALENZULEA</t>
  </si>
  <si>
    <t>JOSÉ MA. RUÍZ MARTÍNEZ</t>
  </si>
  <si>
    <t>FIDEL DEL REAL NÚÑEZ</t>
  </si>
  <si>
    <t>AURELIO CUEVAS PARRA</t>
  </si>
  <si>
    <t>JOSÉ PABLO MATIAS ÁLVAREZ</t>
  </si>
  <si>
    <t>KARLA TAMARA ENRÍQUEZ HURTADO</t>
  </si>
  <si>
    <t>GEORGINA GPE. FAVILA UVAMEA</t>
  </si>
  <si>
    <t>OMAR EMILIO SALCIDO CAPICIO</t>
  </si>
  <si>
    <t>LUIS MIGUEL FUENTES DOMÍNGUEZ</t>
  </si>
  <si>
    <t>ANA ELIZABETH SERNA IBARRA</t>
  </si>
  <si>
    <t>RAMIRO ENRIQUEZ AMAYA</t>
  </si>
  <si>
    <t>RAMÓN GUILLERMO BUITIMEA RAMÍREZ</t>
  </si>
  <si>
    <t>JOSÉ PEDRO SILVAS CASTILLO</t>
  </si>
  <si>
    <t>CURSO TALLER DE COACHING PARA LA GESTIÓN DIRECTIVA, 17 DE FEB. HERMOSILLO, SON.</t>
  </si>
  <si>
    <t>DIRECTOR EJ. FCO. JAVIER MINA</t>
  </si>
  <si>
    <t>DIRECTOR PÓTAM</t>
  </si>
  <si>
    <t>MARTÍN MÉNDEZ CORONADO</t>
  </si>
  <si>
    <t>AUXILIAR DE MANTENIMIENTO DIR. ADMINISTRATIVA</t>
  </si>
  <si>
    <t>MANUEL BUSTAMANTE MÉNDEZ</t>
  </si>
  <si>
    <t>MA. ANTONIETA FONSECA NORIEGA</t>
  </si>
  <si>
    <t>DIRECTOR ESQUEDA</t>
  </si>
  <si>
    <t>EMMANUEL ENRIQUE MARTÍNEZ ESPINOZA</t>
  </si>
  <si>
    <t>SUPERVISOR ZONA SUR MAYO</t>
  </si>
  <si>
    <t>SUPERVISOR ZONA SUR YAQUI</t>
  </si>
  <si>
    <t>SUPERVISOR ZONA NORTE</t>
  </si>
  <si>
    <t>DOCENTE SANTA ANA</t>
  </si>
  <si>
    <t>PETRA LEAL ROBLES</t>
  </si>
  <si>
    <t>MARTÍN DE JESÚS RUIZ ÁVILA</t>
  </si>
  <si>
    <t>MA. TERESA AGUIAR FAFUTIS</t>
  </si>
  <si>
    <t>DOCENTE EJ. FCO. JAVIER MINA</t>
  </si>
  <si>
    <t>FCO. JAVIER CRUZ BARRA</t>
  </si>
  <si>
    <t>LUCILA OCHOA ENCINAS</t>
  </si>
  <si>
    <t>FCO. EDUARDO HURTADO CORRAL</t>
  </si>
  <si>
    <t>PATRICIO EFRÉN MEXÍA SÁNCHEZ</t>
  </si>
  <si>
    <t>DOCENTE MASIACA</t>
  </si>
  <si>
    <t>GILBERTO PEREA MENDOZA</t>
  </si>
  <si>
    <t>DOCENTE ROSARIO TESOPACO</t>
  </si>
  <si>
    <t>DOCENTE CARBÓ</t>
  </si>
  <si>
    <t>MANUEL NESTOR MORENO LEÓN</t>
  </si>
  <si>
    <t>DOCENTE EJ. 24 DE FEB.</t>
  </si>
  <si>
    <t>ULISES ADRIÁN ÁVILA FLORES</t>
  </si>
  <si>
    <t>No. Oficio</t>
  </si>
  <si>
    <t>CARLOS BALTAZAR IBARRA LÓPEZ</t>
  </si>
  <si>
    <t>JORGE LUIS FIGUEROA ARCE</t>
  </si>
  <si>
    <t>JEFE DE OFICINA DIR. ADMINISTRATIVA</t>
  </si>
  <si>
    <t>MARTHA PATRICIA REDONDO ARVIZU</t>
  </si>
  <si>
    <t>JOSÉ CARLOS AGUIRRE ROSAS</t>
  </si>
  <si>
    <t>MARCO ANTONIO RODRÍGUEZ GÓMEZ</t>
  </si>
  <si>
    <t>JESÚS ACUÑA ACUÑA</t>
  </si>
  <si>
    <t>ENEIDA DOMÍNGUEZ GRACIA</t>
  </si>
  <si>
    <t>MA. SOLEDAD PINEDA VILCHES</t>
  </si>
  <si>
    <t>Nombre</t>
  </si>
  <si>
    <t>Puesto</t>
  </si>
  <si>
    <t>Motivo de la comisión</t>
  </si>
  <si>
    <t>Gastos de viaje</t>
  </si>
  <si>
    <t>DIRECTOR ACADÉMICO</t>
  </si>
  <si>
    <t>JOSÉ ALONSO PACHECO SÁNCHEZ</t>
  </si>
  <si>
    <t>JEFE DEPTO. DIR. ADMINISTRATIVA</t>
  </si>
  <si>
    <t>JEFE DEPTO. DIR. VINCULACIÓN</t>
  </si>
  <si>
    <t>JUAN MANUEL MENDOZA LÓPEZ</t>
  </si>
  <si>
    <t>JOSÉ ANTONIO ESTRELLA BUITIMEA</t>
  </si>
  <si>
    <t>LUIS GERMÁN DUARTE PONCE</t>
  </si>
  <si>
    <t>DOCENTE QUIRIEGO</t>
  </si>
  <si>
    <t>DOCENTE JÚPARE</t>
  </si>
  <si>
    <t>DOCENTE BACAME</t>
  </si>
  <si>
    <t>MARTÍN CAÑEZ NORIEGA</t>
  </si>
  <si>
    <t>DIRECTOR TUBUTAMA</t>
  </si>
  <si>
    <t>OVIDIO HERNÁNDEZ CÓRDOVA</t>
  </si>
  <si>
    <t>DIRECTOR BACERAC</t>
  </si>
  <si>
    <t>DIRECTOR CUMPAS</t>
  </si>
  <si>
    <t>DIRECTOR PESQUEIRA</t>
  </si>
  <si>
    <t>DOCENTE BACOBAMPO</t>
  </si>
  <si>
    <t>DOCENTE BÁCUM</t>
  </si>
  <si>
    <t>DOCENTE ESPERANZA</t>
  </si>
  <si>
    <t>DOCENTE NAVOJOA</t>
  </si>
  <si>
    <t>DOCENTE PÓTAM</t>
  </si>
  <si>
    <t>DELMA ACUÑA MOLINA</t>
  </si>
  <si>
    <t>DIRECTOR YÉCORA</t>
  </si>
  <si>
    <t>SIMÓN GARCÍA RIVERA</t>
  </si>
  <si>
    <t>JOSÉ VICENTE NÚÑEZ DOZAL</t>
  </si>
  <si>
    <t>DOCENTE GRANADOS</t>
  </si>
  <si>
    <t>DOCENTE SAHUARIPA</t>
  </si>
  <si>
    <t>DOCENTE NOGALES</t>
  </si>
  <si>
    <t>JEFE DEPTO. DIR. GENERAL</t>
  </si>
  <si>
    <t>ALMA FLOR ATONDO OBREGÓN</t>
  </si>
  <si>
    <t>PERLA FABIOLA IBARRA VÁZQUEZ</t>
  </si>
  <si>
    <t>DV-057/2012</t>
  </si>
  <si>
    <t>FERNANDO CAMPOY IBARRA</t>
  </si>
  <si>
    <t>JEFE DE OFICINA DIRECCION DE VINCULACIÓN</t>
  </si>
  <si>
    <t>ENTREGA DE DOCUMENTOS OFICIALES EN PLANTELES DE LA ZONA SUR, 02-03 FEB, ALAMOS,HUATABAMPO, ETCHOJOA Y NAVOJOA.</t>
  </si>
  <si>
    <t>DIRECTOR BAHÍA DE LOBOS</t>
  </si>
  <si>
    <t>ROSA ALICIA ORTEGA RUIZ</t>
  </si>
  <si>
    <t>DIRECTOR BACOBAMPO</t>
  </si>
  <si>
    <t>MANUEL DE JESÚS SILVA SILVA</t>
  </si>
  <si>
    <t>DIRECTOR BANÁMICHI</t>
  </si>
  <si>
    <t>RENÉ FCO. VALENZUELA HERNÁNDEZ</t>
  </si>
  <si>
    <t>DIRECTOR CAJEME</t>
  </si>
  <si>
    <t>MANUEL ANTONIO MORALES BORBÓN</t>
  </si>
  <si>
    <t>DIRECTOR ESPERANZA</t>
  </si>
  <si>
    <t>PEDRO REYES GUZMÁN</t>
  </si>
  <si>
    <t>DIRECTOR NAVOJOA</t>
  </si>
  <si>
    <t>ROBERTO MARTÍN URBALEJO BORBÓN</t>
  </si>
  <si>
    <t>DIRECTOR SAHUARIPA</t>
  </si>
  <si>
    <t>JESÚS REY JIMÉNEZ DE LA TOBA</t>
  </si>
  <si>
    <t>DIRECTOR MASIACA</t>
  </si>
  <si>
    <t>DIRECTOR SUAQUI GRANDE</t>
  </si>
  <si>
    <t>JOSÉ MA. GAXIOLA RANGEL</t>
  </si>
  <si>
    <t>DIRECTOR TIERRA BLANCA</t>
  </si>
  <si>
    <t>ADRIÁN BARBEYTO ESPINOZA</t>
  </si>
  <si>
    <t>RICARDO BARCELÓ LINO</t>
  </si>
  <si>
    <t>DOCENTE HERMOSILLO III</t>
  </si>
  <si>
    <t>DOCENTE BANÁMICHI</t>
  </si>
  <si>
    <t>DOCENTE LUIS B. SÁNCHEZ</t>
  </si>
  <si>
    <t>DOCENTE PLUTARCO E. CALLES</t>
  </si>
  <si>
    <t>FEDERICO OTHON LARA</t>
  </si>
  <si>
    <t>JUAN CARLOS MONTAÑO RUIZ</t>
  </si>
  <si>
    <t>JUAN CARLOS ROJAS HERNÁNDEZ</t>
  </si>
  <si>
    <t>DOCENTE HERMOSILLO I</t>
  </si>
  <si>
    <t>RAMÓN ANTONIO GASTÉLUM LERMA</t>
  </si>
  <si>
    <t>JOSÉ CARLOS MÁRQUEZ CALZADA</t>
  </si>
  <si>
    <t>JESÚS RUEDAFLORES PAZ</t>
  </si>
  <si>
    <t>DIRECTOR NOGALES</t>
  </si>
  <si>
    <t>FCO. EDUARDO PEÑA AGUIRRE</t>
  </si>
  <si>
    <t>DIRECTOR NOGALES II</t>
  </si>
  <si>
    <t>MA. GUADALUPE GONZÁLEZ CORREA</t>
  </si>
  <si>
    <t>DIRECTOR SAN PEDRO DE LA CUEVA</t>
  </si>
  <si>
    <t>MARCO ANTONIO ZAVALA TOLEDO</t>
  </si>
  <si>
    <t>DIRECTOR QUIRIEGO</t>
  </si>
  <si>
    <t>JAZMÍN GPE. NAVARRO GÁRATE</t>
  </si>
  <si>
    <t>DIRECTOR BACAME</t>
  </si>
  <si>
    <t>JESÚS ANDRÉS MIRANDA COTA</t>
  </si>
  <si>
    <t>DIRECTOR BÁCUM</t>
  </si>
  <si>
    <t>MARIO VELÁZQUEZ ROBLES</t>
  </si>
  <si>
    <t>DIRECTOR BENJAMÍN HILL</t>
  </si>
  <si>
    <t>JUAN JOSÉ ARAIZA RODRÍGUEZ</t>
  </si>
  <si>
    <t>DIRECTOR SANTA ANA</t>
  </si>
  <si>
    <t>VALENTINA ANGUAMEA RODRÍGUEZ</t>
  </si>
  <si>
    <t>DIRECTOR BUAYSIACOBE</t>
  </si>
  <si>
    <t>BLANCA IRMA ESCALANTE FÉLIX</t>
  </si>
  <si>
    <t>DIRECTOR JÚPARE</t>
  </si>
  <si>
    <t>MIGUEL PÉREZ MONARREZ</t>
  </si>
  <si>
    <t>DIRECTOR PTO. LIBERTAD</t>
  </si>
  <si>
    <t>JOSÉ FCO. AMARILLAS VALENZUELA</t>
  </si>
  <si>
    <t>DIRECTOR ROSARIO TESOPACO</t>
  </si>
  <si>
    <t>SANTIAGO MEZA OJEDA</t>
  </si>
  <si>
    <t>DIRECTOR LUIS B. SÁNCHEZ</t>
  </si>
  <si>
    <t>LEONOR MAGALY REYES GURROLA</t>
  </si>
  <si>
    <t>ABEL DARÍO ACOSTA GONZÁLEZ</t>
  </si>
  <si>
    <t>YESENIA BUSTOS ALVARADO</t>
  </si>
  <si>
    <t>JESÚS EMIGDIO SÁNCHEZ PUJOL</t>
  </si>
  <si>
    <t>FRANZI DELIA LEÓN RIVERA</t>
  </si>
  <si>
    <t>DOCENTE CAJEME</t>
  </si>
  <si>
    <t>BÁRBARA VÁZQUEZ GARCÍA</t>
  </si>
  <si>
    <t>DOCENTE PESQUEIRA</t>
  </si>
  <si>
    <t>RICARDO ALMADA ÁLVAREZ</t>
  </si>
  <si>
    <t>VALENTE FUENTES FIGUEROA</t>
  </si>
  <si>
    <t>IMELDA VILLEGAS GOCOBACHI</t>
  </si>
  <si>
    <t>FIDEL LÁZARO DEL REAL NÚÑEZ</t>
  </si>
  <si>
    <t>DOCENTE BENJAMÍN HILL</t>
  </si>
  <si>
    <t>MAURICIO PÉREZ GÓMEZ</t>
  </si>
  <si>
    <t>DOCENTE NOGALES I</t>
  </si>
  <si>
    <t>ELVIRA LUQUE VÁZQUEZ</t>
  </si>
  <si>
    <t>JOSÉ EVERARDO YESCAS CORELLA</t>
  </si>
  <si>
    <t>GRACIELA RAMÍREZ LEYVA</t>
  </si>
  <si>
    <t>BEATRIZ ROSENDA TORRES TORRES</t>
  </si>
  <si>
    <t>DOCENTE SUAQUI GRANDE</t>
  </si>
  <si>
    <t>JORGE MARIO ALDAMA LÓPEZ</t>
  </si>
  <si>
    <t>DOCENTE PTO. LIBERTAD</t>
  </si>
  <si>
    <t>SOFÍA ASTORGA REYES</t>
  </si>
  <si>
    <t>GUSTAVO MIRANDA ANAYA</t>
  </si>
  <si>
    <t>DOCENTE LOS TANQUES</t>
  </si>
  <si>
    <t>DOCENTE BASIROA</t>
  </si>
  <si>
    <t>DOCENTE TIERRA BLANCA</t>
  </si>
  <si>
    <t>DOCENTE TUBUTAMA</t>
  </si>
  <si>
    <t>FERNANDO QUIJADA FÉLIX</t>
  </si>
  <si>
    <t>DOCENTE NACO</t>
  </si>
  <si>
    <t>DOCENTE BACERAC</t>
  </si>
  <si>
    <t>DOCENTE ESQUEDA</t>
  </si>
  <si>
    <t>ALMA LORENIA VALENZUELA GARCÍA</t>
  </si>
  <si>
    <t>DOCENTE CUMPAS</t>
  </si>
  <si>
    <t>HERIBERTO PERAZA BALLADARES</t>
  </si>
  <si>
    <t>ALFONSO MITRE CARBAJAL</t>
  </si>
  <si>
    <t>DOCENTE YÉCORA</t>
  </si>
  <si>
    <t>LEONOR ICELA BUITIMEA ZAZUETA</t>
  </si>
  <si>
    <t>DOCENTE STA. MA. BUÁRAJE</t>
  </si>
  <si>
    <t>ARNULFO ENRIQUE AGUILAR GIL</t>
  </si>
  <si>
    <t>DOCENTE BUAYSIACOBE</t>
  </si>
  <si>
    <t>NYDIA TAPIA MORENO</t>
  </si>
  <si>
    <t>ERNESTO VALENZUELA CLARK</t>
  </si>
  <si>
    <t>JOSÉ ERNESTO PALOMARES ACOSTA</t>
  </si>
  <si>
    <t>DOCENTE BAHÍA DE LOBOS</t>
  </si>
  <si>
    <t>ALÁN FCO. HOYOS RAMÍREZ</t>
  </si>
  <si>
    <t>PROMOTOR CULTURAL DIR. VINCULACIÓN</t>
  </si>
  <si>
    <t>RUBÉN RIVERA SÁNCHEZ</t>
  </si>
  <si>
    <t>COORD. CULTURAL DIR. VINCULACIÓN</t>
  </si>
  <si>
    <t>ANALISTA TÉCNICO DIR. ACADÉMICA</t>
  </si>
  <si>
    <t>RODRIGO MÁRQUEZ MEDINA</t>
  </si>
  <si>
    <t>MARTÍN ANTONIO HERRERA DURÁN</t>
  </si>
  <si>
    <t>DIRECTOR GRANADOS</t>
  </si>
  <si>
    <t>GONZALO PACHECO ALCANTAR</t>
  </si>
  <si>
    <t>GERARDO GAYTAN VALDEZ</t>
  </si>
  <si>
    <t>DOCENTE POTAM</t>
  </si>
  <si>
    <t>JULIO MANUEL PEÑUÑURI AMPARAN</t>
  </si>
  <si>
    <t>JESÚS ENRIQUE OCHOA ÁVILA</t>
  </si>
  <si>
    <t>PATRICIA MARTÍNEZ OLIVARRIA</t>
  </si>
  <si>
    <t>JULIO CÉSAR CAMACHO ARENAS</t>
  </si>
  <si>
    <t>JOSÉ RAMÓN NÚÑEZ GAONA</t>
  </si>
  <si>
    <t>CHOFER DIR. FINANZAS</t>
  </si>
  <si>
    <t>JESÚS ENRIQUE CHÁVEZ CORRALES</t>
  </si>
  <si>
    <t>OFICIAL DE MANTENIMIENTO DIR. ACADÉMICA</t>
  </si>
  <si>
    <t>DOCENTE NOGALES II</t>
  </si>
  <si>
    <t>LETICIA SÁNCHEZ AVITIA</t>
  </si>
  <si>
    <t>DORA EVELIA SANDOVAL GARCÍA</t>
  </si>
  <si>
    <t>MIRIAM MÁRQUEZ GRACIA</t>
  </si>
  <si>
    <t>ROSA KARINA GARCÍA TRUJILLO</t>
  </si>
  <si>
    <t>DOCENTE SAN PEDRO DE LA CUEVA</t>
  </si>
  <si>
    <t>FABIOLA ROBLES FÉLIX</t>
  </si>
  <si>
    <t>CARLOS IVÁN ANAYA RUBIO</t>
  </si>
  <si>
    <t>HERMILO ZAZUETA GASTÉLUM</t>
  </si>
  <si>
    <t>OLIVIA ESCALANTE MONDACA</t>
  </si>
  <si>
    <t>PROMOTOR CULTURAL BUAYSIACOBE</t>
  </si>
  <si>
    <t>PROMOTOR CULTURAL NOGALES I</t>
  </si>
  <si>
    <t>BERNARDO ROMERO VALENZUELA</t>
  </si>
  <si>
    <t>PROMOTOR CULTURAL PLUTARCO E. CALLES</t>
  </si>
  <si>
    <t>JOSÉ MANUEL DURÁN LÓPEZ</t>
  </si>
  <si>
    <t>PROMOTOR CULTURAL LUIS B. SÁNCHEZ</t>
  </si>
  <si>
    <t>JOSÉ MARTÍNEZ HIDALGO</t>
  </si>
  <si>
    <t>ANA LIZETH JURADO TAPIA</t>
  </si>
  <si>
    <t>CECILIA GAXIOLA MARTÍNEZ</t>
  </si>
  <si>
    <t>PROMOTOR CULTURAL PTO. LIBERTAD</t>
  </si>
  <si>
    <t>AARÓN GARCÍA HURTADO</t>
  </si>
  <si>
    <t>PREVIA Z DIR. VINCULACIÓN</t>
  </si>
  <si>
    <t>DV-152/2012</t>
  </si>
  <si>
    <t>REUNIÓN RELACIONADO CON LA LEY DE PARTICIPACIÓN CIUDADANA, 29 FEB. SANTA ANA</t>
  </si>
  <si>
    <t>DV-151/2012</t>
  </si>
  <si>
    <t>DV-150/2012</t>
  </si>
  <si>
    <t>DV-149/2012</t>
  </si>
  <si>
    <t>CHOFER DIR. ACADÉMICA</t>
  </si>
  <si>
    <t>TRASLADO DE PERSONAL DE VINCULACIÓN, 29 FEB.-3 MARZO, LUIS B. SÁNCHEZ</t>
  </si>
  <si>
    <t>DV-147/2012</t>
  </si>
  <si>
    <t>ASISTIR A QUINCUAGÉSIMA CONFERENCIA DEL MODELO DE LAS NACIONES UNIDAD DE ARIZONA, 01-03 FEB. TUCSON</t>
  </si>
  <si>
    <t>REUNIÓN RELACIONADA CON LA LEY DE PARTICIPACIÓN CIUDADANA, 29 FEB. SANTA ANA</t>
  </si>
  <si>
    <t>MARTÍN FCO. CALIXTRO SOTO</t>
  </si>
  <si>
    <t>DA/663</t>
  </si>
  <si>
    <t>REUNIÓN CON DIRECTOR GENERAL TRATAR ASUNTOS RELACIONADOS CON EL PLANTEL, 21-22 FEB. HERMOSILLO</t>
  </si>
  <si>
    <t>TRASLADO DEL DIRECTOR ACADÉMICO, 23 FEB. BÁCUM</t>
  </si>
  <si>
    <t>DA-054/2012</t>
  </si>
  <si>
    <t>RICARDO DEL CASTILLO LARES</t>
  </si>
  <si>
    <t>SUPERVISAR LEVANTAMIENTO DE ACTIVO FIJO, 28 FEB-1 MARZO, OBREGÓN, ESPERANZA, BÁCUM, JAVIER MINA, BUÁRAJE, BUAYSIACOBE, BACOBAMPO, MASIACA, JÚPARE</t>
  </si>
  <si>
    <t>ASISTIR A EVENTO ACADÉMICO CULTURAL DE LA ZONA YAQUI, 23 FEB. BÁCUM</t>
  </si>
  <si>
    <t>FLOR ARLENNE CEJUDO RAMOS</t>
  </si>
  <si>
    <t>REUNIÓN CON EL PERSONAL DE LA SUPERVISIÓN ZONA SUR, 23 FEB. CD. OBREGÓN</t>
  </si>
  <si>
    <t>JOSÉ FCO. ARRIAGA MORENO</t>
  </si>
  <si>
    <t>DIRECTOR ADMINISTRATIVO</t>
  </si>
  <si>
    <t>TRASLADO DE DOCUMENTOS URGENTES Y RECIBIR VALIJA PARA CIERRE MES, 23 FEB. PLUTARCO E. CALLES</t>
  </si>
  <si>
    <t>TRASLADO DE DOCENTES A EVENTO CÍVICO-CULTURAL, 16 FEB. SANTA ANA</t>
  </si>
  <si>
    <t>DA-053/2012</t>
  </si>
  <si>
    <t>TRASLADO DE PERSONAL ADMINISTRATIVO, 23 FEB. CD. OBREGÓN</t>
  </si>
  <si>
    <t>DA/653</t>
  </si>
  <si>
    <t>ARACELI ALFARO LÓPEZ</t>
  </si>
  <si>
    <t>CAPACITACIÓN SOBRE EL SISTEMA INTEGRAL DE ALERTA TEMPRANA (SIAT), 7 FEB. SANTA ANA, SON.</t>
  </si>
  <si>
    <t>DA/654</t>
  </si>
  <si>
    <t>CECILIA YANIRA GÓMEZ LÓPEZ</t>
  </si>
  <si>
    <t>DA/655</t>
  </si>
  <si>
    <t>ANA DELIA QUINTERO RUBIO</t>
  </si>
  <si>
    <t>DA/659</t>
  </si>
  <si>
    <t>TRASLADO DE PERSONAL A SUPERVISIÓN DE HORAS FORTALECIMIENTO ACADÉMICO, 23 FEB. NAVOJOA</t>
  </si>
  <si>
    <t>DA/658</t>
  </si>
  <si>
    <t>SUPERVISIÓN DE HORAS FORTALECIMIENTO ACADÉMICO, 23 FEB. NAVOJOA</t>
  </si>
  <si>
    <t>DA/657</t>
  </si>
  <si>
    <t>TRASLADO DE PERSONAL A EVENTO DE ESCOLTAS, 22 FEB. BACOBAMPO</t>
  </si>
  <si>
    <t>DA/459</t>
  </si>
  <si>
    <t>ALMA EDENISSE SAIJAS OCHOA</t>
  </si>
  <si>
    <t>CAPACITACIÓN SOBRE EL SISTEMAS INTEGRAL DE ALERTA TEMPRANA (SIAT) 8 FEB. HERMOSILLO</t>
  </si>
  <si>
    <t>DA/437</t>
  </si>
  <si>
    <t>FRANCISCA MEDINA GALAZ</t>
  </si>
  <si>
    <t>CAPACITACIÓN SOBRE EL SISTEMA INTEGRAL DE ALERTA TEMPRANA (SIAT), 6-7 FEB. SANTA ANA, SON.</t>
  </si>
  <si>
    <t>DA/439</t>
  </si>
  <si>
    <t>DA/462</t>
  </si>
  <si>
    <t>FRANCISCO WILSON VALENZUELA</t>
  </si>
  <si>
    <t>DA/529</t>
  </si>
  <si>
    <t>CAPACITACIÓN SOBRE EL SISTEMAS INTEGRAL DE ALERTA TEMPRANA (SIAT) 9 FEB. NAVOJOA</t>
  </si>
  <si>
    <t>DA/656</t>
  </si>
  <si>
    <t>DV-148/2012</t>
  </si>
  <si>
    <t>MANUEL DE JESÚS FÉLIX CORRAL</t>
  </si>
  <si>
    <t>ASISTIR A EVENTO DE ESCOLTAS, 22 FEB. BACOBAMPO</t>
  </si>
  <si>
    <t xml:space="preserve">ASISTIR AL VI CONCURSO CÍVICO ETAPA ZONA, 22 FEB. BACOBAMPO </t>
  </si>
  <si>
    <t>DA/661</t>
  </si>
  <si>
    <t>ENEIDA ESMERALDA MONTAÑO MARTÍNEZ</t>
  </si>
  <si>
    <t>JEFE DEPTO. DIR. ACADÉMICA</t>
  </si>
  <si>
    <t>RECORRIDO DE HOTELES PARA SEDE DE LA OMI, 22 FEB. SAN CARLOS, NVO. GUAYMAS</t>
  </si>
  <si>
    <t>DA/662</t>
  </si>
  <si>
    <t>GRISELDA OCHOA QUIROA</t>
  </si>
  <si>
    <t>DA/660</t>
  </si>
  <si>
    <t>ANA LISSETTE VALENZUELA MOLINA</t>
  </si>
  <si>
    <t>SUBDIRECTOR ACADÉMICO</t>
  </si>
  <si>
    <t>Mes: Febrero 2012</t>
  </si>
  <si>
    <t>Gastos de Viaje</t>
  </si>
  <si>
    <t>NAYELI COVARRUBIAS SAVAGE</t>
  </si>
  <si>
    <t>DOCENTE DIR. ACADÉMICA</t>
  </si>
  <si>
    <t>PATRICIA GPE. ACOSTA RAMÍREZ</t>
  </si>
  <si>
    <t>DA/412</t>
  </si>
  <si>
    <t>CAPACITACIÓN SOBRE PROCESAMIENTO Y OMISIÓN DE RESULTADOS DE EXÁMENES, 2 FEB. HERMOSILLO, SON.</t>
  </si>
  <si>
    <t>DA/413</t>
  </si>
  <si>
    <t>MIGUEL HORALDO CARRASCO TARAZÓN</t>
  </si>
  <si>
    <t>CHOFER COORD. ZONA SUR</t>
  </si>
  <si>
    <t>DA/406</t>
  </si>
  <si>
    <t>MARCIAL DANIEL VALDEZ ESPINOZA</t>
  </si>
  <si>
    <t>JEFE DE OFICINA DIR. ACADÉMICA</t>
  </si>
  <si>
    <t>SERVICIO PREVENTIVO Y CORRECTIVO A EQUIPOS DE CÓMPUTO, 7-10 FEB. BACAME, LOS TANQUES, TIERRA BLANCA</t>
  </si>
  <si>
    <t>DA/407</t>
  </si>
  <si>
    <t>DA/414</t>
  </si>
  <si>
    <t>EDUARDO GAMBOA LEYVA</t>
  </si>
  <si>
    <t>REUNIÓN PARA ELABORAR MATERIAL DIDÁCTICO PARA BACHILLERATO VIRTUAL, 1-3 FEB. HERMOSILLO, SON.</t>
  </si>
  <si>
    <t>OCDA-001/12</t>
  </si>
  <si>
    <t>RAMÓN ESTRADA SOTO</t>
  </si>
  <si>
    <t>JEFE DEPTO. ÓRGANO DE CONTROL INTERNO</t>
  </si>
  <si>
    <t>ENTREGA-RECEPCIÓN DE LA DIRECCIÓN DEL PLANTEL BÁCUM, 3 FEBRERO</t>
  </si>
  <si>
    <t>CAPACITACIÓN SOBRE EL SISTEMA INTEGRAL DE ALERTA TEMPRANA (SIAT) 7 FEB. SANTA ANA, SON.</t>
  </si>
  <si>
    <t>DIRECTOR NOGALES I</t>
  </si>
  <si>
    <t>DIRECTOR PLUTARCO E. CALLES</t>
  </si>
  <si>
    <t>DIRECTOR SAN LUIS RÍO COL.</t>
  </si>
  <si>
    <t>PABLO HERNÁNDEZ FRAUSTO</t>
  </si>
  <si>
    <t>DIRECTOR NACO</t>
  </si>
  <si>
    <t>ALMA ANGÉLICA BARRERA TREJO</t>
  </si>
  <si>
    <t>DIRECTOR GOLFO STA. CLARA</t>
  </si>
  <si>
    <t>JESÚS MARIO AGUILAR JIMÉNEZ</t>
  </si>
  <si>
    <t>KARLA JANETT MACHI GERMAN</t>
  </si>
  <si>
    <t>GABRIELA LEVYA RAMOS</t>
  </si>
  <si>
    <t>ADRIANA GALVEZ GONZÁLEZ</t>
  </si>
  <si>
    <t>FARAH ZADAKY MÉNDEZ ROBLES</t>
  </si>
  <si>
    <t>MA. GUADALUPE ENRÍQUEZ QUIÑONEZ</t>
  </si>
  <si>
    <t>ADALBERTO RIVERA PÁNUCO</t>
  </si>
  <si>
    <t>DOCENTE SAN LUIS RÍO COL.</t>
  </si>
  <si>
    <t>AURELIA MA. BRAVO BELTRÁN</t>
  </si>
  <si>
    <t>EDNA PAOLA MARTÍNEZ CÓRDOVA</t>
  </si>
  <si>
    <t>DOCENTE GOLFO STA. CLARA</t>
  </si>
  <si>
    <t>DORA ISABEL GALVÁN NAVARRO</t>
  </si>
  <si>
    <t>HERMELINDA SOZA FERNÁNDEZ</t>
  </si>
  <si>
    <t>ADRIÁN ERIVEZ QUILIHUA</t>
  </si>
  <si>
    <t>CARLOS ADRIÁN SUÁREZ ACUÑA</t>
  </si>
  <si>
    <t>MARIO ALBERTO SEDANO SAINZ</t>
  </si>
  <si>
    <t>JESÚS ENRIQUE MORENO GÁMEZ</t>
  </si>
  <si>
    <t>MARTHA PATRICIA RIVERA MIRANDA</t>
  </si>
  <si>
    <t>JUVENTINO VELÁZQUEZ ZAZUETA</t>
  </si>
  <si>
    <t>RAMÓN ÁNGEL WALLE VEGA</t>
  </si>
  <si>
    <t>JOSÉ LUIS CONTRERAS MONTIEL</t>
  </si>
  <si>
    <t>OLIVIA DOMÍNGUEZ ESQUER</t>
  </si>
  <si>
    <t>GEORGINA LOERA MEZA</t>
  </si>
  <si>
    <t>DAVID OSWALDO MÁRQUEZ MONTES</t>
  </si>
  <si>
    <t>SARINA ZAMORANO ROMERO</t>
  </si>
  <si>
    <t>SILVIA MONCERRAT CORELLA SANTACRUZ</t>
  </si>
  <si>
    <t>MARIO BALTAZAR BERRELLEZA JUÁREZ</t>
  </si>
  <si>
    <t>MANUEL DE JESÚS RODRÍGUEZ GARCÍA</t>
  </si>
  <si>
    <t>RAMÓN ALBERTO MALDONADO CÓRDOVA</t>
  </si>
  <si>
    <t>FCO. JAVIER BECERRA SÁNCHEZ</t>
  </si>
  <si>
    <t>LUIS ROSARIO NIEBLAS LÓPEZ</t>
  </si>
  <si>
    <t>DOCENTE PUERTO LIBERTAD</t>
  </si>
  <si>
    <t>DA-037/2012</t>
  </si>
  <si>
    <t>CHOFER DIR. ADMINISTRATIVA</t>
  </si>
  <si>
    <t>TRASLADO DE MATERIAL, 08-10 FEB. PESQUEIRA, CARBÓ, B.HILL, TUBUTAMA, SAN LUIS RÍO COL, STA ANA, PECALLES</t>
  </si>
  <si>
    <t>DA-036/2012</t>
  </si>
  <si>
    <t xml:space="preserve">FERMÍN HERNÁNDEZ FRAIJO </t>
  </si>
  <si>
    <t>SUPERVISIÓN DE OBRAS, 8-10 FEB. FJMINA, BÁCUM, 24 FEB., BASIROA, LOS TANQUES, BACAME, JUPARE, BUARAJE</t>
  </si>
  <si>
    <t>DA/478</t>
  </si>
  <si>
    <t>ZOILA LUCERO SANTACRUZ</t>
  </si>
  <si>
    <t>COORD. PROGRAMA TUTORÍAS</t>
  </si>
  <si>
    <t>CAPACITACIÓN SOBRE EL SISTEMA INTEGRAL DE ALERTA TEMPRANA (SIAT) 9 FEB. NAVOJOA, SON.</t>
  </si>
  <si>
    <t>DA/477</t>
  </si>
  <si>
    <t>DA-034/2012</t>
  </si>
  <si>
    <t>TRASLADO DE LIBROS A LA ZONA YAQUI Y MAYO, 7-9 FEB. FJMINA, BÁCUM, ESPERANZA, YECORA, TESOPACO, CAJEME</t>
  </si>
  <si>
    <t>DA-035/2012</t>
  </si>
  <si>
    <t>S/N</t>
  </si>
  <si>
    <t>OSCAR ALEJANDRO SALLARD</t>
  </si>
  <si>
    <t>ENTREGA DE DOCUMENTACIÓN AL PLANTEL ESPERANZA, 7 FEB. CAJEME, SON.</t>
  </si>
  <si>
    <t>DA-033/2012</t>
  </si>
  <si>
    <t>TRASLADO DE ALUMNOS A EVENTO DEPORTIVO, 3-6 FEB. SUAQUI GRANDE, CD. OBREGÓN, HERMOSILLO</t>
  </si>
  <si>
    <t>DA/441</t>
  </si>
  <si>
    <t>DA-052/2012</t>
  </si>
  <si>
    <t>SUPERVISIÓN DE OBRAS, 21-22 FEB. YÉCORA, SAHUARIPA, SAN PEDRO DE LA CUEVA</t>
  </si>
  <si>
    <t>DV-118/2012</t>
  </si>
  <si>
    <t>ASISTIR AL VI CONCURSO CÍVICO ETAPA ZONA, 22-23 FEB. BACOBAMPO Y BÁCUM</t>
  </si>
  <si>
    <t>DA-050/2012</t>
  </si>
  <si>
    <t>SUPERVISIÓN DE OBRAS, 23-25 FEB. NOGALES, SAN LUIS RÍO COLORADO</t>
  </si>
  <si>
    <t>DA-051/2012</t>
  </si>
  <si>
    <t>TRASLADO DE PERSONAL QUE SUPERVISA OBRAS, 21-22 FEB. YÉCORA, SAHUARIPA, SAN PEDRO DE LA CUEVA</t>
  </si>
  <si>
    <t>DA-048/2012</t>
  </si>
  <si>
    <t>TRASLADO DE PERSONAL QUE SUPERVISA OBRAS, 21 FEB. POB. MIBUEL ALEMÁN</t>
  </si>
  <si>
    <t>DA-049/2012</t>
  </si>
  <si>
    <t>TRASLADO DE PERSONAL QUE SUPERVISA OBRAS, 23-25 FEB. NOGALES, SAN LUIS RÍO COLORADO</t>
  </si>
  <si>
    <t>CONFERENCIA PARA PADRES DE FAMILIA, 7-8 FEB. BACOBAMPO, CAJEME, ESPERANZA</t>
  </si>
  <si>
    <t>DA/440</t>
  </si>
  <si>
    <t>DA/442</t>
  </si>
  <si>
    <t>TRASLADO DE PERSONAL ACADÉMICO A CONFERENCIA PARA PADRES, 7-8 FEB. BACOBAMPO, ESPERANZA, CAJEME</t>
  </si>
  <si>
    <t>CAPACITACIÓN SOBRE EL SISTEMA INTEGRAL DE ALERTA TEMPRANA (SIAT) 8 FEB. HERMOSILLO, SON.</t>
  </si>
  <si>
    <t>ALFREDO RODRÍGUEZ LEÓN</t>
  </si>
  <si>
    <t>DIRECTOR POB. MIGUEL ALEMÁN</t>
  </si>
  <si>
    <t>DAMIÁN GURROLA FLORES</t>
  </si>
  <si>
    <t>DIRECTOR CARBO</t>
  </si>
  <si>
    <t>DOCENTE POB. MIGUEL ALEMÁN</t>
  </si>
  <si>
    <t>IVONNE ARLETH GPE. SILVA SILVA</t>
  </si>
  <si>
    <t>ENÉR NOEMÍ GALVEZ GARCÍA</t>
  </si>
  <si>
    <t>MARCELA DE LA LUZ AGUILAR GONZÁLEZ</t>
  </si>
  <si>
    <t>ROSA ELENA CHIMEO DE JESÚS</t>
  </si>
  <si>
    <t>ROSARIO ALMADA BACA</t>
  </si>
  <si>
    <t>LLUVIA LIZETH MÁRQUEZ CALVARIO</t>
  </si>
  <si>
    <t>MIRIAM ARACELI BALLESTEROS URÍAS</t>
  </si>
  <si>
    <t>ALEJANDRO CUEVAS ORTIZ</t>
  </si>
  <si>
    <t>JOSELYN ALEJANDRA YÉPIZ PALOMARES</t>
  </si>
  <si>
    <t>CÉSAR OMAR MACÍAS CONTRERAS</t>
  </si>
  <si>
    <t>CLARISA DEL ROSARIO GALINDO</t>
  </si>
  <si>
    <t>LUZ ELENA CRUZ OCHOA</t>
  </si>
  <si>
    <t>HÉCTOR MANZANARES MORENO</t>
  </si>
  <si>
    <t>KAREN KARMELINA VERDUGO</t>
  </si>
  <si>
    <t>BERENICE LÓPEZ VALENZUELA</t>
  </si>
  <si>
    <t>PAULA HERNÁNDEZ CORONADO</t>
  </si>
  <si>
    <t>MIGUEL ÁNGEL VÁZQUEZ LÓPEZ</t>
  </si>
  <si>
    <t>MIGUEL ÁNGEL CRUZ PALOMARES</t>
  </si>
  <si>
    <t>CRISTIAN IRAN DEL CASTILLO LEÓN</t>
  </si>
  <si>
    <t>MARÍA YANES ARVAYO</t>
  </si>
  <si>
    <t>CAPACITACIÓN Y ACTUALIZACIÓN CONTABLE DE LOS PROCESOS DE RECURSOS HUMANOS, FINANZAS Y CONTABLES, 9-10 FEB. HERMOSILLO</t>
  </si>
  <si>
    <t>MAVI LUCINA HAMED SALAZAR</t>
  </si>
  <si>
    <t>AUXILIAR BACABACHI</t>
  </si>
  <si>
    <t>MARLYN LOURDES ORTEGA FLORES</t>
  </si>
  <si>
    <t>AUXILIAR BACOBAMPO</t>
  </si>
  <si>
    <t>MAURA ADELCIA RODRÍGUEZ AGUAYO</t>
  </si>
  <si>
    <t>AUXILIAR BÁCUM</t>
  </si>
  <si>
    <t>UBALDINA TAUTIMEZ IBARRA</t>
  </si>
  <si>
    <t>AUXILIAR BANÁMICHI</t>
  </si>
  <si>
    <t>DULCE PAULINA AQUINO OCHOA</t>
  </si>
  <si>
    <t>AUXILIAR CAJEME</t>
  </si>
  <si>
    <t>LUCINA ISABEL NAVARRO DOMÍNGUEZ</t>
  </si>
  <si>
    <t>AUXILIAR CARLOS RENÉ LEYVA</t>
  </si>
  <si>
    <t>BRENDA BERENICE NIEBLAS LEYVA</t>
  </si>
  <si>
    <t>AUXILIAR EJ. 24 DE FEB.</t>
  </si>
  <si>
    <t>MA. ELVIRA REYNA GALAVIZ</t>
  </si>
  <si>
    <t>AUXILIAR ESPERANZA</t>
  </si>
  <si>
    <t>MA. GUADALUPE NAVAR RIVERA</t>
  </si>
  <si>
    <t>AUXILIAR FCO. JAVIER MINA</t>
  </si>
  <si>
    <t>MA. GUADALUPE HIGUERA MEZA</t>
  </si>
  <si>
    <t>AUXILIAR GRANADOS</t>
  </si>
  <si>
    <t>MOÍSES LÓPEZ RODRÍGUEZ</t>
  </si>
  <si>
    <t>AUXILIAR LUIS B. SÁNCHEZ</t>
  </si>
  <si>
    <t>LILETH ARMENTA GONZÁLEZ</t>
  </si>
  <si>
    <t>AUXILIAR NOGALES I</t>
  </si>
  <si>
    <t>GABRIELA SANTANA ARAIZA</t>
  </si>
  <si>
    <t>AUXILIAR PLUTARCO E. CALLES</t>
  </si>
  <si>
    <t>NORMA NEREIDA TAPIA TANORI</t>
  </si>
  <si>
    <t>AUXILIAR SAHUARIPA</t>
  </si>
  <si>
    <t>VIRGINIA FRANCO ENRÍQUEZ</t>
  </si>
  <si>
    <t>AUXILIAR BACERAC</t>
  </si>
  <si>
    <t>LESLIE ALICIA ÁLVAREZ VALENZUELA</t>
  </si>
  <si>
    <t>AUXILIAR BAHÍA DE LOBOS</t>
  </si>
  <si>
    <t>GIOVANI KARINA VALENZUELA MALDONADO</t>
  </si>
  <si>
    <t>AUXILIAR BASIROA</t>
  </si>
  <si>
    <t>ALBA ALICIA GARCÍA MACÍAS</t>
  </si>
  <si>
    <t>AUXILIAR LOS TANQUES</t>
  </si>
  <si>
    <t xml:space="preserve">LILIAN DE LA ROSA RODRÍGUEZ </t>
  </si>
  <si>
    <t>AUXILIAR MASIACA</t>
  </si>
  <si>
    <t>AUXILIAR SAN PEDRO DE LA CUEVA</t>
  </si>
  <si>
    <t>BRENDA IVONNE DE GPE. VALLE</t>
  </si>
  <si>
    <t>AUXILIAR SANTA MA. DEL BUÁRAJE</t>
  </si>
  <si>
    <t>FLORICELA BORBÓN FÉLIX</t>
  </si>
  <si>
    <t>AUXILIAR TIERRA BLANCA</t>
  </si>
  <si>
    <t>MA. ESTHER HOLGUIN VALENZUELA</t>
  </si>
  <si>
    <t>AUXILIAR YÉCORA</t>
  </si>
  <si>
    <t>VIDAL TAPIA CASTILLO</t>
  </si>
  <si>
    <t>AUXILIAR SUAQUI GRANDE</t>
  </si>
  <si>
    <t>JESÚS ADÁN GUERERO HERNÁNDEZ</t>
  </si>
  <si>
    <t>AUXILIAR QUIRIEGO</t>
  </si>
  <si>
    <t>AUXILIAR NACO</t>
  </si>
  <si>
    <t>AUXILIAR ESQUEDA</t>
  </si>
  <si>
    <t>AUXILIAR GOLFO DE SANTA CLARA</t>
  </si>
  <si>
    <t>JOSÉ HORACIO PACHECO MOROYOQUI</t>
  </si>
  <si>
    <t>AUXILIAR JÚPARE</t>
  </si>
  <si>
    <t>SERGIO VALDENEBRO ESQUER</t>
  </si>
  <si>
    <t>AUXILIAR BUAYSIACOBE</t>
  </si>
  <si>
    <t>EMILIA KARLA HOLGUÍN QUIJADA</t>
  </si>
  <si>
    <t>AUXILIAR COORD. ZONA SUR</t>
  </si>
  <si>
    <t>LORENA MIEDINA SALAZAR</t>
  </si>
  <si>
    <t>AUXILIAR SANTA ANA</t>
  </si>
  <si>
    <t>FLOR AMADA VEGA ENCINAS</t>
  </si>
  <si>
    <t>AUXILIAR POTAM</t>
  </si>
  <si>
    <t>AUXILIAR PTO. LIBERTAD</t>
  </si>
  <si>
    <t>THELMA DINORAH ENCINAS SÁNCHEZ</t>
  </si>
  <si>
    <t>AUXILIAR ROSARIO TESOPACO</t>
  </si>
  <si>
    <t>ANTONIO MENDOZA SCHNEIDER</t>
  </si>
  <si>
    <t>AUXILIAR BENJAMÍN HILL</t>
  </si>
  <si>
    <t>AUXILIAR TUBUTAMA</t>
  </si>
  <si>
    <t>ADOLFO HERNÁNDEZ ESPINOZA</t>
  </si>
  <si>
    <t>AUXILIAR POB. MIGUEL ALEMÁN</t>
  </si>
  <si>
    <t>AUXILIAR PESQUEIRA</t>
  </si>
  <si>
    <t>AUXILIAR CARBÓ</t>
  </si>
  <si>
    <t>ANANGEL CARBAJAL CORONADO</t>
  </si>
  <si>
    <t>AUXILIAR NOGALES II</t>
  </si>
  <si>
    <t xml:space="preserve">DV-058/2012 </t>
  </si>
  <si>
    <t>DIRECTOR DE VINCULACIÓN</t>
  </si>
  <si>
    <t>CAPACITACIÓN SOBRE USO Y OPERACIÓN DEL SISTEMA DE ALERTA TEMPRANA (SIAT) 9-10 FEB. NAVOJOA</t>
  </si>
  <si>
    <t>DV-059/2012</t>
  </si>
  <si>
    <t>JEFE DEPTO. VINCULACIÓN</t>
  </si>
  <si>
    <t>REUNIÓN DE LA COMISIÓN SONORA-ARIZONA, 8-10 FEB. PUERTO PEÑASCO, SON.</t>
  </si>
  <si>
    <t>DA-038/2012</t>
  </si>
  <si>
    <t>TRASLADO DE PERSONAL DE VINCULACIÓN, 8-10 FEB. PUERTO PEÑASCO, SON.</t>
  </si>
  <si>
    <t>CAPACITACIÓN SOBRE EL SISTEMA INTEGRAL DE ALERTA TEMPRANA (SIAT), 9 FEB. NAVOJOA, SON.</t>
  </si>
  <si>
    <t>CLAUDIA ISABEL VARGAS MARTÍNEZ</t>
  </si>
  <si>
    <t>ADRIANA RASCÓN LARIOS</t>
  </si>
  <si>
    <t>MARTÍN FAVIÁN FÉLIX VALENZUELA</t>
  </si>
  <si>
    <t>DULCE YESENIA GARZA HURTADO</t>
  </si>
  <si>
    <t>ESTHELA MARRUFO FLORES</t>
  </si>
  <si>
    <t>JUAN CARLOS CÓRDOVA PÉREZ</t>
  </si>
  <si>
    <t>CRISTIAN YOSABETH ACOSTA PÉREZ</t>
  </si>
  <si>
    <t>PATRICIA OSUNA CONTRERAS</t>
  </si>
  <si>
    <t>ARACELI VALENZUELA</t>
  </si>
  <si>
    <t>MOÍSES REGGIO CARTAGENA</t>
  </si>
  <si>
    <t>GPE. ZUBERLY OCHOA CABRERA</t>
  </si>
  <si>
    <t>ANA LILIA PÉREZ RADILLO</t>
  </si>
  <si>
    <t>DIRECTOR EJ. 24 DE FEB.</t>
  </si>
  <si>
    <t>IRMA YOSELIN RUÍZ HERNÁNDEZ</t>
  </si>
  <si>
    <t>BÁCUM</t>
  </si>
  <si>
    <t>MA. DE LOURDES LÓPEZ LÓPEZ</t>
  </si>
  <si>
    <t>EJ. FCO. JAVIER MINA</t>
  </si>
  <si>
    <t>MARTÍN VALENZUELA ARMENTA</t>
  </si>
  <si>
    <t>DIRECTOR BASIROA</t>
  </si>
  <si>
    <t>SARAHÍ LIMÓN MIRANDA</t>
  </si>
  <si>
    <t>HERIBERTO MENDÍVIL DOMÍNGUEZ</t>
  </si>
  <si>
    <t>DIRECTOR LOS TANQUES</t>
  </si>
  <si>
    <t>MA. GUADALUPE MORENO ROBLES</t>
  </si>
  <si>
    <t>QUIRIEGO</t>
  </si>
  <si>
    <t>ROSARIO TESOPACO</t>
  </si>
  <si>
    <t>PAUL MONTIEL GALINDO</t>
  </si>
  <si>
    <t>DIRECTOR POTAM</t>
  </si>
  <si>
    <t>DIRECTOR STA. MA. DEL BUÁRAJE</t>
  </si>
  <si>
    <t>HANSSEL LUCERO BARRERA MUÑOZ</t>
  </si>
  <si>
    <t>DANIELA ADRIANA GRACIA RAMÍREZ</t>
  </si>
  <si>
    <t>GISELA DE JESÚS BARRERAS SOTO</t>
  </si>
  <si>
    <t>MARGARITA GIL GALAVIZ</t>
  </si>
  <si>
    <t>LAURA DENICE LEYVA ÁVILA</t>
  </si>
  <si>
    <t>EXTENSIÓN COMISIÓN PARA ENTREGA DE DOCUMENTACIÓN, 7-8 FEB. CAJEME, SON.</t>
  </si>
  <si>
    <t>REUNIÓN CON DIRECTORES DE PLANTEL EN RELACIÓN AL PLAN DE PROGRAMAS ACADÉMCIOS, 16 FEB. SANTA ANA, PLUTARCO ELÍAS CALLES</t>
  </si>
  <si>
    <t>DA/652</t>
  </si>
  <si>
    <t>TRASLADO DE MATERIAL DIDÁCTICO, 20-22 FEB. ZONAS YAQUI Y MAYO</t>
  </si>
  <si>
    <t>TRASLADO DEL DIRECTOR ACADÉMICO, 16 FEB. SANTA ANA, PLUTARCO E. CALLES</t>
  </si>
  <si>
    <t>DA/638</t>
  </si>
  <si>
    <t>DA/639</t>
  </si>
  <si>
    <t>DA/641</t>
  </si>
  <si>
    <t>CURSO TALLER DE COACHING PARA LA GESTIÓN DIRECTIVA, 16-17 DE FEB. HERMOSILLO, SON.</t>
  </si>
  <si>
    <t>DA/640</t>
  </si>
  <si>
    <t>ALÁN BORBÓN SABORI</t>
  </si>
  <si>
    <t>FRANCIA LIDIA LAGARDA GARCÍA</t>
  </si>
  <si>
    <t>KARLA FABIOLA GRACIA BELTRÁN</t>
  </si>
  <si>
    <t>MA. ANGÉLICA HERNÁNDEZ HERNÁNDEZ</t>
  </si>
  <si>
    <t>SONIA SORAIDA FRAGOSO RODRÍGUEZ</t>
  </si>
  <si>
    <t>FLORA KARINA MEXÍA SÁNCHEZ</t>
  </si>
  <si>
    <t>MARITZA VALDEZ ARMENTA</t>
  </si>
  <si>
    <t>GIZETH GPE. MERCADO GÓMEZ</t>
  </si>
  <si>
    <t>BIANCA NEREIDA VERDUGO GASTÉLUM</t>
  </si>
  <si>
    <t>ELIZABETH MARTÍNEZ CARRASCO</t>
  </si>
  <si>
    <t>LORENA SARAÍ CRUZ OLIVA</t>
  </si>
  <si>
    <t>RAFAEL DE JESÚS GRAGEDA PARRA</t>
  </si>
  <si>
    <t>ALMA PATRICIA GARCÍA SOLIS</t>
  </si>
  <si>
    <t>JUAN CARLOS BELTRÁN HERNÁNDEZ</t>
  </si>
  <si>
    <t>GLADYS MA. ARMENTA PEÑA</t>
  </si>
  <si>
    <t>GIBRÁN HILARIO LUNA CÁMARA</t>
  </si>
  <si>
    <t>RH044/2011</t>
  </si>
  <si>
    <t>HÉCTOR ESTRADA ALDACO</t>
  </si>
  <si>
    <t>JEFE DEPTO. DIR. FINANZAS</t>
  </si>
  <si>
    <t>ATENDER ASUNTOS JURÍDICOS-LABORALES, 08 FEB. COORD. ZONA SUR</t>
  </si>
  <si>
    <t>TRASLADO DE MATERIAL Y DOCUMENTACIÓN OFICIAL, 09 FEB. SANTA ANA</t>
  </si>
  <si>
    <t>DA/409</t>
  </si>
  <si>
    <t>SERVICIO PREVENTIVO Y CORRECTIVO A EQUIPOS DE CÓMPUTO, 13-17 FEB. BACABACHI, EJ. 24 DE FEBRERO, BASIROA, MASIACA</t>
  </si>
  <si>
    <t>DA/408</t>
  </si>
  <si>
    <t>DA-045/2012</t>
  </si>
  <si>
    <t>TRASLADO DE ALUMNOS DEL PLANTEL NOGALES A SANTA ANA, AL VI CONC CULTURAL Y DE ESCOLTAS, 15-17 FEB.</t>
  </si>
  <si>
    <t>DA-044/2012</t>
  </si>
  <si>
    <t>LEVANTAR ACTAS DE BAJAS DE ACTIVO FIJO DEFINITIVAS, 15-16 FEB. BENJAMÍN HILL, TUBUTAMA, NOGALES</t>
  </si>
  <si>
    <t>REUNIÓN EN ITSON Y REUNIÓN CON COORDINADORES DE LA SUPERVISIÓN SUR, CD. OBREGÓN, 10 FEB.</t>
  </si>
  <si>
    <t>OCDA-003/12</t>
  </si>
  <si>
    <t>MARIO ALBERTO CORONA URQUIJO</t>
  </si>
  <si>
    <t>TITULAR DEL ÓRGANO DE CONTROL INTERNO</t>
  </si>
  <si>
    <t>ATENCIÓN A PETICIONES CIUDADANAS E INSTALACIÓN DE BUZONES, 15-17 FEB. GOLFO STA CLARA, SAN LUIS RC</t>
  </si>
  <si>
    <t>DA-041/2012</t>
  </si>
  <si>
    <t>TRASLADO DE LIBROS, 09-11 FEB. BANÁMICHI, ESQUEDA, CUMPAS, NACO</t>
  </si>
  <si>
    <t>DA-040/2012</t>
  </si>
  <si>
    <t>TRASLADO DE LIBROS, 10-11 FEB. SAN PEDRO DE LA CUEVA, SUAQUI GRANDE, YÉCORA</t>
  </si>
  <si>
    <t>DA-039/2012</t>
  </si>
  <si>
    <t>OSCAR CHÁVEZ CORRALES</t>
  </si>
  <si>
    <t>TRASLADO DE LIBROS Y MATERIAL, 10-11 FEB. BACERAC, GRANADOS, SAHUARIPA</t>
  </si>
  <si>
    <t>PROMOTOR CÍVICO NOGALES I</t>
  </si>
  <si>
    <t>ASISTIR AL VI CONCURSO CULTURAL Y DE ESCOLTAS DE BANDERA, 16 FEB. SANTA ANA, SON.</t>
  </si>
  <si>
    <t>PROMOTOR DEPORTIVO BENJAMÍN HILL</t>
  </si>
  <si>
    <t>DV-132/2012</t>
  </si>
  <si>
    <t>ASISTIR AL VI CONCURSO CULTURAL ETAPA ZONA, 22-23 FEB. BACOBAMPO</t>
  </si>
  <si>
    <t>DV-131/2012</t>
  </si>
  <si>
    <t>DV-130/2012</t>
  </si>
  <si>
    <t>OMAR LAUTERIO PINEDA</t>
  </si>
  <si>
    <t>COORD. TÉCNICO DIR. VINCULACIÓN</t>
  </si>
  <si>
    <t>DV-117/2012</t>
  </si>
  <si>
    <t>DV-133/2012</t>
  </si>
  <si>
    <t>DA-046/2012</t>
  </si>
  <si>
    <t>TRASLADO DE LIBROS Y PUPITRES A LA ZONA YAQUI Y MAYO, 20-22 FEBRERO</t>
  </si>
  <si>
    <t>DV-105/2012</t>
  </si>
  <si>
    <t>PROMOTOR DEPORTIVO BACAME</t>
  </si>
  <si>
    <t>ASISTIR AL VI CONCURSO CULTURAL ETAPA ZONA, 22 FEB. BACOBAMPO</t>
  </si>
  <si>
    <t>DV-108/2012</t>
  </si>
  <si>
    <t>JOSÉ LUIS MROENO</t>
  </si>
  <si>
    <t>CHOFER EJ. 24 DE FEBRERO</t>
  </si>
  <si>
    <t>DV-109/2012</t>
  </si>
  <si>
    <t>DV-110/2012</t>
  </si>
  <si>
    <t>CHRISTIAN PAUL MONDACA ZAVALA</t>
  </si>
  <si>
    <t>PROMOTOR DEPORTIVO BACABACHI</t>
  </si>
  <si>
    <t>DV-114/2012</t>
  </si>
  <si>
    <t>ASISTIR AL VI CONCURSO CULTURAL ETAPA ZONA, 22-23 FEB. BACOBAMPO Y BÁCUM</t>
  </si>
  <si>
    <t>DV-115/2012</t>
  </si>
  <si>
    <t>OSVALDO ULISES HERNÁNDEZ</t>
  </si>
  <si>
    <t>PROMOTOR CÍVICO HERMOSILLO II</t>
  </si>
  <si>
    <t>DV-116/2012</t>
  </si>
  <si>
    <t>GUSTAVO DELGADO LUNA</t>
  </si>
  <si>
    <t>DV-113/2012</t>
  </si>
  <si>
    <t>GLADIS MERAZ QUIROZ</t>
  </si>
  <si>
    <t>DV-112/2012</t>
  </si>
  <si>
    <t>JESÚS RAMÍREZ CAZARES</t>
  </si>
  <si>
    <t>DV-111/2012</t>
  </si>
  <si>
    <t>KARLA TRINIDAD CORRAL LEYVA</t>
  </si>
  <si>
    <t>DV-106/2012</t>
  </si>
  <si>
    <t>DV-107/2012</t>
  </si>
  <si>
    <t>DV-119/2012</t>
  </si>
  <si>
    <t>DV-120/2012</t>
  </si>
  <si>
    <t>MOÍSES ARAGÓN MENDÍVIL</t>
  </si>
  <si>
    <t>DV-121/2012</t>
  </si>
  <si>
    <t>DAVID BARRÓN SALAS</t>
  </si>
  <si>
    <t>DV-122/2012</t>
  </si>
  <si>
    <t>JUDITH CONTRERAS YOCUPICIO</t>
  </si>
  <si>
    <t>DV-123/2012</t>
  </si>
  <si>
    <t>PROMOTOR CULTURAL EJ. 24 FE FEB.</t>
  </si>
  <si>
    <t>DV-124/2012</t>
  </si>
  <si>
    <t>CLAUDIA JUDIH RUÍZ DÍAZ</t>
  </si>
  <si>
    <t>PROMOTOR CULTURAL STA MA. DEL BUÁRAJE</t>
  </si>
  <si>
    <t>DV-125/2012</t>
  </si>
  <si>
    <t>MARA GLIZZETH ESPINO ACOSTA</t>
  </si>
  <si>
    <t>PROMOTOR CULTURAL BACAME</t>
  </si>
  <si>
    <t>DV-126/2012</t>
  </si>
  <si>
    <t>NOÉ BLANCO ALCALÁ</t>
  </si>
  <si>
    <t>DV-128/2012</t>
  </si>
  <si>
    <t>PROMOTOR CULTURAL HERMOSILLO V</t>
  </si>
  <si>
    <t>DV-104/2012</t>
  </si>
  <si>
    <t>DENISSE FAIJAS OCHOA</t>
  </si>
  <si>
    <t>TUTOR PESQUEIRA</t>
  </si>
  <si>
    <t>ASISTIR AL VI CONCURSO CULTURAL ETAPA ZONA, 17 FEB. HERMOSILLO, SON.</t>
  </si>
  <si>
    <t>DV-127/2012</t>
  </si>
  <si>
    <t>ASISTIR AL VI CONCURSO CULTURAL ETAPA ZONA, 20 FEB. BANÁMICHI, SON.</t>
  </si>
  <si>
    <t>DV-134/2012</t>
  </si>
  <si>
    <t>ASISTIR AL VI CONCURSO CULTURAL ETAPA ZONA, 23 FEB. BÁCUM, SON.</t>
  </si>
  <si>
    <t>DV-135/2012</t>
  </si>
  <si>
    <t>JOEL ALEJANDRO RODRÍGUEZ</t>
  </si>
  <si>
    <t>PROMOTOR DEPORTIVO CAJEME</t>
  </si>
  <si>
    <t>DV-136/2012</t>
  </si>
  <si>
    <t>ALEJANDRO PÉREZ VALENZUELA</t>
  </si>
  <si>
    <t>PROMOTOR DEPORTIVO ESPERANZA</t>
  </si>
  <si>
    <t>DV-137/2012</t>
  </si>
  <si>
    <t>PROMOTOR CÍVICO ROSARIO TESOPACO</t>
  </si>
  <si>
    <t>DV-138/2012</t>
  </si>
  <si>
    <t>DV-139/2012</t>
  </si>
  <si>
    <t>AQUILES BAROJAS ESQUER</t>
  </si>
  <si>
    <t>DV-140/2012</t>
  </si>
  <si>
    <t>BLANCA ESTHELA ENCINAS FIGUEROA</t>
  </si>
  <si>
    <t>DV-141/2012</t>
  </si>
  <si>
    <t>ERIKA YANETH RODRÍGUEZ</t>
  </si>
  <si>
    <t>DV-146/2012</t>
  </si>
  <si>
    <t>DV-142/2012</t>
  </si>
  <si>
    <t>MIRIAM LARA VALDEZ</t>
  </si>
  <si>
    <t>PROMOTOR CULTURAL CAJEME</t>
  </si>
  <si>
    <t>DV-143/2012</t>
  </si>
  <si>
    <t>JORGE ALBERTO RAMÍREZ CERVANTES</t>
  </si>
  <si>
    <t>PROMOTOR CULTURAL ESPERANZA</t>
  </si>
  <si>
    <t>DV-144/2012</t>
  </si>
  <si>
    <t>JOSÉ ELOY GALINDO</t>
  </si>
  <si>
    <t>DV-145/2012</t>
  </si>
  <si>
    <t>PROMOTOR CULTURAL EJ. FCO. JAVIER MINA</t>
  </si>
  <si>
    <t>ASISTIR AL VI CONCURSO CULTURAL ETAPA ZONA, 22-23 FEB. BÁCUM, SON.</t>
  </si>
  <si>
    <t>ASISTIR AL VI CONCURSO DE ESCOLTA DE BANDERA, VI CONCURSO CULTAL ZONA SIERRA, 20 FEB. BANÁMICHI</t>
  </si>
  <si>
    <t>PEDRO HERMES CÓRDOVA PORCHAS</t>
  </si>
  <si>
    <t>PROMOTOR DEPORTIVO GRANADOS</t>
  </si>
  <si>
    <t>RODOLFO REYES MEZA</t>
  </si>
  <si>
    <t xml:space="preserve">HÉCTOR BERMÚDEZ </t>
  </si>
  <si>
    <t>OLIVIA CARRILLO ENCINAS</t>
  </si>
  <si>
    <t>TUTOR GRANADOS</t>
  </si>
  <si>
    <t>MARINA GUZMÁN SASTRE</t>
  </si>
  <si>
    <t>LORENIA VALENZUELA GARCÍA</t>
  </si>
  <si>
    <t>JESÚS IVÁN GARCÍA OXIMEA</t>
  </si>
  <si>
    <t>PROMOTOR CULTURAL SAHUARIPA</t>
  </si>
  <si>
    <t xml:space="preserve">JUAN FRANCISCO GARCÍA </t>
  </si>
  <si>
    <t>PROMOTOR CÍVICO PLUTARCO E. CALLES</t>
  </si>
  <si>
    <t>PROMOTOR DEPORTIVO NACO</t>
  </si>
  <si>
    <t>ROSA MA. BORBÓN MOROYOQUI</t>
  </si>
  <si>
    <t>JOSÉ DE JESÚS LÓPEZ ESTRADA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</si>
</sst>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dddd\,\ dd&quot; de &quot;mmmm&quot; de &quot;yyyy;@"/>
    <numFmt numFmtId="166" formatCode="[$-80A]dddd\ d&quot; de &quot;mmmm&quot; de &quot;yyyy;@"/>
    <numFmt numFmtId="167" formatCode="0;[Red]0"/>
    <numFmt numFmtId="168" formatCode="&quot;$&quot;#,##0.00;[Red]&quot;$&quot;#,##0.00"/>
    <numFmt numFmtId="169" formatCode="#,##0.00;[Red]#,##0.0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sz val="20"/>
      <name val="Arial"/>
      <family val="2"/>
    </font>
    <font>
      <sz val="2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0" fontId="1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Alignment="1">
      <alignment wrapText="1"/>
    </xf>
    <xf numFmtId="0" fontId="5" fillId="0" borderId="0" xfId="0" applyFont="1" applyFill="1" applyAlignment="1">
      <alignment horizontal="center"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justify" vertical="center"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justify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justify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16" borderId="10" xfId="0" applyFont="1" applyFill="1" applyBorder="1" applyAlignment="1">
      <alignment horizontal="justify" vertical="center"/>
    </xf>
    <xf numFmtId="43" fontId="7" fillId="0" borderId="11" xfId="46" applyFont="1" applyFill="1" applyBorder="1" applyAlignment="1">
      <alignment horizontal="justify" vertical="center"/>
    </xf>
    <xf numFmtId="43" fontId="8" fillId="0" borderId="12" xfId="46" applyFont="1" applyFill="1" applyBorder="1" applyAlignment="1">
      <alignment horizontal="justify" vertical="center"/>
    </xf>
    <xf numFmtId="0" fontId="7" fillId="0" borderId="13" xfId="0" applyFont="1" applyFill="1" applyBorder="1" applyAlignment="1">
      <alignment horizontal="justify" vertical="center"/>
    </xf>
    <xf numFmtId="0" fontId="7" fillId="0" borderId="11" xfId="0" applyFont="1" applyFill="1" applyBorder="1" applyAlignment="1">
      <alignment horizontal="justify" vertical="center"/>
    </xf>
    <xf numFmtId="0" fontId="9" fillId="0" borderId="0" xfId="0" applyFont="1" applyFill="1" applyBorder="1" applyAlignment="1">
      <alignment horizontal="justify" vertical="center"/>
    </xf>
    <xf numFmtId="0" fontId="7" fillId="0" borderId="14" xfId="0" applyFont="1" applyFill="1" applyBorder="1" applyAlignment="1">
      <alignment horizontal="justify" vertical="center"/>
    </xf>
    <xf numFmtId="43" fontId="7" fillId="0" borderId="15" xfId="46" applyFont="1" applyFill="1" applyBorder="1" applyAlignment="1">
      <alignment horizontal="justify" vertical="center"/>
    </xf>
    <xf numFmtId="0" fontId="4" fillId="16" borderId="16" xfId="0" applyFont="1" applyFill="1" applyBorder="1" applyAlignment="1">
      <alignment horizontal="justify" vertical="center"/>
    </xf>
    <xf numFmtId="0" fontId="4" fillId="16" borderId="12" xfId="0" applyFont="1" applyFill="1" applyBorder="1" applyAlignment="1">
      <alignment horizontal="justify" vertical="center"/>
    </xf>
    <xf numFmtId="0" fontId="7" fillId="0" borderId="17" xfId="0" applyFont="1" applyFill="1" applyBorder="1" applyAlignment="1">
      <alignment horizontal="justify" vertical="center"/>
    </xf>
    <xf numFmtId="0" fontId="7" fillId="0" borderId="18" xfId="0" applyFont="1" applyFill="1" applyBorder="1" applyAlignment="1">
      <alignment horizontal="justify" vertical="center"/>
    </xf>
    <xf numFmtId="0" fontId="7" fillId="0" borderId="19" xfId="0" applyFont="1" applyFill="1" applyBorder="1" applyAlignment="1">
      <alignment horizontal="justify" vertical="center"/>
    </xf>
    <xf numFmtId="0" fontId="7" fillId="0" borderId="20" xfId="0" applyFont="1" applyFill="1" applyBorder="1" applyAlignment="1">
      <alignment horizontal="justify" vertical="center"/>
    </xf>
    <xf numFmtId="43" fontId="0" fillId="0" borderId="0" xfId="0" applyNumberFormat="1" applyFont="1" applyBorder="1" applyAlignment="1">
      <alignment horizontal="justify" vertical="center"/>
    </xf>
    <xf numFmtId="0" fontId="4" fillId="16" borderId="21" xfId="0" applyFont="1" applyFill="1" applyBorder="1" applyAlignment="1">
      <alignment horizontal="justify" vertical="center" wrapText="1"/>
    </xf>
    <xf numFmtId="0" fontId="5" fillId="16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76200</xdr:rowOff>
    </xdr:from>
    <xdr:to>
      <xdr:col>1</xdr:col>
      <xdr:colOff>809625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1447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76200</xdr:rowOff>
    </xdr:from>
    <xdr:to>
      <xdr:col>0</xdr:col>
      <xdr:colOff>676275</xdr:colOff>
      <xdr:row>2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638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76200</xdr:rowOff>
    </xdr:from>
    <xdr:to>
      <xdr:col>0</xdr:col>
      <xdr:colOff>676275</xdr:colOff>
      <xdr:row>2</xdr:row>
      <xdr:rowOff>104775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638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76200</xdr:rowOff>
    </xdr:from>
    <xdr:to>
      <xdr:col>0</xdr:col>
      <xdr:colOff>676275</xdr:colOff>
      <xdr:row>2</xdr:row>
      <xdr:rowOff>104775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638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76200</xdr:rowOff>
    </xdr:from>
    <xdr:to>
      <xdr:col>0</xdr:col>
      <xdr:colOff>676275</xdr:colOff>
      <xdr:row>2</xdr:row>
      <xdr:rowOff>104775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638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76200</xdr:rowOff>
    </xdr:from>
    <xdr:to>
      <xdr:col>0</xdr:col>
      <xdr:colOff>676275</xdr:colOff>
      <xdr:row>2</xdr:row>
      <xdr:rowOff>104775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638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1114425</xdr:colOff>
      <xdr:row>4</xdr:row>
      <xdr:rowOff>66675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7"/>
    <pageSetUpPr fitToPage="1"/>
  </sheetPr>
  <dimension ref="A1:F597"/>
  <sheetViews>
    <sheetView showGridLines="0" tabSelected="1" zoomScalePageLayoutView="0" workbookViewId="0" topLeftCell="A1">
      <selection activeCell="H13" sqref="H13"/>
    </sheetView>
  </sheetViews>
  <sheetFormatPr defaultColWidth="11.421875" defaultRowHeight="12.75"/>
  <cols>
    <col min="1" max="1" width="10.140625" style="0" bestFit="1" customWidth="1"/>
    <col min="2" max="3" width="24.421875" style="0" customWidth="1"/>
    <col min="4" max="4" width="44.7109375" style="0" customWidth="1"/>
    <col min="5" max="5" width="10.28125" style="16" customWidth="1"/>
    <col min="6" max="16384" width="11.421875" style="14" customWidth="1"/>
  </cols>
  <sheetData>
    <row r="1" spans="1:5" ht="8.25" customHeight="1">
      <c r="A1" s="1"/>
      <c r="B1" s="1"/>
      <c r="C1" s="1"/>
      <c r="D1" s="5"/>
      <c r="E1" s="14"/>
    </row>
    <row r="2" spans="1:5" ht="8.25" customHeight="1">
      <c r="A2" s="1"/>
      <c r="B2" s="1"/>
      <c r="C2" s="1"/>
      <c r="D2" s="5"/>
      <c r="E2" s="14"/>
    </row>
    <row r="3" spans="1:5" ht="8.25" customHeight="1">
      <c r="A3" s="1"/>
      <c r="B3" s="1"/>
      <c r="C3" s="1"/>
      <c r="D3" s="5"/>
      <c r="E3" s="14"/>
    </row>
    <row r="4" spans="1:5" ht="22.5" customHeight="1">
      <c r="A4" s="34" t="s">
        <v>330</v>
      </c>
      <c r="B4" s="34"/>
      <c r="C4" s="34"/>
      <c r="D4" s="34"/>
      <c r="E4" s="14"/>
    </row>
    <row r="5" spans="1:5" ht="12" customHeight="1">
      <c r="A5" s="4"/>
      <c r="B5" s="4"/>
      <c r="C5" s="4"/>
      <c r="D5" s="6"/>
      <c r="E5" s="14"/>
    </row>
    <row r="6" spans="1:5" ht="22.5" customHeight="1">
      <c r="A6" s="3"/>
      <c r="B6" s="3"/>
      <c r="C6" s="3"/>
      <c r="D6" s="7" t="s">
        <v>329</v>
      </c>
      <c r="E6" s="14"/>
    </row>
    <row r="7" spans="1:4" ht="4.5" customHeight="1" thickBot="1">
      <c r="A7" s="2"/>
      <c r="B7" s="2"/>
      <c r="C7" s="2"/>
      <c r="D7" s="8"/>
    </row>
    <row r="8" spans="1:5" s="15" customFormat="1" ht="36.75" thickBot="1">
      <c r="A8" s="26" t="s">
        <v>74</v>
      </c>
      <c r="B8" s="26" t="s">
        <v>84</v>
      </c>
      <c r="C8" s="27" t="s">
        <v>85</v>
      </c>
      <c r="D8" s="33" t="s">
        <v>86</v>
      </c>
      <c r="E8" s="18" t="s">
        <v>87</v>
      </c>
    </row>
    <row r="9" spans="1:5" s="11" customFormat="1" ht="34.5" customHeight="1" thickBot="1">
      <c r="A9" s="30" t="s">
        <v>119</v>
      </c>
      <c r="B9" s="30" t="s">
        <v>120</v>
      </c>
      <c r="C9" s="22" t="s">
        <v>121</v>
      </c>
      <c r="D9" s="24" t="s">
        <v>122</v>
      </c>
      <c r="E9" s="19">
        <v>1220</v>
      </c>
    </row>
    <row r="10" spans="1:5" ht="24.75" customHeight="1" thickBot="1">
      <c r="A10" s="28" t="s">
        <v>334</v>
      </c>
      <c r="B10" s="28" t="s">
        <v>80</v>
      </c>
      <c r="C10" s="29" t="s">
        <v>56</v>
      </c>
      <c r="D10" s="24" t="s">
        <v>335</v>
      </c>
      <c r="E10" s="25">
        <v>300</v>
      </c>
    </row>
    <row r="11" spans="1:5" ht="22.5">
      <c r="A11" s="28" t="s">
        <v>336</v>
      </c>
      <c r="B11" s="28" t="s">
        <v>337</v>
      </c>
      <c r="C11" s="29" t="s">
        <v>338</v>
      </c>
      <c r="D11" s="24" t="s">
        <v>335</v>
      </c>
      <c r="E11" s="19">
        <v>1220</v>
      </c>
    </row>
    <row r="12" spans="1:5" ht="33.75">
      <c r="A12" s="30" t="s">
        <v>339</v>
      </c>
      <c r="B12" s="30" t="s">
        <v>340</v>
      </c>
      <c r="C12" s="22" t="s">
        <v>341</v>
      </c>
      <c r="D12" s="24" t="s">
        <v>342</v>
      </c>
      <c r="E12" s="19">
        <f>2200+220</f>
        <v>2420</v>
      </c>
    </row>
    <row r="13" spans="1:5" ht="24.75" customHeight="1">
      <c r="A13" s="30" t="s">
        <v>343</v>
      </c>
      <c r="B13" s="30" t="s">
        <v>141</v>
      </c>
      <c r="C13" s="22" t="s">
        <v>341</v>
      </c>
      <c r="D13" s="24" t="s">
        <v>342</v>
      </c>
      <c r="E13" s="19">
        <v>220</v>
      </c>
    </row>
    <row r="14" spans="1:5" ht="24.75" customHeight="1">
      <c r="A14" s="30" t="s">
        <v>344</v>
      </c>
      <c r="B14" s="30" t="s">
        <v>345</v>
      </c>
      <c r="C14" s="22" t="s">
        <v>106</v>
      </c>
      <c r="D14" s="24" t="s">
        <v>346</v>
      </c>
      <c r="E14" s="19">
        <v>820</v>
      </c>
    </row>
    <row r="15" spans="1:5" ht="24.75" customHeight="1">
      <c r="A15" s="30" t="s">
        <v>347</v>
      </c>
      <c r="B15" s="30" t="s">
        <v>348</v>
      </c>
      <c r="C15" s="22" t="s">
        <v>349</v>
      </c>
      <c r="D15" s="24" t="s">
        <v>350</v>
      </c>
      <c r="E15" s="19">
        <v>1100</v>
      </c>
    </row>
    <row r="16" spans="1:5" ht="24.75" customHeight="1">
      <c r="A16" s="30">
        <v>415</v>
      </c>
      <c r="B16" s="30" t="s">
        <v>165</v>
      </c>
      <c r="C16" s="22" t="s">
        <v>166</v>
      </c>
      <c r="D16" s="24" t="s">
        <v>351</v>
      </c>
      <c r="E16" s="19">
        <v>550</v>
      </c>
    </row>
    <row r="17" spans="1:5" ht="24.75" customHeight="1">
      <c r="A17" s="30">
        <v>416</v>
      </c>
      <c r="B17" s="30" t="s">
        <v>153</v>
      </c>
      <c r="C17" s="22" t="s">
        <v>352</v>
      </c>
      <c r="D17" s="24" t="s">
        <v>351</v>
      </c>
      <c r="E17" s="19">
        <v>650</v>
      </c>
    </row>
    <row r="18" spans="1:5" ht="24.75" customHeight="1">
      <c r="A18" s="30">
        <v>417</v>
      </c>
      <c r="B18" s="30" t="s">
        <v>155</v>
      </c>
      <c r="C18" s="22" t="s">
        <v>156</v>
      </c>
      <c r="D18" s="24" t="s">
        <v>351</v>
      </c>
      <c r="E18" s="19">
        <v>650</v>
      </c>
    </row>
    <row r="19" spans="1:5" ht="24.75" customHeight="1">
      <c r="A19" s="30">
        <v>418</v>
      </c>
      <c r="B19" s="30" t="s">
        <v>98</v>
      </c>
      <c r="C19" s="22" t="s">
        <v>353</v>
      </c>
      <c r="D19" s="24" t="s">
        <v>351</v>
      </c>
      <c r="E19" s="19">
        <v>800</v>
      </c>
    </row>
    <row r="20" spans="1:5" ht="24.75" customHeight="1">
      <c r="A20" s="30">
        <v>419</v>
      </c>
      <c r="B20" s="30" t="s">
        <v>177</v>
      </c>
      <c r="C20" s="22" t="s">
        <v>178</v>
      </c>
      <c r="D20" s="24" t="s">
        <v>351</v>
      </c>
      <c r="E20" s="19">
        <v>1500</v>
      </c>
    </row>
    <row r="21" spans="1:5" ht="24.75" customHeight="1">
      <c r="A21" s="30">
        <v>420</v>
      </c>
      <c r="B21" s="30" t="s">
        <v>179</v>
      </c>
      <c r="C21" s="22" t="s">
        <v>354</v>
      </c>
      <c r="D21" s="24" t="s">
        <v>351</v>
      </c>
      <c r="E21" s="19">
        <v>1500</v>
      </c>
    </row>
    <row r="22" spans="1:5" s="11" customFormat="1" ht="24.75" customHeight="1">
      <c r="A22" s="30">
        <v>421</v>
      </c>
      <c r="B22" s="30" t="s">
        <v>355</v>
      </c>
      <c r="C22" s="22" t="s">
        <v>356</v>
      </c>
      <c r="D22" s="24" t="s">
        <v>351</v>
      </c>
      <c r="E22" s="19">
        <v>900</v>
      </c>
    </row>
    <row r="23" spans="1:5" s="11" customFormat="1" ht="24.75" customHeight="1">
      <c r="A23" s="30">
        <v>422</v>
      </c>
      <c r="B23" s="30" t="s">
        <v>357</v>
      </c>
      <c r="C23" s="22" t="s">
        <v>99</v>
      </c>
      <c r="D23" s="24" t="s">
        <v>351</v>
      </c>
      <c r="E23" s="19">
        <v>600</v>
      </c>
    </row>
    <row r="24" spans="1:5" s="11" customFormat="1" ht="24.75" customHeight="1">
      <c r="A24" s="30">
        <v>423</v>
      </c>
      <c r="B24" s="30" t="s">
        <v>180</v>
      </c>
      <c r="C24" s="22" t="s">
        <v>358</v>
      </c>
      <c r="D24" s="24" t="s">
        <v>351</v>
      </c>
      <c r="E24" s="19">
        <v>1500</v>
      </c>
    </row>
    <row r="25" spans="1:5" s="11" customFormat="1" ht="24.75" customHeight="1">
      <c r="A25" s="30">
        <v>424</v>
      </c>
      <c r="B25" s="30" t="s">
        <v>359</v>
      </c>
      <c r="C25" s="22" t="s">
        <v>191</v>
      </c>
      <c r="D25" s="24" t="s">
        <v>351</v>
      </c>
      <c r="E25" s="19">
        <v>470</v>
      </c>
    </row>
    <row r="26" spans="1:5" s="11" customFormat="1" ht="24.75" customHeight="1">
      <c r="A26" s="30">
        <v>425</v>
      </c>
      <c r="B26" s="30" t="s">
        <v>360</v>
      </c>
      <c r="C26" s="22" t="s">
        <v>193</v>
      </c>
      <c r="D26" s="24" t="s">
        <v>351</v>
      </c>
      <c r="E26" s="19">
        <v>570</v>
      </c>
    </row>
    <row r="27" spans="1:5" s="11" customFormat="1" ht="24.75" customHeight="1">
      <c r="A27" s="30">
        <v>426</v>
      </c>
      <c r="B27" s="30" t="s">
        <v>361</v>
      </c>
      <c r="C27" s="22" t="s">
        <v>193</v>
      </c>
      <c r="D27" s="24" t="s">
        <v>351</v>
      </c>
      <c r="E27" s="19">
        <v>570</v>
      </c>
    </row>
    <row r="28" spans="1:5" s="11" customFormat="1" ht="24.75" customHeight="1">
      <c r="A28" s="30">
        <v>427</v>
      </c>
      <c r="B28" s="30" t="s">
        <v>362</v>
      </c>
      <c r="C28" s="22" t="s">
        <v>243</v>
      </c>
      <c r="D28" s="24" t="s">
        <v>351</v>
      </c>
      <c r="E28" s="19">
        <v>570</v>
      </c>
    </row>
    <row r="29" spans="1:5" s="11" customFormat="1" ht="24.75" customHeight="1">
      <c r="A29" s="30">
        <v>428</v>
      </c>
      <c r="B29" s="30" t="s">
        <v>363</v>
      </c>
      <c r="C29" s="22" t="s">
        <v>146</v>
      </c>
      <c r="D29" s="24" t="s">
        <v>351</v>
      </c>
      <c r="E29" s="19">
        <v>720</v>
      </c>
    </row>
    <row r="30" spans="1:5" s="11" customFormat="1" ht="24.75" customHeight="1">
      <c r="A30" s="30">
        <v>429</v>
      </c>
      <c r="B30" s="30" t="s">
        <v>364</v>
      </c>
      <c r="C30" s="22" t="s">
        <v>145</v>
      </c>
      <c r="D30" s="24" t="s">
        <v>351</v>
      </c>
      <c r="E30" s="19">
        <f>1200+220</f>
        <v>1420</v>
      </c>
    </row>
    <row r="31" spans="1:6" s="11" customFormat="1" ht="24.75" customHeight="1">
      <c r="A31" s="30">
        <v>430</v>
      </c>
      <c r="B31" s="30" t="s">
        <v>365</v>
      </c>
      <c r="C31" s="22" t="s">
        <v>366</v>
      </c>
      <c r="D31" s="24" t="s">
        <v>351</v>
      </c>
      <c r="E31" s="19">
        <f>1200+220</f>
        <v>1420</v>
      </c>
      <c r="F31" s="32"/>
    </row>
    <row r="32" spans="1:5" s="11" customFormat="1" ht="24.75" customHeight="1">
      <c r="A32" s="30">
        <v>431</v>
      </c>
      <c r="B32" s="30" t="s">
        <v>367</v>
      </c>
      <c r="C32" s="22" t="s">
        <v>208</v>
      </c>
      <c r="D32" s="24" t="s">
        <v>351</v>
      </c>
      <c r="E32" s="19">
        <v>820</v>
      </c>
    </row>
    <row r="33" spans="1:5" s="11" customFormat="1" ht="24.75" customHeight="1">
      <c r="A33" s="30">
        <v>432</v>
      </c>
      <c r="B33" s="30" t="s">
        <v>250</v>
      </c>
      <c r="C33" s="22" t="s">
        <v>206</v>
      </c>
      <c r="D33" s="24" t="s">
        <v>351</v>
      </c>
      <c r="E33" s="19">
        <v>520</v>
      </c>
    </row>
    <row r="34" spans="1:5" s="11" customFormat="1" ht="24.75" customHeight="1">
      <c r="A34" s="30">
        <v>433</v>
      </c>
      <c r="B34" s="30" t="s">
        <v>368</v>
      </c>
      <c r="C34" s="22" t="s">
        <v>369</v>
      </c>
      <c r="D34" s="24" t="s">
        <v>351</v>
      </c>
      <c r="E34" s="19">
        <f>1200+220</f>
        <v>1420</v>
      </c>
    </row>
    <row r="35" spans="1:5" s="11" customFormat="1" ht="24.75" customHeight="1">
      <c r="A35" s="30">
        <v>435</v>
      </c>
      <c r="B35" s="30" t="s">
        <v>370</v>
      </c>
      <c r="C35" s="22" t="s">
        <v>146</v>
      </c>
      <c r="D35" s="24" t="s">
        <v>351</v>
      </c>
      <c r="E35" s="19">
        <v>720</v>
      </c>
    </row>
    <row r="36" spans="1:5" s="11" customFormat="1" ht="24.75" customHeight="1">
      <c r="A36" s="30">
        <v>436</v>
      </c>
      <c r="B36" s="30" t="s">
        <v>371</v>
      </c>
      <c r="C36" s="22" t="s">
        <v>145</v>
      </c>
      <c r="D36" s="24" t="s">
        <v>351</v>
      </c>
      <c r="E36" s="19">
        <v>1420</v>
      </c>
    </row>
    <row r="37" spans="1:5" s="11" customFormat="1" ht="24.75" customHeight="1">
      <c r="A37" s="30">
        <v>437</v>
      </c>
      <c r="B37" s="30" t="s">
        <v>372</v>
      </c>
      <c r="C37" s="22" t="s">
        <v>208</v>
      </c>
      <c r="D37" s="24" t="s">
        <v>351</v>
      </c>
      <c r="E37" s="19">
        <v>820</v>
      </c>
    </row>
    <row r="38" spans="1:5" s="11" customFormat="1" ht="24.75" customHeight="1">
      <c r="A38" s="30">
        <v>438</v>
      </c>
      <c r="B38" s="31" t="s">
        <v>373</v>
      </c>
      <c r="C38" s="22" t="s">
        <v>206</v>
      </c>
      <c r="D38" s="24" t="s">
        <v>351</v>
      </c>
      <c r="E38" s="19">
        <v>520</v>
      </c>
    </row>
    <row r="39" spans="1:5" s="11" customFormat="1" ht="24.75" customHeight="1">
      <c r="A39" s="30">
        <v>439</v>
      </c>
      <c r="B39" s="31" t="s">
        <v>374</v>
      </c>
      <c r="C39" s="22" t="s">
        <v>369</v>
      </c>
      <c r="D39" s="24" t="s">
        <v>351</v>
      </c>
      <c r="E39" s="19">
        <f>1200+220</f>
        <v>1420</v>
      </c>
    </row>
    <row r="40" spans="1:5" s="11" customFormat="1" ht="24.75" customHeight="1">
      <c r="A40" s="30">
        <v>368</v>
      </c>
      <c r="B40" s="30" t="s">
        <v>375</v>
      </c>
      <c r="C40" s="22" t="s">
        <v>97</v>
      </c>
      <c r="D40" s="21" t="s">
        <v>346</v>
      </c>
      <c r="E40" s="19">
        <v>820</v>
      </c>
    </row>
    <row r="41" spans="1:5" s="11" customFormat="1" ht="24.75" customHeight="1">
      <c r="A41" s="30">
        <v>369</v>
      </c>
      <c r="B41" s="30" t="s">
        <v>82</v>
      </c>
      <c r="C41" s="22" t="s">
        <v>97</v>
      </c>
      <c r="D41" s="21" t="s">
        <v>346</v>
      </c>
      <c r="E41" s="19">
        <v>820</v>
      </c>
    </row>
    <row r="42" spans="1:5" s="11" customFormat="1" ht="24.75" customHeight="1">
      <c r="A42" s="30">
        <v>370</v>
      </c>
      <c r="B42" s="30" t="s">
        <v>59</v>
      </c>
      <c r="C42" s="22" t="s">
        <v>104</v>
      </c>
      <c r="D42" s="21" t="s">
        <v>346</v>
      </c>
      <c r="E42" s="19">
        <v>1120</v>
      </c>
    </row>
    <row r="43" spans="1:5" s="11" customFormat="1" ht="24.75" customHeight="1">
      <c r="A43" s="30">
        <v>371</v>
      </c>
      <c r="B43" s="30" t="s">
        <v>376</v>
      </c>
      <c r="C43" s="22" t="s">
        <v>104</v>
      </c>
      <c r="D43" s="21" t="s">
        <v>346</v>
      </c>
      <c r="E43" s="19">
        <v>1120</v>
      </c>
    </row>
    <row r="44" spans="1:5" s="11" customFormat="1" ht="24.75" customHeight="1">
      <c r="A44" s="30">
        <v>372</v>
      </c>
      <c r="B44" s="30" t="s">
        <v>197</v>
      </c>
      <c r="C44" s="22" t="s">
        <v>105</v>
      </c>
      <c r="D44" s="21" t="s">
        <v>346</v>
      </c>
      <c r="E44" s="19">
        <v>700</v>
      </c>
    </row>
    <row r="45" spans="1:5" s="11" customFormat="1" ht="24.75" customHeight="1">
      <c r="A45" s="30">
        <v>373</v>
      </c>
      <c r="B45" s="30" t="s">
        <v>190</v>
      </c>
      <c r="C45" s="22" t="s">
        <v>191</v>
      </c>
      <c r="D45" s="21" t="s">
        <v>346</v>
      </c>
      <c r="E45" s="19">
        <v>600</v>
      </c>
    </row>
    <row r="46" spans="1:5" s="11" customFormat="1" ht="24.75" customHeight="1">
      <c r="A46" s="30">
        <v>374</v>
      </c>
      <c r="B46" s="30" t="s">
        <v>377</v>
      </c>
      <c r="C46" s="22" t="s">
        <v>184</v>
      </c>
      <c r="D46" s="21" t="s">
        <v>346</v>
      </c>
      <c r="E46" s="19">
        <v>870</v>
      </c>
    </row>
    <row r="47" spans="1:5" s="11" customFormat="1" ht="24.75" customHeight="1">
      <c r="A47" s="30">
        <v>375</v>
      </c>
      <c r="B47" s="30" t="s">
        <v>378</v>
      </c>
      <c r="C47" s="22" t="s">
        <v>184</v>
      </c>
      <c r="D47" s="21" t="s">
        <v>346</v>
      </c>
      <c r="E47" s="19">
        <v>870</v>
      </c>
    </row>
    <row r="48" spans="1:5" s="11" customFormat="1" ht="24.75" customHeight="1">
      <c r="A48" s="30">
        <v>376</v>
      </c>
      <c r="B48" s="30" t="s">
        <v>64</v>
      </c>
      <c r="C48" s="22" t="s">
        <v>184</v>
      </c>
      <c r="D48" s="21" t="s">
        <v>346</v>
      </c>
      <c r="E48" s="19">
        <v>870</v>
      </c>
    </row>
    <row r="49" spans="1:5" s="11" customFormat="1" ht="24.75" customHeight="1">
      <c r="A49" s="30">
        <v>377</v>
      </c>
      <c r="B49" s="30" t="s">
        <v>379</v>
      </c>
      <c r="C49" s="22" t="s">
        <v>72</v>
      </c>
      <c r="D49" s="21" t="s">
        <v>346</v>
      </c>
      <c r="E49" s="19">
        <v>1220</v>
      </c>
    </row>
    <row r="50" spans="1:5" s="11" customFormat="1" ht="24.75" customHeight="1">
      <c r="A50" s="30">
        <v>378</v>
      </c>
      <c r="B50" s="30" t="s">
        <v>75</v>
      </c>
      <c r="C50" s="22" t="s">
        <v>72</v>
      </c>
      <c r="D50" s="21" t="s">
        <v>346</v>
      </c>
      <c r="E50" s="19">
        <v>1220</v>
      </c>
    </row>
    <row r="51" spans="1:5" s="11" customFormat="1" ht="24.75" customHeight="1">
      <c r="A51" s="30">
        <v>379</v>
      </c>
      <c r="B51" s="30" t="s">
        <v>60</v>
      </c>
      <c r="C51" s="22" t="s">
        <v>72</v>
      </c>
      <c r="D51" s="21" t="s">
        <v>346</v>
      </c>
      <c r="E51" s="19">
        <v>1220</v>
      </c>
    </row>
    <row r="52" spans="1:5" s="11" customFormat="1" ht="24.75" customHeight="1">
      <c r="A52" s="30">
        <v>380</v>
      </c>
      <c r="B52" s="30" t="s">
        <v>63</v>
      </c>
      <c r="C52" s="22" t="s">
        <v>62</v>
      </c>
      <c r="D52" s="21" t="s">
        <v>346</v>
      </c>
      <c r="E52" s="19">
        <v>720</v>
      </c>
    </row>
    <row r="53" spans="1:5" s="11" customFormat="1" ht="24.75" customHeight="1">
      <c r="A53" s="30">
        <v>381</v>
      </c>
      <c r="B53" s="30" t="s">
        <v>380</v>
      </c>
      <c r="C53" s="22" t="s">
        <v>106</v>
      </c>
      <c r="D53" s="21" t="s">
        <v>346</v>
      </c>
      <c r="E53" s="19">
        <v>820</v>
      </c>
    </row>
    <row r="54" spans="1:5" s="11" customFormat="1" ht="24.75" customHeight="1">
      <c r="A54" s="30">
        <v>382</v>
      </c>
      <c r="B54" s="30" t="s">
        <v>381</v>
      </c>
      <c r="C54" s="22" t="s">
        <v>106</v>
      </c>
      <c r="D54" s="21" t="s">
        <v>346</v>
      </c>
      <c r="E54" s="19">
        <v>820</v>
      </c>
    </row>
    <row r="55" spans="1:5" s="11" customFormat="1" ht="24.75" customHeight="1">
      <c r="A55" s="30">
        <v>383</v>
      </c>
      <c r="B55" s="30" t="s">
        <v>382</v>
      </c>
      <c r="C55" s="22" t="s">
        <v>106</v>
      </c>
      <c r="D55" s="21" t="s">
        <v>346</v>
      </c>
      <c r="E55" s="19">
        <v>820</v>
      </c>
    </row>
    <row r="56" spans="1:5" s="11" customFormat="1" ht="24.75" customHeight="1">
      <c r="A56" s="30">
        <v>384</v>
      </c>
      <c r="B56" s="30" t="s">
        <v>201</v>
      </c>
      <c r="C56" s="22" t="s">
        <v>369</v>
      </c>
      <c r="D56" s="21" t="s">
        <v>346</v>
      </c>
      <c r="E56" s="19">
        <v>2020</v>
      </c>
    </row>
    <row r="57" spans="1:5" s="11" customFormat="1" ht="24.75" customHeight="1">
      <c r="A57" s="30">
        <v>385</v>
      </c>
      <c r="B57" s="30" t="s">
        <v>196</v>
      </c>
      <c r="C57" s="22" t="s">
        <v>113</v>
      </c>
      <c r="D57" s="21" t="s">
        <v>346</v>
      </c>
      <c r="E57" s="19">
        <v>670</v>
      </c>
    </row>
    <row r="58" spans="1:5" s="11" customFormat="1" ht="24.75" customHeight="1">
      <c r="A58" s="30">
        <v>386</v>
      </c>
      <c r="B58" s="30" t="s">
        <v>76</v>
      </c>
      <c r="C58" s="22" t="s">
        <v>107</v>
      </c>
      <c r="D58" s="21" t="s">
        <v>346</v>
      </c>
      <c r="E58" s="19">
        <v>1070</v>
      </c>
    </row>
    <row r="59" spans="1:5" s="11" customFormat="1" ht="24.75" customHeight="1">
      <c r="A59" s="30">
        <v>387</v>
      </c>
      <c r="B59" s="30" t="s">
        <v>383</v>
      </c>
      <c r="C59" s="22" t="s">
        <v>107</v>
      </c>
      <c r="D59" s="21" t="s">
        <v>346</v>
      </c>
      <c r="E59" s="19">
        <v>1070</v>
      </c>
    </row>
    <row r="60" spans="1:5" s="11" customFormat="1" ht="24.75" customHeight="1">
      <c r="A60" s="30">
        <v>388</v>
      </c>
      <c r="B60" s="30" t="s">
        <v>384</v>
      </c>
      <c r="C60" s="22" t="s">
        <v>115</v>
      </c>
      <c r="D60" s="21" t="s">
        <v>346</v>
      </c>
      <c r="E60" s="19">
        <v>920</v>
      </c>
    </row>
    <row r="61" spans="1:5" s="11" customFormat="1" ht="24.75" customHeight="1">
      <c r="A61" s="30">
        <v>389</v>
      </c>
      <c r="B61" s="30" t="s">
        <v>385</v>
      </c>
      <c r="C61" s="22" t="s">
        <v>193</v>
      </c>
      <c r="D61" s="21" t="s">
        <v>346</v>
      </c>
      <c r="E61" s="19">
        <v>920</v>
      </c>
    </row>
    <row r="62" spans="1:5" s="11" customFormat="1" ht="24.75" customHeight="1">
      <c r="A62" s="30">
        <v>390</v>
      </c>
      <c r="B62" s="30" t="s">
        <v>194</v>
      </c>
      <c r="C62" s="22" t="s">
        <v>193</v>
      </c>
      <c r="D62" s="21" t="s">
        <v>346</v>
      </c>
      <c r="E62" s="19">
        <v>920</v>
      </c>
    </row>
    <row r="63" spans="1:5" s="11" customFormat="1" ht="24.75" customHeight="1">
      <c r="A63" s="30">
        <v>391</v>
      </c>
      <c r="B63" s="30" t="s">
        <v>386</v>
      </c>
      <c r="C63" s="22" t="s">
        <v>243</v>
      </c>
      <c r="D63" s="21" t="s">
        <v>346</v>
      </c>
      <c r="E63" s="19">
        <v>920</v>
      </c>
    </row>
    <row r="64" spans="1:5" s="11" customFormat="1" ht="24.75" customHeight="1">
      <c r="A64" s="30">
        <v>392</v>
      </c>
      <c r="B64" s="30" t="s">
        <v>387</v>
      </c>
      <c r="C64" s="22" t="s">
        <v>114</v>
      </c>
      <c r="D64" s="21" t="s">
        <v>346</v>
      </c>
      <c r="E64" s="19">
        <v>620</v>
      </c>
    </row>
    <row r="65" spans="1:5" s="11" customFormat="1" ht="24.75" customHeight="1">
      <c r="A65" s="30">
        <v>393</v>
      </c>
      <c r="B65" s="30" t="s">
        <v>189</v>
      </c>
      <c r="C65" s="22" t="s">
        <v>58</v>
      </c>
      <c r="D65" s="21" t="s">
        <v>346</v>
      </c>
      <c r="E65" s="19">
        <v>670</v>
      </c>
    </row>
    <row r="66" spans="1:5" s="11" customFormat="1" ht="24.75" customHeight="1">
      <c r="A66" s="30">
        <v>394</v>
      </c>
      <c r="B66" s="30" t="s">
        <v>222</v>
      </c>
      <c r="C66" s="22" t="s">
        <v>223</v>
      </c>
      <c r="D66" s="21" t="s">
        <v>346</v>
      </c>
      <c r="E66" s="19">
        <v>720</v>
      </c>
    </row>
    <row r="67" spans="1:5" s="11" customFormat="1" ht="24.75" customHeight="1">
      <c r="A67" s="30">
        <v>395</v>
      </c>
      <c r="B67" s="30" t="s">
        <v>185</v>
      </c>
      <c r="C67" s="22" t="s">
        <v>223</v>
      </c>
      <c r="D67" s="21" t="s">
        <v>346</v>
      </c>
      <c r="E67" s="19">
        <v>720</v>
      </c>
    </row>
    <row r="68" spans="1:5" s="11" customFormat="1" ht="24.75" customHeight="1">
      <c r="A68" s="30">
        <v>396</v>
      </c>
      <c r="B68" s="30" t="s">
        <v>388</v>
      </c>
      <c r="C68" s="22" t="s">
        <v>219</v>
      </c>
      <c r="D68" s="21" t="s">
        <v>346</v>
      </c>
      <c r="E68" s="19">
        <v>1120</v>
      </c>
    </row>
    <row r="69" spans="1:5" s="11" customFormat="1" ht="24.75" customHeight="1">
      <c r="A69" s="30">
        <v>397</v>
      </c>
      <c r="B69" s="30" t="s">
        <v>218</v>
      </c>
      <c r="C69" s="22" t="s">
        <v>219</v>
      </c>
      <c r="D69" s="21" t="s">
        <v>346</v>
      </c>
      <c r="E69" s="19">
        <v>1120</v>
      </c>
    </row>
    <row r="70" spans="1:5" s="11" customFormat="1" ht="24.75" customHeight="1">
      <c r="A70" s="30">
        <v>398</v>
      </c>
      <c r="B70" s="30" t="s">
        <v>245</v>
      </c>
      <c r="C70" s="22" t="s">
        <v>96</v>
      </c>
      <c r="D70" s="21" t="s">
        <v>346</v>
      </c>
      <c r="E70" s="19">
        <v>1020</v>
      </c>
    </row>
    <row r="71" spans="1:5" s="11" customFormat="1" ht="24.75" customHeight="1">
      <c r="A71" s="30">
        <v>399</v>
      </c>
      <c r="B71" s="30" t="s">
        <v>68</v>
      </c>
      <c r="C71" s="22" t="s">
        <v>67</v>
      </c>
      <c r="D71" s="21" t="s">
        <v>346</v>
      </c>
      <c r="E71" s="19">
        <v>920</v>
      </c>
    </row>
    <row r="72" spans="1:5" s="11" customFormat="1" ht="24.75" customHeight="1">
      <c r="A72" s="11">
        <v>400</v>
      </c>
      <c r="B72" s="30" t="s">
        <v>389</v>
      </c>
      <c r="C72" s="22" t="s">
        <v>186</v>
      </c>
      <c r="D72" s="21" t="s">
        <v>346</v>
      </c>
      <c r="E72" s="19">
        <v>420</v>
      </c>
    </row>
    <row r="73" spans="1:5" s="11" customFormat="1" ht="24.75" customHeight="1">
      <c r="A73" s="30">
        <v>401</v>
      </c>
      <c r="B73" s="30" t="s">
        <v>199</v>
      </c>
      <c r="C73" s="22" t="s">
        <v>390</v>
      </c>
      <c r="D73" s="21" t="s">
        <v>346</v>
      </c>
      <c r="E73" s="19">
        <v>680</v>
      </c>
    </row>
    <row r="74" spans="1:5" s="11" customFormat="1" ht="24.75" customHeight="1">
      <c r="A74" s="30">
        <v>402</v>
      </c>
      <c r="B74" s="30" t="s">
        <v>220</v>
      </c>
      <c r="C74" s="22" t="s">
        <v>69</v>
      </c>
      <c r="D74" s="21" t="s">
        <v>346</v>
      </c>
      <c r="E74" s="19">
        <v>970</v>
      </c>
    </row>
    <row r="75" spans="1:5" s="11" customFormat="1" ht="24.75" customHeight="1">
      <c r="A75" s="30">
        <v>403</v>
      </c>
      <c r="B75" s="30" t="s">
        <v>207</v>
      </c>
      <c r="C75" s="22" t="s">
        <v>208</v>
      </c>
      <c r="D75" s="21" t="s">
        <v>346</v>
      </c>
      <c r="E75" s="19">
        <v>1000</v>
      </c>
    </row>
    <row r="76" spans="1:5" s="11" customFormat="1" ht="24.75" customHeight="1">
      <c r="A76" s="30">
        <v>404</v>
      </c>
      <c r="B76" s="30" t="s">
        <v>214</v>
      </c>
      <c r="C76" s="22" t="s">
        <v>215</v>
      </c>
      <c r="D76" s="21" t="s">
        <v>346</v>
      </c>
      <c r="E76" s="19">
        <v>720</v>
      </c>
    </row>
    <row r="77" spans="1:5" s="11" customFormat="1" ht="24.75" customHeight="1">
      <c r="A77" s="30" t="s">
        <v>391</v>
      </c>
      <c r="B77" s="30" t="s">
        <v>51</v>
      </c>
      <c r="C77" s="22" t="s">
        <v>392</v>
      </c>
      <c r="D77" s="21" t="s">
        <v>393</v>
      </c>
      <c r="E77" s="19">
        <f>3283+220</f>
        <v>3503</v>
      </c>
    </row>
    <row r="78" spans="1:5" s="11" customFormat="1" ht="24.75" customHeight="1">
      <c r="A78" s="30" t="s">
        <v>394</v>
      </c>
      <c r="B78" s="30" t="s">
        <v>395</v>
      </c>
      <c r="C78" s="22" t="s">
        <v>90</v>
      </c>
      <c r="D78" s="21" t="s">
        <v>396</v>
      </c>
      <c r="E78" s="19">
        <f>5719+300</f>
        <v>6019</v>
      </c>
    </row>
    <row r="79" spans="1:5" s="11" customFormat="1" ht="24.75" customHeight="1">
      <c r="A79" s="30" t="s">
        <v>397</v>
      </c>
      <c r="B79" s="30" t="s">
        <v>398</v>
      </c>
      <c r="C79" s="22" t="s">
        <v>399</v>
      </c>
      <c r="D79" s="21" t="s">
        <v>400</v>
      </c>
      <c r="E79" s="19">
        <v>1600</v>
      </c>
    </row>
    <row r="80" spans="1:5" s="11" customFormat="1" ht="24.75" customHeight="1">
      <c r="A80" s="30" t="s">
        <v>401</v>
      </c>
      <c r="B80" s="30" t="s">
        <v>398</v>
      </c>
      <c r="C80" s="22" t="s">
        <v>399</v>
      </c>
      <c r="D80" s="21" t="s">
        <v>351</v>
      </c>
      <c r="E80" s="19">
        <v>1000</v>
      </c>
    </row>
    <row r="81" spans="1:5" s="11" customFormat="1" ht="24.75" customHeight="1">
      <c r="A81" s="30" t="s">
        <v>402</v>
      </c>
      <c r="B81" s="30" t="s">
        <v>147</v>
      </c>
      <c r="C81" s="22" t="s">
        <v>392</v>
      </c>
      <c r="D81" s="21" t="s">
        <v>403</v>
      </c>
      <c r="E81" s="19">
        <f>7340+220</f>
        <v>7560</v>
      </c>
    </row>
    <row r="82" spans="1:5" s="11" customFormat="1" ht="24.75" customHeight="1">
      <c r="A82" s="30" t="s">
        <v>404</v>
      </c>
      <c r="B82" s="30" t="s">
        <v>148</v>
      </c>
      <c r="C82" s="22" t="s">
        <v>392</v>
      </c>
      <c r="D82" s="21" t="s">
        <v>403</v>
      </c>
      <c r="E82" s="19">
        <v>220</v>
      </c>
    </row>
    <row r="83" spans="1:5" s="11" customFormat="1" ht="24.75" customHeight="1">
      <c r="A83" s="30" t="s">
        <v>405</v>
      </c>
      <c r="B83" s="30" t="s">
        <v>406</v>
      </c>
      <c r="C83" s="22" t="s">
        <v>116</v>
      </c>
      <c r="D83" s="21" t="s">
        <v>407</v>
      </c>
      <c r="E83" s="19">
        <v>900</v>
      </c>
    </row>
    <row r="84" spans="1:5" s="11" customFormat="1" ht="24.75" customHeight="1">
      <c r="A84" s="30" t="s">
        <v>408</v>
      </c>
      <c r="B84" s="30" t="s">
        <v>81</v>
      </c>
      <c r="C84" s="22" t="s">
        <v>50</v>
      </c>
      <c r="D84" s="21" t="s">
        <v>409</v>
      </c>
      <c r="E84" s="19">
        <f>4193+220</f>
        <v>4413</v>
      </c>
    </row>
    <row r="85" spans="1:5" s="11" customFormat="1" ht="24.75" customHeight="1">
      <c r="A85" s="30" t="s">
        <v>410</v>
      </c>
      <c r="B85" s="30" t="s">
        <v>333</v>
      </c>
      <c r="C85" s="22" t="s">
        <v>332</v>
      </c>
      <c r="D85" s="21" t="s">
        <v>423</v>
      </c>
      <c r="E85" s="19">
        <v>220</v>
      </c>
    </row>
    <row r="86" spans="1:5" s="11" customFormat="1" ht="24.75" customHeight="1">
      <c r="A86" s="30" t="s">
        <v>424</v>
      </c>
      <c r="B86" s="30" t="s">
        <v>331</v>
      </c>
      <c r="C86" s="22" t="s">
        <v>332</v>
      </c>
      <c r="D86" s="21" t="s">
        <v>423</v>
      </c>
      <c r="E86" s="19">
        <v>220</v>
      </c>
    </row>
    <row r="87" spans="1:5" s="11" customFormat="1" ht="24.75" customHeight="1">
      <c r="A87" s="30" t="s">
        <v>425</v>
      </c>
      <c r="B87" s="30" t="s">
        <v>241</v>
      </c>
      <c r="C87" s="22" t="s">
        <v>242</v>
      </c>
      <c r="D87" s="21" t="s">
        <v>426</v>
      </c>
      <c r="E87" s="19">
        <v>1720</v>
      </c>
    </row>
    <row r="88" spans="1:5" s="11" customFormat="1" ht="24.75" customHeight="1">
      <c r="A88" s="30">
        <v>443</v>
      </c>
      <c r="B88" s="30" t="s">
        <v>428</v>
      </c>
      <c r="C88" s="22" t="s">
        <v>429</v>
      </c>
      <c r="D88" s="21" t="s">
        <v>427</v>
      </c>
      <c r="E88" s="19">
        <v>420</v>
      </c>
    </row>
    <row r="89" spans="1:5" s="11" customFormat="1" ht="24.75" customHeight="1">
      <c r="A89" s="30">
        <v>444</v>
      </c>
      <c r="B89" s="30" t="s">
        <v>134</v>
      </c>
      <c r="C89" s="22" t="s">
        <v>135</v>
      </c>
      <c r="D89" s="21" t="s">
        <v>427</v>
      </c>
      <c r="E89" s="19">
        <v>700</v>
      </c>
    </row>
    <row r="90" spans="1:5" s="11" customFormat="1" ht="24.75" customHeight="1">
      <c r="A90" s="30">
        <v>445</v>
      </c>
      <c r="B90" s="30" t="s">
        <v>126</v>
      </c>
      <c r="C90" s="22" t="s">
        <v>127</v>
      </c>
      <c r="D90" s="21" t="s">
        <v>427</v>
      </c>
      <c r="E90" s="19">
        <v>600</v>
      </c>
    </row>
    <row r="91" spans="1:5" s="11" customFormat="1" ht="24.75" customHeight="1">
      <c r="A91" s="30">
        <v>446</v>
      </c>
      <c r="B91" s="30" t="s">
        <v>230</v>
      </c>
      <c r="C91" s="22" t="s">
        <v>231</v>
      </c>
      <c r="D91" s="21" t="s">
        <v>427</v>
      </c>
      <c r="E91" s="19">
        <v>750</v>
      </c>
    </row>
    <row r="92" spans="1:5" s="11" customFormat="1" ht="24.75" customHeight="1">
      <c r="A92" s="30">
        <v>447</v>
      </c>
      <c r="B92" s="30" t="s">
        <v>94</v>
      </c>
      <c r="C92" s="22" t="s">
        <v>103</v>
      </c>
      <c r="D92" s="21" t="s">
        <v>427</v>
      </c>
      <c r="E92" s="19">
        <v>500</v>
      </c>
    </row>
    <row r="93" spans="1:5" s="11" customFormat="1" ht="24.75" customHeight="1">
      <c r="A93" s="30">
        <v>448</v>
      </c>
      <c r="B93" s="30" t="s">
        <v>173</v>
      </c>
      <c r="C93" s="22" t="s">
        <v>174</v>
      </c>
      <c r="D93" s="21" t="s">
        <v>427</v>
      </c>
      <c r="E93" s="19">
        <v>760</v>
      </c>
    </row>
    <row r="94" spans="1:5" s="11" customFormat="1" ht="24.75" customHeight="1">
      <c r="A94" s="30">
        <v>449</v>
      </c>
      <c r="B94" s="30" t="s">
        <v>430</v>
      </c>
      <c r="C94" s="22" t="s">
        <v>138</v>
      </c>
      <c r="D94" s="21" t="s">
        <v>427</v>
      </c>
      <c r="E94" s="19">
        <v>580</v>
      </c>
    </row>
    <row r="95" spans="1:5" s="11" customFormat="1" ht="24.75" customHeight="1">
      <c r="A95" s="30">
        <v>450</v>
      </c>
      <c r="B95" s="30" t="s">
        <v>136</v>
      </c>
      <c r="C95" s="22" t="s">
        <v>431</v>
      </c>
      <c r="D95" s="21" t="s">
        <v>427</v>
      </c>
      <c r="E95" s="19">
        <v>570</v>
      </c>
    </row>
    <row r="96" spans="1:5" s="11" customFormat="1" ht="24.75" customHeight="1">
      <c r="A96" s="30">
        <v>451</v>
      </c>
      <c r="B96" s="30" t="s">
        <v>71</v>
      </c>
      <c r="C96" s="22" t="s">
        <v>102</v>
      </c>
      <c r="D96" s="21" t="s">
        <v>427</v>
      </c>
      <c r="E96" s="19">
        <v>980</v>
      </c>
    </row>
    <row r="97" spans="1:5" s="11" customFormat="1" ht="24.75" customHeight="1">
      <c r="A97" s="30">
        <v>452</v>
      </c>
      <c r="B97" s="30" t="s">
        <v>93</v>
      </c>
      <c r="C97" s="22" t="s">
        <v>53</v>
      </c>
      <c r="D97" s="21" t="s">
        <v>427</v>
      </c>
      <c r="E97" s="19">
        <v>850</v>
      </c>
    </row>
    <row r="98" spans="1:5" s="11" customFormat="1" ht="24.75" customHeight="1">
      <c r="A98" s="30">
        <v>453</v>
      </c>
      <c r="B98" s="30" t="s">
        <v>100</v>
      </c>
      <c r="C98" s="22" t="s">
        <v>101</v>
      </c>
      <c r="D98" s="21" t="s">
        <v>427</v>
      </c>
      <c r="E98" s="19">
        <v>900</v>
      </c>
    </row>
    <row r="99" spans="1:5" s="11" customFormat="1" ht="24.75" customHeight="1">
      <c r="A99" s="30">
        <v>454</v>
      </c>
      <c r="B99" s="30" t="s">
        <v>157</v>
      </c>
      <c r="C99" s="22" t="s">
        <v>158</v>
      </c>
      <c r="D99" s="21" t="s">
        <v>427</v>
      </c>
      <c r="E99" s="19">
        <v>580</v>
      </c>
    </row>
    <row r="100" spans="1:5" s="11" customFormat="1" ht="24.75" customHeight="1">
      <c r="A100" s="30">
        <v>455</v>
      </c>
      <c r="B100" s="30" t="s">
        <v>181</v>
      </c>
      <c r="C100" s="22" t="s">
        <v>432</v>
      </c>
      <c r="D100" s="21" t="s">
        <v>427</v>
      </c>
      <c r="E100" s="19">
        <v>340</v>
      </c>
    </row>
    <row r="101" spans="1:5" s="11" customFormat="1" ht="24.75" customHeight="1">
      <c r="A101" s="30">
        <v>456</v>
      </c>
      <c r="B101" s="30" t="s">
        <v>433</v>
      </c>
      <c r="C101" s="22" t="s">
        <v>114</v>
      </c>
      <c r="D101" s="21" t="s">
        <v>427</v>
      </c>
      <c r="E101" s="19">
        <v>620</v>
      </c>
    </row>
    <row r="102" spans="1:5" s="11" customFormat="1" ht="24.75" customHeight="1">
      <c r="A102" s="30">
        <v>457</v>
      </c>
      <c r="B102" s="30" t="s">
        <v>434</v>
      </c>
      <c r="C102" s="22" t="s">
        <v>144</v>
      </c>
      <c r="D102" s="21" t="s">
        <v>427</v>
      </c>
      <c r="E102" s="19">
        <v>520</v>
      </c>
    </row>
    <row r="103" spans="1:5" s="11" customFormat="1" ht="24.75" customHeight="1">
      <c r="A103" s="30">
        <v>458</v>
      </c>
      <c r="B103" s="30" t="s">
        <v>435</v>
      </c>
      <c r="C103" s="22" t="s">
        <v>113</v>
      </c>
      <c r="D103" s="21" t="s">
        <v>427</v>
      </c>
      <c r="E103" s="19">
        <v>670</v>
      </c>
    </row>
    <row r="104" spans="1:5" s="11" customFormat="1" ht="24.75" customHeight="1">
      <c r="A104" s="30">
        <v>459</v>
      </c>
      <c r="B104" s="30" t="s">
        <v>436</v>
      </c>
      <c r="C104" s="22" t="s">
        <v>186</v>
      </c>
      <c r="D104" s="21" t="s">
        <v>427</v>
      </c>
      <c r="E104" s="19">
        <v>420</v>
      </c>
    </row>
    <row r="105" spans="1:5" s="11" customFormat="1" ht="24.75" customHeight="1">
      <c r="A105" s="30">
        <v>460</v>
      </c>
      <c r="B105" s="30" t="s">
        <v>437</v>
      </c>
      <c r="C105" s="22" t="s">
        <v>200</v>
      </c>
      <c r="D105" s="21" t="s">
        <v>427</v>
      </c>
      <c r="E105" s="19">
        <v>680</v>
      </c>
    </row>
    <row r="106" spans="1:5" s="11" customFormat="1" ht="24.75" customHeight="1">
      <c r="A106" s="30">
        <v>461</v>
      </c>
      <c r="B106" s="30" t="s">
        <v>249</v>
      </c>
      <c r="C106" s="22" t="s">
        <v>198</v>
      </c>
      <c r="D106" s="21" t="s">
        <v>427</v>
      </c>
      <c r="E106" s="19">
        <v>500</v>
      </c>
    </row>
    <row r="107" spans="1:5" s="11" customFormat="1" ht="24.75" customHeight="1">
      <c r="A107" s="30">
        <v>462</v>
      </c>
      <c r="B107" s="30" t="s">
        <v>438</v>
      </c>
      <c r="C107" s="22" t="s">
        <v>70</v>
      </c>
      <c r="D107" s="21" t="s">
        <v>427</v>
      </c>
      <c r="E107" s="19">
        <v>490</v>
      </c>
    </row>
    <row r="108" spans="1:5" s="11" customFormat="1" ht="24.75" customHeight="1">
      <c r="A108" s="30">
        <v>463</v>
      </c>
      <c r="B108" s="30" t="s">
        <v>439</v>
      </c>
      <c r="C108" s="22" t="s">
        <v>212</v>
      </c>
      <c r="D108" s="21" t="s">
        <v>427</v>
      </c>
      <c r="E108" s="19">
        <v>900</v>
      </c>
    </row>
    <row r="109" spans="1:5" s="11" customFormat="1" ht="24.75" customHeight="1">
      <c r="A109" s="30">
        <v>464</v>
      </c>
      <c r="B109" s="30" t="s">
        <v>440</v>
      </c>
      <c r="C109" s="22" t="s">
        <v>209</v>
      </c>
      <c r="D109" s="21" t="s">
        <v>427</v>
      </c>
      <c r="E109" s="19">
        <v>820</v>
      </c>
    </row>
    <row r="110" spans="1:5" s="11" customFormat="1" ht="24.75" customHeight="1">
      <c r="A110" s="30">
        <v>465</v>
      </c>
      <c r="B110" s="30" t="s">
        <v>441</v>
      </c>
      <c r="C110" s="22" t="s">
        <v>248</v>
      </c>
      <c r="D110" s="21" t="s">
        <v>427</v>
      </c>
      <c r="E110" s="19">
        <v>500</v>
      </c>
    </row>
    <row r="111" spans="1:5" s="11" customFormat="1" ht="24.75" customHeight="1">
      <c r="A111" s="30">
        <v>466</v>
      </c>
      <c r="B111" s="30" t="s">
        <v>442</v>
      </c>
      <c r="C111" s="22" t="s">
        <v>432</v>
      </c>
      <c r="D111" s="21" t="s">
        <v>427</v>
      </c>
      <c r="E111" s="19">
        <v>340</v>
      </c>
    </row>
    <row r="112" spans="1:5" s="11" customFormat="1" ht="24.75" customHeight="1">
      <c r="A112" s="30">
        <v>467</v>
      </c>
      <c r="B112" s="30" t="s">
        <v>443</v>
      </c>
      <c r="C112" s="22" t="s">
        <v>114</v>
      </c>
      <c r="D112" s="21" t="s">
        <v>427</v>
      </c>
      <c r="E112" s="19">
        <v>620</v>
      </c>
    </row>
    <row r="113" spans="1:5" s="11" customFormat="1" ht="24.75" customHeight="1">
      <c r="A113" s="30">
        <v>468</v>
      </c>
      <c r="B113" s="30" t="s">
        <v>444</v>
      </c>
      <c r="C113" s="22" t="s">
        <v>144</v>
      </c>
      <c r="D113" s="21" t="s">
        <v>427</v>
      </c>
      <c r="E113" s="19">
        <v>520</v>
      </c>
    </row>
    <row r="114" spans="1:5" s="11" customFormat="1" ht="24.75" customHeight="1">
      <c r="A114" s="30">
        <v>469</v>
      </c>
      <c r="B114" s="30" t="s">
        <v>445</v>
      </c>
      <c r="C114" s="22" t="s">
        <v>113</v>
      </c>
      <c r="D114" s="21" t="s">
        <v>427</v>
      </c>
      <c r="E114" s="19">
        <v>670</v>
      </c>
    </row>
    <row r="115" spans="1:5" s="11" customFormat="1" ht="24.75" customHeight="1">
      <c r="A115" s="30">
        <v>470</v>
      </c>
      <c r="B115" s="30" t="s">
        <v>446</v>
      </c>
      <c r="C115" s="22" t="s">
        <v>186</v>
      </c>
      <c r="D115" s="21" t="s">
        <v>427</v>
      </c>
      <c r="E115" s="19">
        <v>420</v>
      </c>
    </row>
    <row r="116" spans="1:5" s="11" customFormat="1" ht="24.75" customHeight="1">
      <c r="A116" s="30">
        <v>471</v>
      </c>
      <c r="B116" s="30" t="s">
        <v>447</v>
      </c>
      <c r="C116" s="22" t="s">
        <v>200</v>
      </c>
      <c r="D116" s="21" t="s">
        <v>427</v>
      </c>
      <c r="E116" s="19">
        <v>680</v>
      </c>
    </row>
    <row r="117" spans="1:5" s="11" customFormat="1" ht="24.75" customHeight="1">
      <c r="A117" s="30">
        <v>472</v>
      </c>
      <c r="B117" s="30" t="s">
        <v>448</v>
      </c>
      <c r="C117" s="22" t="s">
        <v>70</v>
      </c>
      <c r="D117" s="21" t="s">
        <v>427</v>
      </c>
      <c r="E117" s="19">
        <v>490</v>
      </c>
    </row>
    <row r="118" spans="1:5" s="11" customFormat="1" ht="24.75" customHeight="1">
      <c r="A118" s="30">
        <v>473</v>
      </c>
      <c r="B118" s="30" t="s">
        <v>450</v>
      </c>
      <c r="C118" s="22" t="s">
        <v>212</v>
      </c>
      <c r="D118" s="21" t="s">
        <v>427</v>
      </c>
      <c r="E118" s="19">
        <v>900</v>
      </c>
    </row>
    <row r="119" spans="1:5" s="11" customFormat="1" ht="24.75" customHeight="1">
      <c r="A119" s="30">
        <v>474</v>
      </c>
      <c r="B119" s="30" t="s">
        <v>449</v>
      </c>
      <c r="C119" s="22" t="s">
        <v>210</v>
      </c>
      <c r="D119" s="21" t="s">
        <v>427</v>
      </c>
      <c r="E119" s="19">
        <v>770</v>
      </c>
    </row>
    <row r="120" spans="1:5" s="11" customFormat="1" ht="24.75" customHeight="1">
      <c r="A120" s="30">
        <v>475</v>
      </c>
      <c r="B120" s="30" t="s">
        <v>451</v>
      </c>
      <c r="C120" s="22" t="s">
        <v>209</v>
      </c>
      <c r="D120" s="21" t="s">
        <v>427</v>
      </c>
      <c r="E120" s="19">
        <v>820</v>
      </c>
    </row>
    <row r="121" spans="1:5" s="11" customFormat="1" ht="22.5">
      <c r="A121" s="30">
        <v>476</v>
      </c>
      <c r="B121" s="30" t="s">
        <v>452</v>
      </c>
      <c r="C121" s="22" t="s">
        <v>248</v>
      </c>
      <c r="D121" s="21" t="s">
        <v>427</v>
      </c>
      <c r="E121" s="19">
        <v>500</v>
      </c>
    </row>
    <row r="122" spans="1:5" s="11" customFormat="1" ht="33.75">
      <c r="A122" s="30">
        <v>1</v>
      </c>
      <c r="B122" s="30" t="s">
        <v>454</v>
      </c>
      <c r="C122" s="22" t="s">
        <v>455</v>
      </c>
      <c r="D122" s="21" t="s">
        <v>453</v>
      </c>
      <c r="E122" s="19">
        <v>1220</v>
      </c>
    </row>
    <row r="123" spans="1:5" s="11" customFormat="1" ht="33.75">
      <c r="A123" s="30">
        <v>2</v>
      </c>
      <c r="B123" s="30" t="s">
        <v>456</v>
      </c>
      <c r="C123" s="22" t="s">
        <v>457</v>
      </c>
      <c r="D123" s="21" t="s">
        <v>453</v>
      </c>
      <c r="E123" s="19">
        <f>220+900</f>
        <v>1120</v>
      </c>
    </row>
    <row r="124" spans="1:5" s="11" customFormat="1" ht="33.75">
      <c r="A124" s="30">
        <v>3</v>
      </c>
      <c r="B124" s="30" t="s">
        <v>458</v>
      </c>
      <c r="C124" s="22" t="s">
        <v>459</v>
      </c>
      <c r="D124" s="21" t="s">
        <v>453</v>
      </c>
      <c r="E124" s="19">
        <f>220+480</f>
        <v>700</v>
      </c>
    </row>
    <row r="125" spans="1:5" s="11" customFormat="1" ht="33.75">
      <c r="A125" s="30">
        <v>4</v>
      </c>
      <c r="B125" s="30" t="s">
        <v>460</v>
      </c>
      <c r="C125" s="22" t="s">
        <v>461</v>
      </c>
      <c r="D125" s="21" t="s">
        <v>453</v>
      </c>
      <c r="E125" s="19">
        <v>520</v>
      </c>
    </row>
    <row r="126" spans="1:5" s="11" customFormat="1" ht="33.75">
      <c r="A126" s="30">
        <v>5</v>
      </c>
      <c r="B126" s="30" t="s">
        <v>462</v>
      </c>
      <c r="C126" s="22" t="s">
        <v>463</v>
      </c>
      <c r="D126" s="21" t="s">
        <v>453</v>
      </c>
      <c r="E126" s="19">
        <f>220+650</f>
        <v>870</v>
      </c>
    </row>
    <row r="127" spans="1:5" s="11" customFormat="1" ht="33.75">
      <c r="A127" s="30">
        <v>6</v>
      </c>
      <c r="B127" s="30" t="s">
        <v>464</v>
      </c>
      <c r="C127" s="22" t="s">
        <v>465</v>
      </c>
      <c r="D127" s="21" t="s">
        <v>453</v>
      </c>
      <c r="E127" s="19">
        <f>220+600</f>
        <v>820</v>
      </c>
    </row>
    <row r="128" spans="1:5" s="11" customFormat="1" ht="33.75">
      <c r="A128" s="30">
        <v>7</v>
      </c>
      <c r="B128" s="30" t="s">
        <v>466</v>
      </c>
      <c r="C128" s="22" t="s">
        <v>467</v>
      </c>
      <c r="D128" s="21" t="s">
        <v>453</v>
      </c>
      <c r="E128" s="19">
        <v>1420</v>
      </c>
    </row>
    <row r="129" spans="1:5" s="11" customFormat="1" ht="33.75">
      <c r="A129" s="30">
        <v>8</v>
      </c>
      <c r="B129" s="30" t="s">
        <v>468</v>
      </c>
      <c r="C129" s="22" t="s">
        <v>469</v>
      </c>
      <c r="D129" s="21" t="s">
        <v>453</v>
      </c>
      <c r="E129" s="19">
        <v>820</v>
      </c>
    </row>
    <row r="130" spans="1:5" s="11" customFormat="1" ht="33.75">
      <c r="A130" s="30">
        <v>9</v>
      </c>
      <c r="B130" s="30" t="s">
        <v>470</v>
      </c>
      <c r="C130" s="22" t="s">
        <v>471</v>
      </c>
      <c r="D130" s="21" t="s">
        <v>453</v>
      </c>
      <c r="E130" s="19">
        <v>720</v>
      </c>
    </row>
    <row r="131" spans="1:5" s="11" customFormat="1" ht="33.75">
      <c r="A131" s="30">
        <v>10</v>
      </c>
      <c r="B131" s="30" t="s">
        <v>472</v>
      </c>
      <c r="C131" s="22" t="s">
        <v>473</v>
      </c>
      <c r="D131" s="21" t="s">
        <v>453</v>
      </c>
      <c r="E131" s="19">
        <f>450+220</f>
        <v>670</v>
      </c>
    </row>
    <row r="132" spans="1:5" s="11" customFormat="1" ht="33.75">
      <c r="A132" s="30">
        <v>11</v>
      </c>
      <c r="B132" s="30" t="s">
        <v>474</v>
      </c>
      <c r="C132" s="22" t="s">
        <v>475</v>
      </c>
      <c r="D132" s="21" t="s">
        <v>453</v>
      </c>
      <c r="E132" s="19">
        <f>1450+220</f>
        <v>1670</v>
      </c>
    </row>
    <row r="133" spans="1:5" s="11" customFormat="1" ht="33.75">
      <c r="A133" s="30">
        <v>12</v>
      </c>
      <c r="B133" s="30" t="s">
        <v>476</v>
      </c>
      <c r="C133" s="22" t="s">
        <v>477</v>
      </c>
      <c r="D133" s="21" t="s">
        <v>453</v>
      </c>
      <c r="E133" s="19">
        <v>920</v>
      </c>
    </row>
    <row r="134" spans="1:5" s="11" customFormat="1" ht="33.75">
      <c r="A134" s="30">
        <v>13</v>
      </c>
      <c r="B134" s="30" t="s">
        <v>478</v>
      </c>
      <c r="C134" s="22" t="s">
        <v>479</v>
      </c>
      <c r="D134" s="21" t="s">
        <v>453</v>
      </c>
      <c r="E134" s="19">
        <f>900+220</f>
        <v>1120</v>
      </c>
    </row>
    <row r="135" spans="1:5" s="11" customFormat="1" ht="33.75">
      <c r="A135" s="30">
        <v>14</v>
      </c>
      <c r="B135" s="30" t="s">
        <v>480</v>
      </c>
      <c r="C135" s="22" t="s">
        <v>481</v>
      </c>
      <c r="D135" s="21" t="s">
        <v>453</v>
      </c>
      <c r="E135" s="19">
        <v>620</v>
      </c>
    </row>
    <row r="136" spans="1:5" s="11" customFormat="1" ht="33.75">
      <c r="A136" s="30">
        <v>16</v>
      </c>
      <c r="B136" s="30" t="s">
        <v>482</v>
      </c>
      <c r="C136" s="22" t="s">
        <v>483</v>
      </c>
      <c r="D136" s="21" t="s">
        <v>453</v>
      </c>
      <c r="E136" s="19">
        <f>800+220</f>
        <v>1020</v>
      </c>
    </row>
    <row r="137" spans="1:5" s="11" customFormat="1" ht="33.75">
      <c r="A137" s="30">
        <v>17</v>
      </c>
      <c r="B137" s="30" t="s">
        <v>484</v>
      </c>
      <c r="C137" s="22" t="s">
        <v>485</v>
      </c>
      <c r="D137" s="21" t="s">
        <v>453</v>
      </c>
      <c r="E137" s="19">
        <f>700+220</f>
        <v>920</v>
      </c>
    </row>
    <row r="138" spans="1:5" s="11" customFormat="1" ht="33.75">
      <c r="A138" s="30">
        <v>18</v>
      </c>
      <c r="B138" s="30" t="s">
        <v>486</v>
      </c>
      <c r="C138" s="22" t="s">
        <v>487</v>
      </c>
      <c r="D138" s="21" t="s">
        <v>453</v>
      </c>
      <c r="E138" s="19">
        <v>1220</v>
      </c>
    </row>
    <row r="139" spans="1:5" s="11" customFormat="1" ht="33.75">
      <c r="A139" s="30">
        <v>19</v>
      </c>
      <c r="B139" s="30" t="s">
        <v>488</v>
      </c>
      <c r="C139" s="22" t="s">
        <v>489</v>
      </c>
      <c r="D139" s="21" t="s">
        <v>453</v>
      </c>
      <c r="E139" s="19">
        <f>1200+220</f>
        <v>1420</v>
      </c>
    </row>
    <row r="140" spans="1:5" s="11" customFormat="1" ht="33.75">
      <c r="A140" s="30">
        <v>20</v>
      </c>
      <c r="B140" s="30" t="s">
        <v>490</v>
      </c>
      <c r="C140" s="22" t="s">
        <v>491</v>
      </c>
      <c r="D140" s="21" t="s">
        <v>453</v>
      </c>
      <c r="E140" s="19">
        <f>900+220</f>
        <v>1120</v>
      </c>
    </row>
    <row r="141" spans="1:5" s="11" customFormat="1" ht="33.75">
      <c r="A141" s="30">
        <v>21</v>
      </c>
      <c r="B141" s="30" t="s">
        <v>452</v>
      </c>
      <c r="C141" s="22" t="s">
        <v>492</v>
      </c>
      <c r="D141" s="21" t="s">
        <v>453</v>
      </c>
      <c r="E141" s="19">
        <f>220+280</f>
        <v>500</v>
      </c>
    </row>
    <row r="142" spans="1:5" s="11" customFormat="1" ht="33.75">
      <c r="A142" s="30">
        <v>22</v>
      </c>
      <c r="B142" s="30" t="s">
        <v>493</v>
      </c>
      <c r="C142" s="22" t="s">
        <v>494</v>
      </c>
      <c r="D142" s="21" t="s">
        <v>453</v>
      </c>
      <c r="E142" s="19">
        <v>720</v>
      </c>
    </row>
    <row r="143" spans="1:5" s="11" customFormat="1" ht="33.75">
      <c r="A143" s="30">
        <v>23</v>
      </c>
      <c r="B143" s="30" t="s">
        <v>495</v>
      </c>
      <c r="C143" s="22" t="s">
        <v>496</v>
      </c>
      <c r="D143" s="21" t="s">
        <v>453</v>
      </c>
      <c r="E143" s="19">
        <f>900+220</f>
        <v>1120</v>
      </c>
    </row>
    <row r="144" spans="1:5" s="11" customFormat="1" ht="33.75">
      <c r="A144" s="30">
        <v>24</v>
      </c>
      <c r="B144" s="30" t="s">
        <v>497</v>
      </c>
      <c r="C144" s="22" t="s">
        <v>498</v>
      </c>
      <c r="D144" s="21" t="s">
        <v>453</v>
      </c>
      <c r="E144" s="19">
        <v>720</v>
      </c>
    </row>
    <row r="145" spans="1:5" s="11" customFormat="1" ht="33.75">
      <c r="A145" s="30">
        <v>25</v>
      </c>
      <c r="B145" s="30" t="s">
        <v>499</v>
      </c>
      <c r="C145" s="22" t="s">
        <v>500</v>
      </c>
      <c r="D145" s="21" t="s">
        <v>453</v>
      </c>
      <c r="E145" s="19">
        <f>280+220</f>
        <v>500</v>
      </c>
    </row>
    <row r="146" spans="1:5" s="11" customFormat="1" ht="33.75">
      <c r="A146" s="30">
        <v>26</v>
      </c>
      <c r="B146" s="30" t="s">
        <v>501</v>
      </c>
      <c r="C146" s="22" t="s">
        <v>502</v>
      </c>
      <c r="D146" s="21" t="s">
        <v>453</v>
      </c>
      <c r="E146" s="19">
        <f>560+220</f>
        <v>780</v>
      </c>
    </row>
    <row r="147" spans="1:5" s="11" customFormat="1" ht="33.75">
      <c r="A147" s="30">
        <v>27</v>
      </c>
      <c r="B147" s="30" t="s">
        <v>372</v>
      </c>
      <c r="C147" s="22" t="s">
        <v>503</v>
      </c>
      <c r="D147" s="21" t="s">
        <v>453</v>
      </c>
      <c r="E147" s="19">
        <f>780+220</f>
        <v>1000</v>
      </c>
    </row>
    <row r="148" spans="1:5" s="11" customFormat="1" ht="33.75">
      <c r="A148" s="30">
        <v>28</v>
      </c>
      <c r="B148" s="30" t="s">
        <v>449</v>
      </c>
      <c r="C148" s="22" t="s">
        <v>504</v>
      </c>
      <c r="D148" s="21" t="s">
        <v>453</v>
      </c>
      <c r="E148" s="19">
        <f>550+220</f>
        <v>770</v>
      </c>
    </row>
    <row r="149" spans="1:5" s="11" customFormat="1" ht="33.75">
      <c r="A149" s="30">
        <v>29</v>
      </c>
      <c r="B149" s="30" t="s">
        <v>374</v>
      </c>
      <c r="C149" s="22" t="s">
        <v>505</v>
      </c>
      <c r="D149" s="21" t="s">
        <v>453</v>
      </c>
      <c r="E149" s="19">
        <f>1800+220</f>
        <v>2020</v>
      </c>
    </row>
    <row r="150" spans="1:5" s="11" customFormat="1" ht="33.75">
      <c r="A150" s="30">
        <v>30</v>
      </c>
      <c r="B150" s="30" t="s">
        <v>506</v>
      </c>
      <c r="C150" s="22" t="s">
        <v>507</v>
      </c>
      <c r="D150" s="21" t="s">
        <v>453</v>
      </c>
      <c r="E150" s="19">
        <v>1220</v>
      </c>
    </row>
    <row r="151" spans="1:5" s="11" customFormat="1" ht="33.75">
      <c r="A151" s="30">
        <v>31</v>
      </c>
      <c r="B151" s="30" t="s">
        <v>508</v>
      </c>
      <c r="C151" s="22" t="s">
        <v>509</v>
      </c>
      <c r="D151" s="21" t="s">
        <v>453</v>
      </c>
      <c r="E151" s="19">
        <f>900+220</f>
        <v>1120</v>
      </c>
    </row>
    <row r="152" spans="1:5" s="11" customFormat="1" ht="33.75">
      <c r="A152" s="30">
        <v>32</v>
      </c>
      <c r="B152" s="30" t="s">
        <v>510</v>
      </c>
      <c r="C152" s="22" t="s">
        <v>511</v>
      </c>
      <c r="D152" s="21" t="s">
        <v>453</v>
      </c>
      <c r="E152" s="19">
        <f>650+220</f>
        <v>870</v>
      </c>
    </row>
    <row r="153" spans="1:5" s="11" customFormat="1" ht="33.75">
      <c r="A153" s="30">
        <v>1</v>
      </c>
      <c r="B153" s="30" t="s">
        <v>512</v>
      </c>
      <c r="C153" s="22" t="s">
        <v>513</v>
      </c>
      <c r="D153" s="21" t="s">
        <v>453</v>
      </c>
      <c r="E153" s="19">
        <f>450+220</f>
        <v>670</v>
      </c>
    </row>
    <row r="154" spans="1:5" s="11" customFormat="1" ht="33.75">
      <c r="A154" s="30">
        <v>2</v>
      </c>
      <c r="B154" s="30" t="s">
        <v>514</v>
      </c>
      <c r="C154" s="22" t="s">
        <v>515</v>
      </c>
      <c r="D154" s="21" t="s">
        <v>453</v>
      </c>
      <c r="E154" s="19">
        <f>220+420</f>
        <v>640</v>
      </c>
    </row>
    <row r="155" spans="1:5" s="11" customFormat="1" ht="33.75">
      <c r="A155" s="30">
        <v>3</v>
      </c>
      <c r="B155" s="30" t="s">
        <v>447</v>
      </c>
      <c r="C155" s="22" t="s">
        <v>516</v>
      </c>
      <c r="D155" s="21" t="s">
        <v>453</v>
      </c>
      <c r="E155" s="19">
        <f>460+220</f>
        <v>680</v>
      </c>
    </row>
    <row r="156" spans="1:5" s="11" customFormat="1" ht="33.75">
      <c r="A156" s="30">
        <v>4</v>
      </c>
      <c r="B156" s="30" t="s">
        <v>517</v>
      </c>
      <c r="C156" s="22" t="s">
        <v>518</v>
      </c>
      <c r="D156" s="21" t="s">
        <v>453</v>
      </c>
      <c r="E156" s="19">
        <f>900+220</f>
        <v>1120</v>
      </c>
    </row>
    <row r="157" spans="1:5" s="11" customFormat="1" ht="33.75">
      <c r="A157" s="30">
        <v>5</v>
      </c>
      <c r="B157" s="30" t="s">
        <v>519</v>
      </c>
      <c r="C157" s="22" t="s">
        <v>520</v>
      </c>
      <c r="D157" s="21" t="s">
        <v>453</v>
      </c>
      <c r="E157" s="19">
        <f>380+220</f>
        <v>600</v>
      </c>
    </row>
    <row r="158" spans="1:5" s="11" customFormat="1" ht="33.75">
      <c r="A158" s="30">
        <v>6</v>
      </c>
      <c r="B158" s="30" t="s">
        <v>373</v>
      </c>
      <c r="C158" s="22" t="s">
        <v>521</v>
      </c>
      <c r="D158" s="21" t="s">
        <v>453</v>
      </c>
      <c r="E158" s="19">
        <v>920</v>
      </c>
    </row>
    <row r="159" spans="1:5" s="11" customFormat="1" ht="33.75">
      <c r="A159" s="30">
        <v>7</v>
      </c>
      <c r="B159" s="30" t="s">
        <v>522</v>
      </c>
      <c r="C159" s="22" t="s">
        <v>523</v>
      </c>
      <c r="D159" s="21" t="s">
        <v>453</v>
      </c>
      <c r="E159" s="19">
        <f>120+220</f>
        <v>340</v>
      </c>
    </row>
    <row r="160" spans="1:5" s="11" customFormat="1" ht="33.75">
      <c r="A160" s="30">
        <v>8</v>
      </c>
      <c r="B160" s="30" t="s">
        <v>446</v>
      </c>
      <c r="C160" s="22" t="s">
        <v>524</v>
      </c>
      <c r="D160" s="21" t="s">
        <v>453</v>
      </c>
      <c r="E160" s="19">
        <v>420</v>
      </c>
    </row>
    <row r="161" spans="1:5" s="11" customFormat="1" ht="33.75">
      <c r="A161" s="30">
        <v>7</v>
      </c>
      <c r="B161" s="30" t="s">
        <v>448</v>
      </c>
      <c r="C161" s="22" t="s">
        <v>525</v>
      </c>
      <c r="D161" s="21" t="s">
        <v>453</v>
      </c>
      <c r="E161" s="19">
        <f>270+220</f>
        <v>490</v>
      </c>
    </row>
    <row r="162" spans="1:5" s="11" customFormat="1" ht="24.75" customHeight="1">
      <c r="A162" s="30">
        <v>8</v>
      </c>
      <c r="B162" s="30" t="s">
        <v>526</v>
      </c>
      <c r="C162" s="22" t="s">
        <v>527</v>
      </c>
      <c r="D162" s="21" t="s">
        <v>453</v>
      </c>
      <c r="E162" s="19">
        <v>920</v>
      </c>
    </row>
    <row r="163" spans="1:5" s="11" customFormat="1" ht="24.75" customHeight="1">
      <c r="A163" s="30" t="s">
        <v>528</v>
      </c>
      <c r="B163" s="30" t="s">
        <v>163</v>
      </c>
      <c r="C163" s="22" t="s">
        <v>529</v>
      </c>
      <c r="D163" s="21" t="s">
        <v>530</v>
      </c>
      <c r="E163" s="19">
        <f>850+400</f>
        <v>1250</v>
      </c>
    </row>
    <row r="164" spans="1:5" s="11" customFormat="1" ht="24.75" customHeight="1">
      <c r="A164" s="30" t="s">
        <v>531</v>
      </c>
      <c r="B164" s="30" t="s">
        <v>52</v>
      </c>
      <c r="C164" s="22" t="s">
        <v>532</v>
      </c>
      <c r="D164" s="21" t="s">
        <v>533</v>
      </c>
      <c r="E164" s="19">
        <v>5500</v>
      </c>
    </row>
    <row r="165" spans="1:5" s="11" customFormat="1" ht="24.75" customHeight="1">
      <c r="A165" s="30" t="s">
        <v>534</v>
      </c>
      <c r="B165" s="30" t="s">
        <v>112</v>
      </c>
      <c r="C165" s="22" t="s">
        <v>392</v>
      </c>
      <c r="D165" s="21" t="s">
        <v>535</v>
      </c>
      <c r="E165" s="19">
        <f>2205+220</f>
        <v>2425</v>
      </c>
    </row>
    <row r="166" spans="1:5" s="11" customFormat="1" ht="24.75" customHeight="1">
      <c r="A166" s="30">
        <v>521</v>
      </c>
      <c r="B166" s="30" t="s">
        <v>537</v>
      </c>
      <c r="C166" s="22" t="s">
        <v>97</v>
      </c>
      <c r="D166" s="21" t="s">
        <v>536</v>
      </c>
      <c r="E166" s="19">
        <v>520</v>
      </c>
    </row>
    <row r="167" spans="1:5" s="11" customFormat="1" ht="24.75" customHeight="1">
      <c r="A167" s="30">
        <v>522</v>
      </c>
      <c r="B167" s="30" t="s">
        <v>538</v>
      </c>
      <c r="C167" s="22" t="s">
        <v>104</v>
      </c>
      <c r="D167" s="21" t="s">
        <v>536</v>
      </c>
      <c r="E167" s="19">
        <v>570</v>
      </c>
    </row>
    <row r="168" spans="1:5" s="11" customFormat="1" ht="24.75" customHeight="1">
      <c r="A168" s="30">
        <v>523</v>
      </c>
      <c r="B168" s="30" t="s">
        <v>539</v>
      </c>
      <c r="C168" s="22" t="s">
        <v>72</v>
      </c>
      <c r="D168" s="21" t="s">
        <v>536</v>
      </c>
      <c r="E168" s="19">
        <v>620</v>
      </c>
    </row>
    <row r="169" spans="1:5" s="11" customFormat="1" ht="24.75" customHeight="1">
      <c r="A169" s="30">
        <v>524</v>
      </c>
      <c r="B169" s="30" t="s">
        <v>540</v>
      </c>
      <c r="C169" s="22" t="s">
        <v>107</v>
      </c>
      <c r="D169" s="21" t="s">
        <v>536</v>
      </c>
      <c r="E169" s="19">
        <v>100</v>
      </c>
    </row>
    <row r="170" spans="1:5" s="11" customFormat="1" ht="24.75" customHeight="1">
      <c r="A170" s="30">
        <v>525</v>
      </c>
      <c r="B170" s="30" t="s">
        <v>541</v>
      </c>
      <c r="C170" s="22" t="s">
        <v>105</v>
      </c>
      <c r="D170" s="21" t="s">
        <v>536</v>
      </c>
      <c r="E170" s="19">
        <v>620</v>
      </c>
    </row>
    <row r="171" spans="1:5" s="11" customFormat="1" ht="24.75" customHeight="1">
      <c r="A171" s="30">
        <v>526</v>
      </c>
      <c r="B171" s="30" t="s">
        <v>542</v>
      </c>
      <c r="C171" s="22" t="s">
        <v>184</v>
      </c>
      <c r="D171" s="21" t="s">
        <v>536</v>
      </c>
      <c r="E171" s="19">
        <v>570</v>
      </c>
    </row>
    <row r="172" spans="1:5" s="11" customFormat="1" ht="24.75" customHeight="1">
      <c r="A172" s="30">
        <v>527</v>
      </c>
      <c r="B172" s="30" t="s">
        <v>543</v>
      </c>
      <c r="C172" s="22" t="s">
        <v>62</v>
      </c>
      <c r="D172" s="21" t="s">
        <v>536</v>
      </c>
      <c r="E172" s="19">
        <v>620</v>
      </c>
    </row>
    <row r="173" spans="1:5" s="11" customFormat="1" ht="24.75" customHeight="1">
      <c r="A173" s="30">
        <v>528</v>
      </c>
      <c r="B173" s="30" t="s">
        <v>544</v>
      </c>
      <c r="C173" s="22" t="s">
        <v>106</v>
      </c>
      <c r="D173" s="21" t="s">
        <v>536</v>
      </c>
      <c r="E173" s="19">
        <v>570</v>
      </c>
    </row>
    <row r="174" spans="1:5" s="11" customFormat="1" ht="24.75" customHeight="1">
      <c r="A174" s="30">
        <v>530</v>
      </c>
      <c r="B174" s="30" t="s">
        <v>545</v>
      </c>
      <c r="C174" s="22" t="s">
        <v>219</v>
      </c>
      <c r="D174" s="21" t="s">
        <v>536</v>
      </c>
      <c r="E174" s="19">
        <v>470</v>
      </c>
    </row>
    <row r="175" spans="1:5" s="11" customFormat="1" ht="24.75" customHeight="1">
      <c r="A175" s="30">
        <v>535</v>
      </c>
      <c r="B175" s="30" t="s">
        <v>546</v>
      </c>
      <c r="C175" s="22" t="s">
        <v>223</v>
      </c>
      <c r="D175" s="21" t="s">
        <v>536</v>
      </c>
      <c r="E175" s="19">
        <v>670</v>
      </c>
    </row>
    <row r="176" spans="1:5" s="11" customFormat="1" ht="24.75" customHeight="1">
      <c r="A176" s="30">
        <v>536</v>
      </c>
      <c r="B176" s="30" t="s">
        <v>547</v>
      </c>
      <c r="C176" s="22" t="s">
        <v>95</v>
      </c>
      <c r="D176" s="21" t="s">
        <v>536</v>
      </c>
      <c r="E176" s="19">
        <v>670</v>
      </c>
    </row>
    <row r="177" spans="1:5" s="11" customFormat="1" ht="24.75" customHeight="1">
      <c r="A177" s="30">
        <v>538</v>
      </c>
      <c r="B177" s="30" t="s">
        <v>548</v>
      </c>
      <c r="C177" s="22" t="s">
        <v>108</v>
      </c>
      <c r="D177" s="21" t="s">
        <v>536</v>
      </c>
      <c r="E177" s="19">
        <v>620</v>
      </c>
    </row>
    <row r="178" spans="1:5" s="11" customFormat="1" ht="24.75" customHeight="1">
      <c r="A178" s="30">
        <v>479</v>
      </c>
      <c r="B178" s="30" t="s">
        <v>161</v>
      </c>
      <c r="C178" s="22" t="s">
        <v>162</v>
      </c>
      <c r="D178" s="21" t="s">
        <v>536</v>
      </c>
      <c r="E178" s="19">
        <v>600</v>
      </c>
    </row>
    <row r="179" spans="1:5" s="11" customFormat="1" ht="24.75" customHeight="1">
      <c r="A179" s="30">
        <v>480</v>
      </c>
      <c r="B179" s="30" t="s">
        <v>124</v>
      </c>
      <c r="C179" s="22" t="s">
        <v>125</v>
      </c>
      <c r="D179" s="21" t="s">
        <v>536</v>
      </c>
      <c r="E179" s="19">
        <v>650</v>
      </c>
    </row>
    <row r="180" spans="1:5" s="11" customFormat="1" ht="24.75" customHeight="1">
      <c r="A180" s="30">
        <v>481</v>
      </c>
      <c r="B180" s="30" t="s">
        <v>117</v>
      </c>
      <c r="C180" s="22" t="s">
        <v>549</v>
      </c>
      <c r="D180" s="21" t="s">
        <v>536</v>
      </c>
      <c r="E180" s="19">
        <v>700</v>
      </c>
    </row>
    <row r="181" spans="1:5" s="11" customFormat="1" ht="24.75" customHeight="1">
      <c r="A181" s="30">
        <v>482</v>
      </c>
      <c r="B181" s="30" t="s">
        <v>132</v>
      </c>
      <c r="C181" s="22" t="s">
        <v>133</v>
      </c>
      <c r="D181" s="21" t="s">
        <v>536</v>
      </c>
      <c r="E181" s="19">
        <v>100</v>
      </c>
    </row>
    <row r="182" spans="1:5" s="11" customFormat="1" ht="24.75" customHeight="1">
      <c r="A182" s="30">
        <v>483</v>
      </c>
      <c r="B182" s="30" t="s">
        <v>128</v>
      </c>
      <c r="C182" s="22" t="s">
        <v>129</v>
      </c>
      <c r="D182" s="21" t="s">
        <v>536</v>
      </c>
      <c r="E182" s="19">
        <v>650</v>
      </c>
    </row>
    <row r="183" spans="1:5" s="11" customFormat="1" ht="24.75" customHeight="1">
      <c r="A183" s="30">
        <v>484</v>
      </c>
      <c r="B183" s="30" t="s">
        <v>550</v>
      </c>
      <c r="C183" s="22" t="s">
        <v>551</v>
      </c>
      <c r="D183" s="21" t="s">
        <v>536</v>
      </c>
      <c r="E183" s="19">
        <v>700</v>
      </c>
    </row>
    <row r="184" spans="1:5" s="11" customFormat="1" ht="24.75" customHeight="1">
      <c r="A184" s="30">
        <v>485</v>
      </c>
      <c r="B184" s="30" t="s">
        <v>552</v>
      </c>
      <c r="C184" s="22" t="s">
        <v>553</v>
      </c>
      <c r="D184" s="21" t="s">
        <v>536</v>
      </c>
      <c r="E184" s="19">
        <v>650</v>
      </c>
    </row>
    <row r="185" spans="1:5" s="11" customFormat="1" ht="24.75" customHeight="1">
      <c r="A185" s="30">
        <v>486</v>
      </c>
      <c r="B185" s="30" t="s">
        <v>130</v>
      </c>
      <c r="C185" s="22" t="s">
        <v>131</v>
      </c>
      <c r="D185" s="21" t="s">
        <v>536</v>
      </c>
      <c r="E185" s="19">
        <v>650</v>
      </c>
    </row>
    <row r="186" spans="1:5" s="11" customFormat="1" ht="24.75" customHeight="1">
      <c r="A186" s="30">
        <v>487</v>
      </c>
      <c r="B186" s="30" t="s">
        <v>171</v>
      </c>
      <c r="C186" s="22" t="s">
        <v>172</v>
      </c>
      <c r="D186" s="21" t="s">
        <v>536</v>
      </c>
      <c r="E186" s="19">
        <v>550</v>
      </c>
    </row>
    <row r="187" spans="1:5" s="11" customFormat="1" ht="24.75" customHeight="1">
      <c r="A187" s="30">
        <v>488</v>
      </c>
      <c r="B187" s="30" t="s">
        <v>169</v>
      </c>
      <c r="C187" s="22" t="s">
        <v>170</v>
      </c>
      <c r="D187" s="21" t="s">
        <v>536</v>
      </c>
      <c r="E187" s="19">
        <v>550</v>
      </c>
    </row>
    <row r="188" spans="1:5" s="11" customFormat="1" ht="24.75" customHeight="1">
      <c r="A188" s="30">
        <v>489</v>
      </c>
      <c r="B188" s="30" t="s">
        <v>554</v>
      </c>
      <c r="C188" s="22" t="s">
        <v>555</v>
      </c>
      <c r="D188" s="21" t="s">
        <v>536</v>
      </c>
      <c r="E188" s="19">
        <v>650</v>
      </c>
    </row>
    <row r="189" spans="1:5" s="11" customFormat="1" ht="24.75" customHeight="1">
      <c r="A189" s="30">
        <v>490</v>
      </c>
      <c r="B189" s="30" t="s">
        <v>556</v>
      </c>
      <c r="C189" s="22" t="s">
        <v>137</v>
      </c>
      <c r="D189" s="21" t="s">
        <v>536</v>
      </c>
      <c r="E189" s="19">
        <v>600</v>
      </c>
    </row>
    <row r="190" spans="1:5" s="11" customFormat="1" ht="24.75" customHeight="1">
      <c r="A190" s="30">
        <v>491</v>
      </c>
      <c r="B190" s="30" t="s">
        <v>557</v>
      </c>
      <c r="C190" s="22" t="s">
        <v>558</v>
      </c>
      <c r="D190" s="21" t="s">
        <v>536</v>
      </c>
      <c r="E190" s="19">
        <v>700</v>
      </c>
    </row>
    <row r="191" spans="1:5" s="11" customFormat="1" ht="24.75" customHeight="1">
      <c r="A191" s="30">
        <v>492</v>
      </c>
      <c r="B191" s="30" t="s">
        <v>139</v>
      </c>
      <c r="C191" s="22" t="s">
        <v>140</v>
      </c>
      <c r="D191" s="21" t="s">
        <v>536</v>
      </c>
      <c r="E191" s="19">
        <v>550</v>
      </c>
    </row>
    <row r="192" spans="1:5" s="11" customFormat="1" ht="24.75" customHeight="1">
      <c r="A192" s="30">
        <v>493</v>
      </c>
      <c r="B192" s="30" t="s">
        <v>559</v>
      </c>
      <c r="C192" s="22" t="s">
        <v>123</v>
      </c>
      <c r="D192" s="21" t="s">
        <v>536</v>
      </c>
      <c r="E192" s="19">
        <v>750</v>
      </c>
    </row>
    <row r="193" spans="1:5" s="11" customFormat="1" ht="24.75" customHeight="1">
      <c r="A193" s="30">
        <v>494</v>
      </c>
      <c r="B193" s="30" t="s">
        <v>159</v>
      </c>
      <c r="C193" s="22" t="s">
        <v>560</v>
      </c>
      <c r="D193" s="21" t="s">
        <v>536</v>
      </c>
      <c r="E193" s="19">
        <v>750</v>
      </c>
    </row>
    <row r="194" spans="1:5" s="11" customFormat="1" ht="24.75" customHeight="1">
      <c r="A194" s="30">
        <v>495</v>
      </c>
      <c r="B194" s="30" t="s">
        <v>175</v>
      </c>
      <c r="C194" s="22" t="s">
        <v>561</v>
      </c>
      <c r="D194" s="21" t="s">
        <v>536</v>
      </c>
      <c r="E194" s="19">
        <v>900</v>
      </c>
    </row>
    <row r="195" spans="1:5" s="11" customFormat="1" ht="24.75" customHeight="1">
      <c r="A195" s="30">
        <v>496</v>
      </c>
      <c r="B195" s="30" t="s">
        <v>562</v>
      </c>
      <c r="C195" s="22" t="s">
        <v>563</v>
      </c>
      <c r="D195" s="21" t="s">
        <v>536</v>
      </c>
      <c r="E195" s="19">
        <v>700</v>
      </c>
    </row>
    <row r="196" spans="1:5" s="11" customFormat="1" ht="24.75" customHeight="1">
      <c r="A196" s="30">
        <v>497</v>
      </c>
      <c r="B196" s="30" t="s">
        <v>118</v>
      </c>
      <c r="C196" s="22" t="s">
        <v>564</v>
      </c>
      <c r="D196" s="21" t="s">
        <v>536</v>
      </c>
      <c r="E196" s="19">
        <v>650</v>
      </c>
    </row>
    <row r="197" spans="1:5" s="11" customFormat="1" ht="24.75" customHeight="1">
      <c r="A197" s="30">
        <v>498</v>
      </c>
      <c r="B197" s="30" t="s">
        <v>109</v>
      </c>
      <c r="C197" s="22" t="s">
        <v>110</v>
      </c>
      <c r="D197" s="21" t="s">
        <v>536</v>
      </c>
      <c r="E197" s="19">
        <v>800</v>
      </c>
    </row>
    <row r="198" spans="1:5" s="11" customFormat="1" ht="24.75" customHeight="1">
      <c r="A198" s="30">
        <v>499</v>
      </c>
      <c r="B198" s="30" t="s">
        <v>565</v>
      </c>
      <c r="C198" s="22" t="s">
        <v>97</v>
      </c>
      <c r="D198" s="21" t="s">
        <v>536</v>
      </c>
      <c r="E198" s="19">
        <v>520</v>
      </c>
    </row>
    <row r="199" spans="1:5" s="11" customFormat="1" ht="24.75" customHeight="1">
      <c r="A199" s="30">
        <v>500</v>
      </c>
      <c r="B199" s="30" t="s">
        <v>566</v>
      </c>
      <c r="C199" s="22" t="s">
        <v>104</v>
      </c>
      <c r="D199" s="21" t="s">
        <v>536</v>
      </c>
      <c r="E199" s="19">
        <v>570</v>
      </c>
    </row>
    <row r="200" spans="1:5" s="11" customFormat="1" ht="24.75" customHeight="1">
      <c r="A200" s="30">
        <v>501</v>
      </c>
      <c r="B200" s="30" t="s">
        <v>567</v>
      </c>
      <c r="C200" s="22" t="s">
        <v>104</v>
      </c>
      <c r="D200" s="21" t="s">
        <v>536</v>
      </c>
      <c r="E200" s="19">
        <v>570</v>
      </c>
    </row>
    <row r="201" spans="1:5" s="11" customFormat="1" ht="24.75" customHeight="1">
      <c r="A201" s="30">
        <v>502</v>
      </c>
      <c r="B201" s="30" t="s">
        <v>568</v>
      </c>
      <c r="C201" s="22" t="s">
        <v>72</v>
      </c>
      <c r="D201" s="21" t="s">
        <v>536</v>
      </c>
      <c r="E201" s="19">
        <v>620</v>
      </c>
    </row>
    <row r="202" spans="1:5" s="11" customFormat="1" ht="24.75" customHeight="1">
      <c r="A202" s="30">
        <v>503</v>
      </c>
      <c r="B202" s="30" t="s">
        <v>569</v>
      </c>
      <c r="C202" s="22" t="s">
        <v>72</v>
      </c>
      <c r="D202" s="21" t="s">
        <v>536</v>
      </c>
      <c r="E202" s="19">
        <v>620</v>
      </c>
    </row>
    <row r="203" spans="1:5" s="11" customFormat="1" ht="24.75" customHeight="1">
      <c r="A203" s="30">
        <v>504</v>
      </c>
      <c r="B203" s="30" t="s">
        <v>580</v>
      </c>
      <c r="C203" s="22" t="s">
        <v>107</v>
      </c>
      <c r="D203" s="21" t="s">
        <v>536</v>
      </c>
      <c r="E203" s="19">
        <v>100</v>
      </c>
    </row>
    <row r="204" spans="1:5" s="11" customFormat="1" ht="24.75" customHeight="1">
      <c r="A204" s="30">
        <v>505</v>
      </c>
      <c r="B204" s="30" t="s">
        <v>182</v>
      </c>
      <c r="C204" s="22" t="s">
        <v>105</v>
      </c>
      <c r="D204" s="21" t="s">
        <v>536</v>
      </c>
      <c r="E204" s="19">
        <v>620</v>
      </c>
    </row>
    <row r="205" spans="1:5" s="11" customFormat="1" ht="24.75" customHeight="1">
      <c r="A205" s="30">
        <v>506</v>
      </c>
      <c r="B205" s="30" t="s">
        <v>581</v>
      </c>
      <c r="C205" s="22" t="s">
        <v>184</v>
      </c>
      <c r="D205" s="21" t="s">
        <v>536</v>
      </c>
      <c r="E205" s="19">
        <v>570</v>
      </c>
    </row>
    <row r="206" spans="1:5" s="11" customFormat="1" ht="24.75" customHeight="1">
      <c r="A206" s="30">
        <v>507</v>
      </c>
      <c r="B206" s="30" t="s">
        <v>582</v>
      </c>
      <c r="C206" s="22" t="s">
        <v>62</v>
      </c>
      <c r="D206" s="21" t="s">
        <v>536</v>
      </c>
      <c r="E206" s="19">
        <v>620</v>
      </c>
    </row>
    <row r="207" spans="1:5" s="11" customFormat="1" ht="24.75" customHeight="1">
      <c r="A207" s="30">
        <v>508</v>
      </c>
      <c r="B207" s="30" t="s">
        <v>583</v>
      </c>
      <c r="C207" s="22" t="s">
        <v>106</v>
      </c>
      <c r="D207" s="21" t="s">
        <v>536</v>
      </c>
      <c r="E207" s="19">
        <v>570</v>
      </c>
    </row>
    <row r="208" spans="1:5" s="11" customFormat="1" ht="24.75" customHeight="1">
      <c r="A208" s="30">
        <v>509</v>
      </c>
      <c r="B208" s="30" t="s">
        <v>584</v>
      </c>
      <c r="C208" s="22" t="s">
        <v>106</v>
      </c>
      <c r="D208" s="21" t="s">
        <v>536</v>
      </c>
      <c r="E208" s="19">
        <v>570</v>
      </c>
    </row>
    <row r="209" spans="1:5" s="11" customFormat="1" ht="24.75" customHeight="1">
      <c r="A209" s="30">
        <v>510</v>
      </c>
      <c r="B209" s="30" t="s">
        <v>585</v>
      </c>
      <c r="C209" s="22" t="s">
        <v>219</v>
      </c>
      <c r="D209" s="21" t="s">
        <v>536</v>
      </c>
      <c r="E209" s="19">
        <v>470</v>
      </c>
    </row>
    <row r="210" spans="1:5" s="11" customFormat="1" ht="24.75" customHeight="1">
      <c r="A210" s="30">
        <v>511</v>
      </c>
      <c r="B210" s="30" t="s">
        <v>586</v>
      </c>
      <c r="C210" s="22" t="s">
        <v>219</v>
      </c>
      <c r="D210" s="21" t="s">
        <v>536</v>
      </c>
      <c r="E210" s="19">
        <v>470</v>
      </c>
    </row>
    <row r="211" spans="1:5" s="11" customFormat="1" ht="24.75" customHeight="1">
      <c r="A211" s="30">
        <v>512</v>
      </c>
      <c r="B211" s="30" t="s">
        <v>587</v>
      </c>
      <c r="C211" s="22" t="s">
        <v>96</v>
      </c>
      <c r="D211" s="21" t="s">
        <v>536</v>
      </c>
      <c r="E211" s="19">
        <v>470</v>
      </c>
    </row>
    <row r="212" spans="1:5" s="11" customFormat="1" ht="24.75" customHeight="1">
      <c r="A212" s="30">
        <v>513</v>
      </c>
      <c r="B212" s="30" t="s">
        <v>588</v>
      </c>
      <c r="C212" s="22" t="s">
        <v>204</v>
      </c>
      <c r="D212" s="21" t="s">
        <v>536</v>
      </c>
      <c r="E212" s="19">
        <v>570</v>
      </c>
    </row>
    <row r="213" spans="1:5" s="11" customFormat="1" ht="24.75" customHeight="1">
      <c r="A213" s="30">
        <v>514</v>
      </c>
      <c r="B213" s="30" t="s">
        <v>589</v>
      </c>
      <c r="C213" s="22" t="s">
        <v>203</v>
      </c>
      <c r="D213" s="21" t="s">
        <v>536</v>
      </c>
      <c r="E213" s="19">
        <v>620</v>
      </c>
    </row>
    <row r="214" spans="1:5" s="11" customFormat="1" ht="24.75" customHeight="1">
      <c r="A214" s="30">
        <v>515</v>
      </c>
      <c r="B214" s="30" t="s">
        <v>590</v>
      </c>
      <c r="C214" s="22" t="s">
        <v>205</v>
      </c>
      <c r="D214" s="21" t="s">
        <v>536</v>
      </c>
      <c r="E214" s="19">
        <v>470</v>
      </c>
    </row>
    <row r="215" spans="1:5" s="11" customFormat="1" ht="24.75" customHeight="1">
      <c r="A215" s="30">
        <v>516</v>
      </c>
      <c r="B215" s="30" t="s">
        <v>591</v>
      </c>
      <c r="C215" s="22" t="s">
        <v>223</v>
      </c>
      <c r="D215" s="21" t="s">
        <v>536</v>
      </c>
      <c r="E215" s="19">
        <v>670</v>
      </c>
    </row>
    <row r="216" spans="1:5" s="11" customFormat="1" ht="24.75" customHeight="1">
      <c r="A216" s="30">
        <v>517</v>
      </c>
      <c r="B216" s="30" t="s">
        <v>592</v>
      </c>
      <c r="C216" s="22" t="s">
        <v>69</v>
      </c>
      <c r="D216" s="21" t="s">
        <v>536</v>
      </c>
      <c r="E216" s="19">
        <v>820</v>
      </c>
    </row>
    <row r="217" spans="1:5" s="11" customFormat="1" ht="24.75" customHeight="1">
      <c r="A217" s="30">
        <v>518</v>
      </c>
      <c r="B217" s="30" t="s">
        <v>593</v>
      </c>
      <c r="C217" s="22" t="s">
        <v>108</v>
      </c>
      <c r="D217" s="21" t="s">
        <v>536</v>
      </c>
      <c r="E217" s="19">
        <v>620</v>
      </c>
    </row>
    <row r="218" spans="1:5" s="11" customFormat="1" ht="24.75" customHeight="1">
      <c r="A218" s="30">
        <v>519</v>
      </c>
      <c r="B218" s="30" t="s">
        <v>594</v>
      </c>
      <c r="C218" s="22" t="s">
        <v>217</v>
      </c>
      <c r="D218" s="21" t="s">
        <v>536</v>
      </c>
      <c r="E218" s="19">
        <v>570</v>
      </c>
    </row>
    <row r="219" spans="1:5" s="11" customFormat="1" ht="24.75" customHeight="1">
      <c r="A219" s="30">
        <v>520</v>
      </c>
      <c r="B219" s="30" t="s">
        <v>595</v>
      </c>
      <c r="C219" s="22" t="s">
        <v>215</v>
      </c>
      <c r="D219" s="21" t="s">
        <v>536</v>
      </c>
      <c r="E219" s="19">
        <v>720</v>
      </c>
    </row>
    <row r="220" spans="1:5" s="11" customFormat="1" ht="24.75" customHeight="1">
      <c r="A220" s="30" t="s">
        <v>596</v>
      </c>
      <c r="B220" s="30" t="s">
        <v>597</v>
      </c>
      <c r="C220" s="22" t="s">
        <v>598</v>
      </c>
      <c r="D220" s="21" t="s">
        <v>599</v>
      </c>
      <c r="E220" s="19">
        <v>900</v>
      </c>
    </row>
    <row r="221" spans="1:5" s="11" customFormat="1" ht="22.5">
      <c r="A221" s="30">
        <v>100</v>
      </c>
      <c r="B221" s="30" t="s">
        <v>239</v>
      </c>
      <c r="C221" s="22" t="s">
        <v>240</v>
      </c>
      <c r="D221" s="21" t="s">
        <v>600</v>
      </c>
      <c r="E221" s="19">
        <v>920</v>
      </c>
    </row>
    <row r="222" spans="1:5" s="11" customFormat="1" ht="33.75">
      <c r="A222" s="30" t="s">
        <v>601</v>
      </c>
      <c r="B222" s="30" t="s">
        <v>141</v>
      </c>
      <c r="C222" s="22" t="s">
        <v>341</v>
      </c>
      <c r="D222" s="21" t="s">
        <v>602</v>
      </c>
      <c r="E222" s="19">
        <v>220</v>
      </c>
    </row>
    <row r="223" spans="1:5" s="11" customFormat="1" ht="24.75" customHeight="1">
      <c r="A223" s="30" t="s">
        <v>603</v>
      </c>
      <c r="B223" s="30" t="s">
        <v>340</v>
      </c>
      <c r="C223" s="22" t="s">
        <v>341</v>
      </c>
      <c r="D223" s="21" t="s">
        <v>602</v>
      </c>
      <c r="E223" s="19">
        <v>3220</v>
      </c>
    </row>
    <row r="224" spans="1:5" s="11" customFormat="1" ht="24.75" customHeight="1">
      <c r="A224" s="30" t="s">
        <v>604</v>
      </c>
      <c r="B224" s="30" t="s">
        <v>51</v>
      </c>
      <c r="C224" s="22" t="s">
        <v>392</v>
      </c>
      <c r="D224" s="21" t="s">
        <v>605</v>
      </c>
      <c r="E224" s="19">
        <f>3467+220</f>
        <v>3687</v>
      </c>
    </row>
    <row r="225" spans="1:5" s="11" customFormat="1" ht="24.75" customHeight="1">
      <c r="A225" s="30" t="s">
        <v>606</v>
      </c>
      <c r="B225" s="30" t="s">
        <v>229</v>
      </c>
      <c r="C225" s="22" t="s">
        <v>77</v>
      </c>
      <c r="D225" s="21" t="s">
        <v>607</v>
      </c>
      <c r="E225" s="19">
        <f>1101+220</f>
        <v>1321</v>
      </c>
    </row>
    <row r="226" spans="1:5" s="11" customFormat="1" ht="24.75" customHeight="1">
      <c r="A226" s="30">
        <v>553</v>
      </c>
      <c r="B226" s="30" t="s">
        <v>79</v>
      </c>
      <c r="C226" s="22" t="s">
        <v>88</v>
      </c>
      <c r="D226" s="21" t="s">
        <v>608</v>
      </c>
      <c r="E226" s="19">
        <v>1700</v>
      </c>
    </row>
    <row r="227" spans="1:5" s="11" customFormat="1" ht="24.75" customHeight="1">
      <c r="A227" s="30" t="s">
        <v>609</v>
      </c>
      <c r="B227" s="30" t="s">
        <v>610</v>
      </c>
      <c r="C227" s="22" t="s">
        <v>611</v>
      </c>
      <c r="D227" s="21" t="s">
        <v>612</v>
      </c>
      <c r="E227" s="19">
        <v>400</v>
      </c>
    </row>
    <row r="228" spans="1:5" s="11" customFormat="1" ht="24.75" customHeight="1">
      <c r="A228" s="30" t="s">
        <v>613</v>
      </c>
      <c r="B228" s="30" t="s">
        <v>142</v>
      </c>
      <c r="C228" s="22" t="s">
        <v>392</v>
      </c>
      <c r="D228" s="21" t="s">
        <v>614</v>
      </c>
      <c r="E228" s="19">
        <f>2243+220</f>
        <v>2463</v>
      </c>
    </row>
    <row r="229" spans="1:5" s="11" customFormat="1" ht="24.75" customHeight="1">
      <c r="A229" s="30" t="s">
        <v>615</v>
      </c>
      <c r="B229" s="30" t="s">
        <v>229</v>
      </c>
      <c r="C229" s="22" t="s">
        <v>77</v>
      </c>
      <c r="D229" s="21" t="s">
        <v>616</v>
      </c>
      <c r="E229" s="19">
        <f>1848+220</f>
        <v>2068</v>
      </c>
    </row>
    <row r="230" spans="1:5" s="11" customFormat="1" ht="24.75" customHeight="1">
      <c r="A230" s="30" t="s">
        <v>617</v>
      </c>
      <c r="B230" s="30" t="s">
        <v>618</v>
      </c>
      <c r="C230" s="22" t="s">
        <v>50</v>
      </c>
      <c r="D230" s="21" t="s">
        <v>619</v>
      </c>
      <c r="E230" s="19">
        <f>1650+220</f>
        <v>1870</v>
      </c>
    </row>
    <row r="231" spans="1:5" s="11" customFormat="1" ht="24.75" customHeight="1">
      <c r="A231" s="30" t="s">
        <v>405</v>
      </c>
      <c r="B231" s="30" t="s">
        <v>237</v>
      </c>
      <c r="C231" s="22" t="s">
        <v>620</v>
      </c>
      <c r="D231" s="21" t="s">
        <v>621</v>
      </c>
      <c r="E231" s="19">
        <v>220</v>
      </c>
    </row>
    <row r="232" spans="1:5" s="11" customFormat="1" ht="24.75" customHeight="1">
      <c r="A232" s="30" t="s">
        <v>405</v>
      </c>
      <c r="B232" s="30" t="s">
        <v>259</v>
      </c>
      <c r="C232" s="22" t="s">
        <v>622</v>
      </c>
      <c r="D232" s="21" t="s">
        <v>621</v>
      </c>
      <c r="E232" s="19">
        <v>220</v>
      </c>
    </row>
    <row r="233" spans="1:5" s="11" customFormat="1" ht="24.75" customHeight="1">
      <c r="A233" s="30" t="s">
        <v>405</v>
      </c>
      <c r="B233" s="30" t="s">
        <v>723</v>
      </c>
      <c r="C233" s="22" t="s">
        <v>724</v>
      </c>
      <c r="D233" s="21" t="s">
        <v>621</v>
      </c>
      <c r="E233" s="19">
        <f>2300+220</f>
        <v>2520</v>
      </c>
    </row>
    <row r="234" spans="1:5" s="11" customFormat="1" ht="24.75" customHeight="1">
      <c r="A234" s="30" t="s">
        <v>405</v>
      </c>
      <c r="B234" s="30" t="s">
        <v>238</v>
      </c>
      <c r="C234" s="22" t="s">
        <v>725</v>
      </c>
      <c r="D234" s="21" t="s">
        <v>621</v>
      </c>
      <c r="E234" s="19">
        <v>2220</v>
      </c>
    </row>
    <row r="235" spans="1:5" s="11" customFormat="1" ht="24.75" customHeight="1">
      <c r="A235" s="30" t="s">
        <v>405</v>
      </c>
      <c r="B235" s="30" t="s">
        <v>726</v>
      </c>
      <c r="C235" s="22" t="s">
        <v>206</v>
      </c>
      <c r="D235" s="21" t="s">
        <v>621</v>
      </c>
      <c r="E235" s="19">
        <f>1100+220</f>
        <v>1320</v>
      </c>
    </row>
    <row r="236" spans="1:5" s="11" customFormat="1" ht="24.75" customHeight="1">
      <c r="A236" s="30" t="s">
        <v>405</v>
      </c>
      <c r="B236" s="30" t="s">
        <v>727</v>
      </c>
      <c r="C236" s="22" t="s">
        <v>0</v>
      </c>
      <c r="D236" s="21" t="s">
        <v>621</v>
      </c>
      <c r="E236" s="19">
        <v>220</v>
      </c>
    </row>
    <row r="237" spans="1:5" s="11" customFormat="1" ht="24.75" customHeight="1">
      <c r="A237" s="30" t="s">
        <v>405</v>
      </c>
      <c r="B237" s="30" t="s">
        <v>368</v>
      </c>
      <c r="C237" s="22" t="s">
        <v>1</v>
      </c>
      <c r="D237" s="21" t="s">
        <v>621</v>
      </c>
      <c r="E237" s="19">
        <v>220</v>
      </c>
    </row>
    <row r="238" spans="1:5" s="11" customFormat="1" ht="24.75" customHeight="1">
      <c r="A238" s="30" t="s">
        <v>405</v>
      </c>
      <c r="B238" s="30" t="s">
        <v>2</v>
      </c>
      <c r="C238" s="22" t="s">
        <v>3</v>
      </c>
      <c r="D238" s="21" t="s">
        <v>621</v>
      </c>
      <c r="E238" s="19">
        <v>220</v>
      </c>
    </row>
    <row r="239" spans="1:5" s="11" customFormat="1" ht="24.75" customHeight="1">
      <c r="A239" s="30" t="s">
        <v>405</v>
      </c>
      <c r="B239" s="30" t="s">
        <v>4</v>
      </c>
      <c r="C239" s="22" t="s">
        <v>5</v>
      </c>
      <c r="D239" s="21" t="s">
        <v>621</v>
      </c>
      <c r="E239" s="19">
        <v>220</v>
      </c>
    </row>
    <row r="240" spans="1:5" s="11" customFormat="1" ht="24.75" customHeight="1">
      <c r="A240" s="30" t="s">
        <v>405</v>
      </c>
      <c r="B240" s="30" t="s">
        <v>6</v>
      </c>
      <c r="C240" s="22" t="s">
        <v>7</v>
      </c>
      <c r="D240" s="21" t="s">
        <v>621</v>
      </c>
      <c r="E240" s="19">
        <v>220</v>
      </c>
    </row>
    <row r="241" spans="1:5" s="11" customFormat="1" ht="24.75" customHeight="1">
      <c r="A241" s="30" t="s">
        <v>405</v>
      </c>
      <c r="B241" s="30" t="s">
        <v>263</v>
      </c>
      <c r="C241" s="22" t="s">
        <v>8</v>
      </c>
      <c r="D241" s="21" t="s">
        <v>621</v>
      </c>
      <c r="E241" s="19">
        <v>220</v>
      </c>
    </row>
    <row r="242" spans="1:5" s="11" customFormat="1" ht="24.75" customHeight="1">
      <c r="A242" s="30" t="s">
        <v>405</v>
      </c>
      <c r="B242" s="30" t="s">
        <v>255</v>
      </c>
      <c r="C242" s="22" t="s">
        <v>9</v>
      </c>
      <c r="D242" s="21" t="s">
        <v>621</v>
      </c>
      <c r="E242" s="19">
        <v>220</v>
      </c>
    </row>
    <row r="243" spans="1:5" s="11" customFormat="1" ht="24.75" customHeight="1">
      <c r="A243" s="30" t="s">
        <v>405</v>
      </c>
      <c r="B243" s="30" t="s">
        <v>10</v>
      </c>
      <c r="C243" s="22" t="s">
        <v>254</v>
      </c>
      <c r="D243" s="21" t="s">
        <v>621</v>
      </c>
      <c r="E243" s="19">
        <v>220</v>
      </c>
    </row>
    <row r="244" spans="1:5" s="11" customFormat="1" ht="24.75" customHeight="1">
      <c r="A244" s="30" t="s">
        <v>405</v>
      </c>
      <c r="B244" s="30" t="s">
        <v>11</v>
      </c>
      <c r="C244" s="22" t="s">
        <v>256</v>
      </c>
      <c r="D244" s="21" t="s">
        <v>621</v>
      </c>
      <c r="E244" s="19">
        <v>220</v>
      </c>
    </row>
    <row r="245" spans="1:5" s="11" customFormat="1" ht="24.75" customHeight="1">
      <c r="A245" s="30" t="s">
        <v>405</v>
      </c>
      <c r="B245" s="30" t="s">
        <v>12</v>
      </c>
      <c r="C245" s="22" t="s">
        <v>366</v>
      </c>
      <c r="D245" s="21" t="s">
        <v>621</v>
      </c>
      <c r="E245" s="19">
        <v>220</v>
      </c>
    </row>
    <row r="246" spans="1:5" s="11" customFormat="1" ht="24.75" customHeight="1">
      <c r="A246" s="30" t="s">
        <v>405</v>
      </c>
      <c r="B246" s="30" t="s">
        <v>13</v>
      </c>
      <c r="C246" s="22" t="s">
        <v>243</v>
      </c>
      <c r="D246" s="21" t="s">
        <v>621</v>
      </c>
      <c r="E246" s="19">
        <v>220</v>
      </c>
    </row>
    <row r="247" spans="1:5" s="11" customFormat="1" ht="24.75" customHeight="1">
      <c r="A247" s="30" t="s">
        <v>405</v>
      </c>
      <c r="B247" s="30" t="s">
        <v>257</v>
      </c>
      <c r="C247" s="22" t="s">
        <v>258</v>
      </c>
      <c r="D247" s="21" t="s">
        <v>621</v>
      </c>
      <c r="E247" s="19">
        <v>220</v>
      </c>
    </row>
    <row r="248" spans="1:5" s="11" customFormat="1" ht="24.75" customHeight="1">
      <c r="A248" s="30" t="s">
        <v>405</v>
      </c>
      <c r="B248" s="30" t="s">
        <v>226</v>
      </c>
      <c r="C248" s="22" t="s">
        <v>8</v>
      </c>
      <c r="D248" s="21" t="s">
        <v>621</v>
      </c>
      <c r="E248" s="19">
        <v>220</v>
      </c>
    </row>
    <row r="249" spans="1:5" s="11" customFormat="1" ht="24.75" customHeight="1">
      <c r="A249" s="30" t="s">
        <v>405</v>
      </c>
      <c r="B249" s="30" t="s">
        <v>224</v>
      </c>
      <c r="C249" s="22" t="s">
        <v>8</v>
      </c>
      <c r="D249" s="21" t="s">
        <v>621</v>
      </c>
      <c r="E249" s="19">
        <v>220</v>
      </c>
    </row>
    <row r="250" spans="1:5" s="11" customFormat="1" ht="24.75" customHeight="1">
      <c r="A250" s="30" t="s">
        <v>405</v>
      </c>
      <c r="B250" s="30" t="s">
        <v>14</v>
      </c>
      <c r="C250" s="22" t="s">
        <v>15</v>
      </c>
      <c r="D250" s="21" t="s">
        <v>621</v>
      </c>
      <c r="E250" s="19">
        <v>220</v>
      </c>
    </row>
    <row r="251" spans="1:5" s="11" customFormat="1" ht="24.75" customHeight="1">
      <c r="A251" s="30" t="s">
        <v>405</v>
      </c>
      <c r="B251" s="30" t="s">
        <v>17</v>
      </c>
      <c r="C251" s="22" t="s">
        <v>18</v>
      </c>
      <c r="D251" s="21" t="s">
        <v>16</v>
      </c>
      <c r="E251" s="19">
        <v>220</v>
      </c>
    </row>
    <row r="252" spans="1:5" s="11" customFormat="1" ht="24.75" customHeight="1">
      <c r="A252" s="30" t="s">
        <v>405</v>
      </c>
      <c r="B252" s="30" t="s">
        <v>173</v>
      </c>
      <c r="C252" s="22" t="s">
        <v>174</v>
      </c>
      <c r="D252" s="21" t="s">
        <v>16</v>
      </c>
      <c r="E252" s="19">
        <v>1800</v>
      </c>
    </row>
    <row r="253" spans="1:5" s="11" customFormat="1" ht="24.75" customHeight="1">
      <c r="A253" s="30" t="s">
        <v>405</v>
      </c>
      <c r="B253" s="30" t="s">
        <v>260</v>
      </c>
      <c r="C253" s="22" t="s">
        <v>19</v>
      </c>
      <c r="D253" s="21" t="s">
        <v>16</v>
      </c>
      <c r="E253" s="19">
        <v>820</v>
      </c>
    </row>
    <row r="254" spans="1:5" s="11" customFormat="1" ht="24.75" customHeight="1">
      <c r="A254" s="30" t="s">
        <v>405</v>
      </c>
      <c r="B254" s="30" t="s">
        <v>49</v>
      </c>
      <c r="C254" s="22" t="s">
        <v>20</v>
      </c>
      <c r="D254" s="21" t="s">
        <v>16</v>
      </c>
      <c r="E254" s="19">
        <v>600</v>
      </c>
    </row>
    <row r="255" spans="1:5" s="11" customFormat="1" ht="24.75" customHeight="1">
      <c r="A255" s="30" t="s">
        <v>405</v>
      </c>
      <c r="B255" s="30" t="s">
        <v>187</v>
      </c>
      <c r="C255" s="22" t="s">
        <v>21</v>
      </c>
      <c r="D255" s="21" t="s">
        <v>16</v>
      </c>
      <c r="E255" s="19">
        <v>920</v>
      </c>
    </row>
    <row r="256" spans="1:5" s="11" customFormat="1" ht="24.75" customHeight="1">
      <c r="A256" s="30" t="s">
        <v>405</v>
      </c>
      <c r="B256" s="30" t="s">
        <v>22</v>
      </c>
      <c r="C256" s="22" t="s">
        <v>200</v>
      </c>
      <c r="D256" s="21" t="s">
        <v>16</v>
      </c>
      <c r="E256" s="19">
        <v>220</v>
      </c>
    </row>
    <row r="257" spans="1:5" s="11" customFormat="1" ht="24.75" customHeight="1">
      <c r="A257" s="30" t="s">
        <v>405</v>
      </c>
      <c r="B257" s="30" t="s">
        <v>261</v>
      </c>
      <c r="C257" s="22" t="s">
        <v>262</v>
      </c>
      <c r="D257" s="21" t="s">
        <v>16</v>
      </c>
      <c r="E257" s="19">
        <v>220</v>
      </c>
    </row>
    <row r="258" spans="1:5" s="11" customFormat="1" ht="24.75" customHeight="1">
      <c r="A258" s="30">
        <v>541</v>
      </c>
      <c r="B258" s="30" t="s">
        <v>199</v>
      </c>
      <c r="C258" s="22" t="s">
        <v>200</v>
      </c>
      <c r="D258" s="21" t="s">
        <v>23</v>
      </c>
      <c r="E258" s="19">
        <v>680</v>
      </c>
    </row>
    <row r="259" spans="1:5" s="11" customFormat="1" ht="24.75" customHeight="1">
      <c r="A259" s="30">
        <v>542</v>
      </c>
      <c r="B259" s="30" t="s">
        <v>73</v>
      </c>
      <c r="C259" s="22" t="s">
        <v>70</v>
      </c>
      <c r="D259" s="21" t="s">
        <v>23</v>
      </c>
      <c r="E259" s="19">
        <v>270</v>
      </c>
    </row>
    <row r="260" spans="1:5" s="11" customFormat="1" ht="24.75" customHeight="1">
      <c r="A260" s="30">
        <v>543</v>
      </c>
      <c r="B260" s="30" t="s">
        <v>24</v>
      </c>
      <c r="C260" s="22" t="s">
        <v>212</v>
      </c>
      <c r="D260" s="21" t="s">
        <v>23</v>
      </c>
      <c r="E260" s="19">
        <v>900</v>
      </c>
    </row>
    <row r="261" spans="1:5" s="11" customFormat="1" ht="24.75" customHeight="1">
      <c r="A261" s="30">
        <v>544</v>
      </c>
      <c r="B261" s="30" t="s">
        <v>185</v>
      </c>
      <c r="C261" s="22" t="s">
        <v>223</v>
      </c>
      <c r="D261" s="21" t="s">
        <v>23</v>
      </c>
      <c r="E261" s="19">
        <v>720</v>
      </c>
    </row>
    <row r="262" spans="1:5" s="11" customFormat="1" ht="24.75" customHeight="1">
      <c r="A262" s="30">
        <v>545</v>
      </c>
      <c r="B262" s="30" t="s">
        <v>25</v>
      </c>
      <c r="C262" s="22" t="s">
        <v>200</v>
      </c>
      <c r="D262" s="21" t="s">
        <v>23</v>
      </c>
      <c r="E262" s="19">
        <v>680</v>
      </c>
    </row>
    <row r="263" spans="1:5" s="11" customFormat="1" ht="24.75" customHeight="1">
      <c r="A263" s="30">
        <v>546</v>
      </c>
      <c r="B263" s="30" t="s">
        <v>26</v>
      </c>
      <c r="C263" s="22" t="s">
        <v>70</v>
      </c>
      <c r="D263" s="21" t="s">
        <v>23</v>
      </c>
      <c r="E263" s="19">
        <v>270</v>
      </c>
    </row>
    <row r="264" spans="1:5" s="11" customFormat="1" ht="24.75" customHeight="1">
      <c r="A264" s="30">
        <v>547</v>
      </c>
      <c r="B264" s="30" t="s">
        <v>260</v>
      </c>
      <c r="C264" s="22" t="s">
        <v>186</v>
      </c>
      <c r="D264" s="21" t="s">
        <v>23</v>
      </c>
      <c r="E264" s="19">
        <v>200</v>
      </c>
    </row>
    <row r="265" spans="1:5" s="11" customFormat="1" ht="24.75" customHeight="1">
      <c r="A265" s="30">
        <v>548</v>
      </c>
      <c r="B265" s="30" t="s">
        <v>27</v>
      </c>
      <c r="C265" s="22" t="s">
        <v>215</v>
      </c>
      <c r="D265" s="21" t="s">
        <v>23</v>
      </c>
      <c r="E265" s="19">
        <v>720</v>
      </c>
    </row>
    <row r="266" spans="1:5" s="11" customFormat="1" ht="24.75" customHeight="1">
      <c r="A266" s="30">
        <v>549</v>
      </c>
      <c r="B266" s="30" t="s">
        <v>28</v>
      </c>
      <c r="C266" s="22" t="s">
        <v>208</v>
      </c>
      <c r="D266" s="21" t="s">
        <v>23</v>
      </c>
      <c r="E266" s="19">
        <v>1000</v>
      </c>
    </row>
    <row r="267" spans="1:5" s="11" customFormat="1" ht="24.75" customHeight="1">
      <c r="A267" s="30">
        <v>550</v>
      </c>
      <c r="B267" s="30" t="s">
        <v>249</v>
      </c>
      <c r="C267" s="22" t="s">
        <v>198</v>
      </c>
      <c r="D267" s="21" t="s">
        <v>23</v>
      </c>
      <c r="E267" s="19">
        <v>500</v>
      </c>
    </row>
    <row r="268" spans="1:5" s="11" customFormat="1" ht="24.75" customHeight="1">
      <c r="A268" s="30">
        <v>554</v>
      </c>
      <c r="B268" s="30" t="s">
        <v>30</v>
      </c>
      <c r="C268" s="22" t="s">
        <v>432</v>
      </c>
      <c r="D268" s="21" t="s">
        <v>29</v>
      </c>
      <c r="E268" s="19">
        <v>120</v>
      </c>
    </row>
    <row r="269" spans="1:5" s="11" customFormat="1" ht="24.75" customHeight="1">
      <c r="A269" s="30">
        <v>555</v>
      </c>
      <c r="B269" s="30" t="s">
        <v>63</v>
      </c>
      <c r="C269" s="22" t="s">
        <v>62</v>
      </c>
      <c r="D269" s="21" t="s">
        <v>29</v>
      </c>
      <c r="E269" s="19">
        <v>720</v>
      </c>
    </row>
    <row r="270" spans="1:5" s="11" customFormat="1" ht="24.75" customHeight="1">
      <c r="A270" s="30">
        <v>556</v>
      </c>
      <c r="B270" s="30" t="s">
        <v>195</v>
      </c>
      <c r="C270" s="22" t="s">
        <v>144</v>
      </c>
      <c r="D270" s="21" t="s">
        <v>29</v>
      </c>
      <c r="E270" s="19">
        <v>520</v>
      </c>
    </row>
    <row r="271" spans="1:5" s="11" customFormat="1" ht="24.75" customHeight="1">
      <c r="A271" s="30">
        <v>557</v>
      </c>
      <c r="B271" s="30" t="s">
        <v>31</v>
      </c>
      <c r="C271" s="22" t="s">
        <v>113</v>
      </c>
      <c r="D271" s="21" t="s">
        <v>29</v>
      </c>
      <c r="E271" s="19">
        <v>670</v>
      </c>
    </row>
    <row r="272" spans="1:5" s="11" customFormat="1" ht="24.75" customHeight="1">
      <c r="A272" s="30">
        <v>558</v>
      </c>
      <c r="B272" s="30" t="s">
        <v>32</v>
      </c>
      <c r="C272" s="22" t="s">
        <v>114</v>
      </c>
      <c r="D272" s="21" t="s">
        <v>29</v>
      </c>
      <c r="E272" s="19">
        <v>620</v>
      </c>
    </row>
    <row r="273" spans="1:5" s="11" customFormat="1" ht="24.75" customHeight="1">
      <c r="A273" s="30">
        <v>559</v>
      </c>
      <c r="B273" s="30" t="s">
        <v>197</v>
      </c>
      <c r="C273" s="22" t="s">
        <v>105</v>
      </c>
      <c r="D273" s="21" t="s">
        <v>29</v>
      </c>
      <c r="E273" s="19">
        <v>700</v>
      </c>
    </row>
    <row r="274" spans="1:5" s="11" customFormat="1" ht="24.75" customHeight="1">
      <c r="A274" s="30">
        <v>560</v>
      </c>
      <c r="B274" s="30" t="s">
        <v>379</v>
      </c>
      <c r="C274" s="22" t="s">
        <v>72</v>
      </c>
      <c r="D274" s="21" t="s">
        <v>29</v>
      </c>
      <c r="E274" s="19">
        <v>1220</v>
      </c>
    </row>
    <row r="275" spans="1:5" s="11" customFormat="1" ht="24.75" customHeight="1">
      <c r="A275" s="30">
        <v>561</v>
      </c>
      <c r="B275" s="30" t="s">
        <v>76</v>
      </c>
      <c r="C275" s="22" t="s">
        <v>107</v>
      </c>
      <c r="D275" s="21" t="s">
        <v>29</v>
      </c>
      <c r="E275" s="19">
        <v>1070</v>
      </c>
    </row>
    <row r="276" spans="1:5" s="11" customFormat="1" ht="24.75" customHeight="1">
      <c r="A276" s="30">
        <v>562</v>
      </c>
      <c r="B276" s="30" t="s">
        <v>33</v>
      </c>
      <c r="C276" s="22" t="s">
        <v>104</v>
      </c>
      <c r="D276" s="21" t="s">
        <v>29</v>
      </c>
      <c r="E276" s="19">
        <v>1120</v>
      </c>
    </row>
    <row r="277" spans="1:5" s="11" customFormat="1" ht="24.75" customHeight="1">
      <c r="A277" s="30">
        <v>563</v>
      </c>
      <c r="B277" s="30" t="s">
        <v>89</v>
      </c>
      <c r="C277" s="22" t="s">
        <v>106</v>
      </c>
      <c r="D277" s="21" t="s">
        <v>29</v>
      </c>
      <c r="E277" s="19">
        <v>820</v>
      </c>
    </row>
    <row r="278" spans="1:5" s="11" customFormat="1" ht="24.75" customHeight="1">
      <c r="A278" s="30">
        <v>564</v>
      </c>
      <c r="B278" s="30" t="s">
        <v>236</v>
      </c>
      <c r="C278" s="22" t="s">
        <v>186</v>
      </c>
      <c r="D278" s="21" t="s">
        <v>29</v>
      </c>
      <c r="E278" s="19">
        <v>200</v>
      </c>
    </row>
    <row r="279" spans="1:5" s="11" customFormat="1" ht="24.75" customHeight="1">
      <c r="A279" s="30">
        <v>565</v>
      </c>
      <c r="B279" s="30" t="s">
        <v>65</v>
      </c>
      <c r="C279" s="22" t="s">
        <v>96</v>
      </c>
      <c r="D279" s="21" t="s">
        <v>29</v>
      </c>
      <c r="E279" s="19">
        <v>1020</v>
      </c>
    </row>
    <row r="280" spans="1:5" s="11" customFormat="1" ht="24.75" customHeight="1">
      <c r="A280" s="30">
        <v>566</v>
      </c>
      <c r="B280" s="30" t="s">
        <v>218</v>
      </c>
      <c r="C280" s="22" t="s">
        <v>219</v>
      </c>
      <c r="D280" s="21" t="s">
        <v>29</v>
      </c>
      <c r="E280" s="19">
        <v>1120</v>
      </c>
    </row>
    <row r="281" spans="1:5" s="11" customFormat="1" ht="24.75" customHeight="1">
      <c r="A281" s="30">
        <v>567</v>
      </c>
      <c r="B281" s="30" t="s">
        <v>385</v>
      </c>
      <c r="C281" s="22" t="s">
        <v>193</v>
      </c>
      <c r="D281" s="21" t="s">
        <v>29</v>
      </c>
      <c r="E281" s="19">
        <v>920</v>
      </c>
    </row>
    <row r="282" spans="1:5" s="11" customFormat="1" ht="24.75" customHeight="1">
      <c r="A282" s="30">
        <v>568</v>
      </c>
      <c r="B282" s="30" t="s">
        <v>386</v>
      </c>
      <c r="C282" s="22" t="s">
        <v>243</v>
      </c>
      <c r="D282" s="21" t="s">
        <v>29</v>
      </c>
      <c r="E282" s="19">
        <v>920</v>
      </c>
    </row>
    <row r="283" spans="1:5" s="11" customFormat="1" ht="24.75" customHeight="1">
      <c r="A283" s="30">
        <v>569</v>
      </c>
      <c r="B283" s="30" t="s">
        <v>34</v>
      </c>
      <c r="C283" s="22" t="s">
        <v>58</v>
      </c>
      <c r="D283" s="21" t="s">
        <v>29</v>
      </c>
      <c r="E283" s="19">
        <v>670</v>
      </c>
    </row>
    <row r="284" spans="1:5" s="11" customFormat="1" ht="24.75" customHeight="1">
      <c r="A284" s="30">
        <v>570</v>
      </c>
      <c r="B284" s="30" t="s">
        <v>192</v>
      </c>
      <c r="C284" s="22" t="s">
        <v>146</v>
      </c>
      <c r="D284" s="21" t="s">
        <v>29</v>
      </c>
      <c r="E284" s="19">
        <v>1000</v>
      </c>
    </row>
    <row r="285" spans="1:5" s="11" customFormat="1" ht="24.75" customHeight="1">
      <c r="A285" s="30">
        <v>571</v>
      </c>
      <c r="B285" s="30" t="s">
        <v>35</v>
      </c>
      <c r="C285" s="22" t="s">
        <v>191</v>
      </c>
      <c r="D285" s="21" t="s">
        <v>29</v>
      </c>
      <c r="E285" s="19">
        <v>600</v>
      </c>
    </row>
    <row r="286" spans="1:5" s="11" customFormat="1" ht="24.75" customHeight="1">
      <c r="A286" s="30">
        <v>572</v>
      </c>
      <c r="B286" s="30" t="s">
        <v>36</v>
      </c>
      <c r="C286" s="22" t="s">
        <v>145</v>
      </c>
      <c r="D286" s="21" t="s">
        <v>29</v>
      </c>
      <c r="E286" s="19">
        <v>1670</v>
      </c>
    </row>
    <row r="287" spans="1:5" s="11" customFormat="1" ht="24.75" customHeight="1">
      <c r="A287" s="30">
        <v>573</v>
      </c>
      <c r="B287" s="30" t="s">
        <v>37</v>
      </c>
      <c r="C287" s="22" t="s">
        <v>366</v>
      </c>
      <c r="D287" s="21" t="s">
        <v>29</v>
      </c>
      <c r="E287" s="19">
        <v>1670</v>
      </c>
    </row>
    <row r="288" spans="1:5" s="11" customFormat="1" ht="24.75" customHeight="1">
      <c r="A288" s="30">
        <v>574</v>
      </c>
      <c r="B288" s="30" t="s">
        <v>82</v>
      </c>
      <c r="C288" s="22" t="s">
        <v>97</v>
      </c>
      <c r="D288" s="21" t="s">
        <v>29</v>
      </c>
      <c r="E288" s="19">
        <v>820</v>
      </c>
    </row>
    <row r="289" spans="1:5" s="11" customFormat="1" ht="24.75" customHeight="1">
      <c r="A289" s="30">
        <v>575</v>
      </c>
      <c r="B289" s="30" t="s">
        <v>382</v>
      </c>
      <c r="C289" s="22" t="s">
        <v>184</v>
      </c>
      <c r="D289" s="21" t="s">
        <v>29</v>
      </c>
      <c r="E289" s="19">
        <v>870</v>
      </c>
    </row>
    <row r="290" spans="1:5" s="11" customFormat="1" ht="24.75" customHeight="1">
      <c r="A290" s="30">
        <v>576</v>
      </c>
      <c r="B290" s="30" t="s">
        <v>202</v>
      </c>
      <c r="C290" s="22" t="s">
        <v>203</v>
      </c>
      <c r="D290" s="21" t="s">
        <v>29</v>
      </c>
      <c r="E290" s="19">
        <v>1220</v>
      </c>
    </row>
    <row r="291" spans="1:5" s="11" customFormat="1" ht="24.75" customHeight="1">
      <c r="A291" s="30">
        <v>577</v>
      </c>
      <c r="B291" s="30" t="s">
        <v>38</v>
      </c>
      <c r="C291" s="22" t="s">
        <v>205</v>
      </c>
      <c r="D291" s="21" t="s">
        <v>29</v>
      </c>
      <c r="E291" s="19">
        <v>980</v>
      </c>
    </row>
    <row r="292" spans="1:5" s="11" customFormat="1" ht="24.75" customHeight="1">
      <c r="A292" s="30">
        <v>578</v>
      </c>
      <c r="B292" s="30" t="s">
        <v>68</v>
      </c>
      <c r="C292" s="22" t="s">
        <v>67</v>
      </c>
      <c r="D292" s="21" t="s">
        <v>29</v>
      </c>
      <c r="E292" s="19">
        <v>920</v>
      </c>
    </row>
    <row r="293" spans="1:5" s="11" customFormat="1" ht="24.75" customHeight="1">
      <c r="A293" s="30">
        <v>579</v>
      </c>
      <c r="B293" s="30" t="s">
        <v>213</v>
      </c>
      <c r="C293" s="22" t="s">
        <v>95</v>
      </c>
      <c r="D293" s="21" t="s">
        <v>29</v>
      </c>
      <c r="E293" s="19">
        <v>780</v>
      </c>
    </row>
    <row r="294" spans="1:5" s="11" customFormat="1" ht="24.75" customHeight="1">
      <c r="A294" s="30">
        <v>580</v>
      </c>
      <c r="B294" s="30" t="s">
        <v>214</v>
      </c>
      <c r="C294" s="22" t="s">
        <v>215</v>
      </c>
      <c r="D294" s="21" t="s">
        <v>29</v>
      </c>
      <c r="E294" s="19">
        <v>720</v>
      </c>
    </row>
    <row r="295" spans="1:5" s="11" customFormat="1" ht="24.75" customHeight="1">
      <c r="A295" s="30">
        <v>581</v>
      </c>
      <c r="B295" s="30" t="s">
        <v>216</v>
      </c>
      <c r="C295" s="22" t="s">
        <v>217</v>
      </c>
      <c r="D295" s="21" t="s">
        <v>29</v>
      </c>
      <c r="E295" s="19">
        <v>720</v>
      </c>
    </row>
    <row r="296" spans="1:5" s="11" customFormat="1" ht="24.75" customHeight="1">
      <c r="A296" s="30">
        <v>582</v>
      </c>
      <c r="B296" s="30" t="s">
        <v>221</v>
      </c>
      <c r="C296" s="22" t="s">
        <v>69</v>
      </c>
      <c r="D296" s="21" t="s">
        <v>29</v>
      </c>
      <c r="E296" s="19">
        <v>970</v>
      </c>
    </row>
    <row r="297" spans="1:5" s="11" customFormat="1" ht="24.75" customHeight="1">
      <c r="A297" s="30">
        <v>583</v>
      </c>
      <c r="B297" s="30" t="s">
        <v>222</v>
      </c>
      <c r="C297" s="22" t="s">
        <v>223</v>
      </c>
      <c r="D297" s="21" t="s">
        <v>29</v>
      </c>
      <c r="E297" s="19">
        <v>720</v>
      </c>
    </row>
    <row r="298" spans="1:5" s="11" customFormat="1" ht="24.75" customHeight="1">
      <c r="A298" s="30">
        <v>584</v>
      </c>
      <c r="B298" s="30" t="s">
        <v>39</v>
      </c>
      <c r="C298" s="22" t="s">
        <v>108</v>
      </c>
      <c r="D298" s="21" t="s">
        <v>29</v>
      </c>
      <c r="E298" s="19">
        <v>640</v>
      </c>
    </row>
    <row r="299" spans="1:5" s="11" customFormat="1" ht="24.75" customHeight="1">
      <c r="A299" s="30">
        <v>585</v>
      </c>
      <c r="B299" s="30" t="s">
        <v>40</v>
      </c>
      <c r="C299" s="22" t="s">
        <v>204</v>
      </c>
      <c r="D299" s="21" t="s">
        <v>29</v>
      </c>
      <c r="E299" s="19">
        <v>1220</v>
      </c>
    </row>
    <row r="300" spans="1:5" s="11" customFormat="1" ht="24.75" customHeight="1">
      <c r="A300" s="30">
        <v>586</v>
      </c>
      <c r="B300" s="30" t="s">
        <v>207</v>
      </c>
      <c r="C300" s="22" t="s">
        <v>208</v>
      </c>
      <c r="D300" s="21" t="s">
        <v>29</v>
      </c>
      <c r="E300" s="19">
        <v>1000</v>
      </c>
    </row>
    <row r="301" spans="1:5" s="11" customFormat="1" ht="24.75" customHeight="1">
      <c r="A301" s="30">
        <v>587</v>
      </c>
      <c r="B301" s="30" t="s">
        <v>41</v>
      </c>
      <c r="C301" s="22" t="s">
        <v>206</v>
      </c>
      <c r="D301" s="21" t="s">
        <v>29</v>
      </c>
      <c r="E301" s="19">
        <v>780</v>
      </c>
    </row>
    <row r="302" spans="1:5" s="11" customFormat="1" ht="24.75" customHeight="1">
      <c r="A302" s="30">
        <v>588</v>
      </c>
      <c r="B302" s="30" t="s">
        <v>42</v>
      </c>
      <c r="C302" s="22" t="s">
        <v>210</v>
      </c>
      <c r="D302" s="21" t="s">
        <v>29</v>
      </c>
      <c r="E302" s="19">
        <v>770</v>
      </c>
    </row>
    <row r="303" spans="1:5" s="11" customFormat="1" ht="24.75" customHeight="1">
      <c r="A303" s="30">
        <v>589</v>
      </c>
      <c r="B303" s="30" t="s">
        <v>211</v>
      </c>
      <c r="C303" s="22" t="s">
        <v>212</v>
      </c>
      <c r="D303" s="21" t="s">
        <v>29</v>
      </c>
      <c r="E303" s="19">
        <v>900</v>
      </c>
    </row>
    <row r="304" spans="1:5" s="11" customFormat="1" ht="24.75" customHeight="1">
      <c r="A304" s="30">
        <v>590</v>
      </c>
      <c r="B304" s="30" t="s">
        <v>22</v>
      </c>
      <c r="C304" s="22" t="s">
        <v>200</v>
      </c>
      <c r="D304" s="21" t="s">
        <v>29</v>
      </c>
      <c r="E304" s="19">
        <v>680</v>
      </c>
    </row>
    <row r="305" spans="1:5" s="11" customFormat="1" ht="24.75" customHeight="1">
      <c r="A305" s="30">
        <v>591</v>
      </c>
      <c r="B305" s="30" t="s">
        <v>43</v>
      </c>
      <c r="C305" s="22" t="s">
        <v>209</v>
      </c>
      <c r="D305" s="21" t="s">
        <v>29</v>
      </c>
      <c r="E305" s="19">
        <v>820</v>
      </c>
    </row>
    <row r="306" spans="1:5" s="11" customFormat="1" ht="24.75" customHeight="1">
      <c r="A306" s="30">
        <v>592</v>
      </c>
      <c r="B306" s="30" t="s">
        <v>201</v>
      </c>
      <c r="C306" s="22" t="s">
        <v>369</v>
      </c>
      <c r="D306" s="21" t="s">
        <v>29</v>
      </c>
      <c r="E306" s="19">
        <v>2020</v>
      </c>
    </row>
    <row r="307" spans="1:5" s="11" customFormat="1" ht="24.75" customHeight="1">
      <c r="A307" s="30">
        <v>593</v>
      </c>
      <c r="B307" s="30" t="s">
        <v>44</v>
      </c>
      <c r="C307" s="22" t="s">
        <v>198</v>
      </c>
      <c r="D307" s="21" t="s">
        <v>29</v>
      </c>
      <c r="E307" s="19">
        <v>500</v>
      </c>
    </row>
    <row r="308" spans="1:5" s="11" customFormat="1" ht="24.75" customHeight="1">
      <c r="A308" s="30">
        <v>594</v>
      </c>
      <c r="B308" s="30" t="s">
        <v>188</v>
      </c>
      <c r="C308" s="22" t="s">
        <v>70</v>
      </c>
      <c r="D308" s="21" t="s">
        <v>29</v>
      </c>
      <c r="E308" s="19">
        <v>270</v>
      </c>
    </row>
    <row r="309" spans="1:5" s="11" customFormat="1" ht="24.75" customHeight="1">
      <c r="A309" s="30">
        <v>595</v>
      </c>
      <c r="B309" s="30" t="s">
        <v>45</v>
      </c>
      <c r="C309" s="22" t="s">
        <v>248</v>
      </c>
      <c r="D309" s="21" t="s">
        <v>29</v>
      </c>
      <c r="E309" s="19">
        <v>500</v>
      </c>
    </row>
    <row r="310" spans="1:5" s="11" customFormat="1" ht="24.75" customHeight="1">
      <c r="A310" s="30">
        <v>596</v>
      </c>
      <c r="B310" s="30" t="s">
        <v>428</v>
      </c>
      <c r="C310" s="22" t="s">
        <v>429</v>
      </c>
      <c r="D310" s="21" t="s">
        <v>46</v>
      </c>
      <c r="E310" s="19">
        <v>120</v>
      </c>
    </row>
    <row r="311" spans="1:5" s="11" customFormat="1" ht="24.75" customHeight="1">
      <c r="A311" s="30">
        <v>597</v>
      </c>
      <c r="B311" s="30" t="s">
        <v>134</v>
      </c>
      <c r="C311" s="22" t="s">
        <v>135</v>
      </c>
      <c r="D311" s="21" t="s">
        <v>46</v>
      </c>
      <c r="E311" s="19">
        <v>700</v>
      </c>
    </row>
    <row r="312" spans="1:5" s="11" customFormat="1" ht="24.75" customHeight="1">
      <c r="A312" s="30">
        <v>598</v>
      </c>
      <c r="B312" s="30" t="s">
        <v>126</v>
      </c>
      <c r="C312" s="22" t="s">
        <v>127</v>
      </c>
      <c r="D312" s="21" t="s">
        <v>46</v>
      </c>
      <c r="E312" s="19">
        <v>600</v>
      </c>
    </row>
    <row r="313" spans="1:5" s="11" customFormat="1" ht="24.75" customHeight="1">
      <c r="A313" s="30">
        <v>599</v>
      </c>
      <c r="B313" s="30" t="s">
        <v>230</v>
      </c>
      <c r="C313" s="22" t="s">
        <v>231</v>
      </c>
      <c r="D313" s="21" t="s">
        <v>46</v>
      </c>
      <c r="E313" s="19">
        <v>750</v>
      </c>
    </row>
    <row r="314" spans="1:5" s="11" customFormat="1" ht="24.75" customHeight="1">
      <c r="A314" s="30">
        <v>600</v>
      </c>
      <c r="B314" s="30" t="s">
        <v>161</v>
      </c>
      <c r="C314" s="22" t="s">
        <v>162</v>
      </c>
      <c r="D314" s="21" t="s">
        <v>46</v>
      </c>
      <c r="E314" s="19">
        <v>900</v>
      </c>
    </row>
    <row r="315" spans="1:5" s="11" customFormat="1" ht="24.75" customHeight="1">
      <c r="A315" s="30">
        <v>601</v>
      </c>
      <c r="B315" s="30" t="s">
        <v>124</v>
      </c>
      <c r="C315" s="22" t="s">
        <v>125</v>
      </c>
      <c r="D315" s="21" t="s">
        <v>46</v>
      </c>
      <c r="E315" s="19">
        <v>1200</v>
      </c>
    </row>
    <row r="316" spans="1:5" s="11" customFormat="1" ht="24.75" customHeight="1">
      <c r="A316" s="30">
        <v>602</v>
      </c>
      <c r="B316" s="30" t="s">
        <v>117</v>
      </c>
      <c r="C316" s="22" t="s">
        <v>549</v>
      </c>
      <c r="D316" s="21" t="s">
        <v>46</v>
      </c>
      <c r="E316" s="19">
        <v>1300</v>
      </c>
    </row>
    <row r="317" spans="1:5" s="11" customFormat="1" ht="24.75" customHeight="1">
      <c r="A317" s="30">
        <v>603</v>
      </c>
      <c r="B317" s="30" t="s">
        <v>132</v>
      </c>
      <c r="C317" s="22" t="s">
        <v>133</v>
      </c>
      <c r="D317" s="21" t="s">
        <v>46</v>
      </c>
      <c r="E317" s="19">
        <v>1150</v>
      </c>
    </row>
    <row r="318" spans="1:5" s="11" customFormat="1" ht="24.75" customHeight="1">
      <c r="A318" s="30">
        <v>604</v>
      </c>
      <c r="B318" s="30" t="s">
        <v>128</v>
      </c>
      <c r="C318" s="22" t="s">
        <v>129</v>
      </c>
      <c r="D318" s="21" t="s">
        <v>46</v>
      </c>
      <c r="E318" s="19">
        <v>950</v>
      </c>
    </row>
    <row r="319" spans="1:5" s="11" customFormat="1" ht="24.75" customHeight="1">
      <c r="A319" s="30">
        <v>605</v>
      </c>
      <c r="B319" s="30" t="s">
        <v>550</v>
      </c>
      <c r="C319" s="22" t="s">
        <v>164</v>
      </c>
      <c r="D319" s="21" t="s">
        <v>46</v>
      </c>
      <c r="E319" s="19">
        <v>780</v>
      </c>
    </row>
    <row r="320" spans="1:5" s="11" customFormat="1" ht="24.75" customHeight="1">
      <c r="A320" s="30">
        <v>606</v>
      </c>
      <c r="B320" s="30" t="s">
        <v>552</v>
      </c>
      <c r="C320" s="22" t="s">
        <v>47</v>
      </c>
      <c r="D320" s="21" t="s">
        <v>46</v>
      </c>
      <c r="E320" s="19">
        <v>800</v>
      </c>
    </row>
    <row r="321" spans="1:5" s="11" customFormat="1" ht="24.75" customHeight="1">
      <c r="A321" s="30">
        <v>607</v>
      </c>
      <c r="B321" s="30" t="s">
        <v>130</v>
      </c>
      <c r="C321" s="22" t="s">
        <v>131</v>
      </c>
      <c r="D321" s="21" t="s">
        <v>46</v>
      </c>
      <c r="E321" s="19">
        <v>900</v>
      </c>
    </row>
    <row r="322" spans="1:5" s="11" customFormat="1" ht="24.75" customHeight="1">
      <c r="A322" s="30">
        <v>608</v>
      </c>
      <c r="B322" s="30" t="s">
        <v>165</v>
      </c>
      <c r="C322" s="22" t="s">
        <v>166</v>
      </c>
      <c r="D322" s="21" t="s">
        <v>46</v>
      </c>
      <c r="E322" s="19">
        <v>680</v>
      </c>
    </row>
    <row r="323" spans="1:5" s="11" customFormat="1" ht="24.75" customHeight="1">
      <c r="A323" s="30">
        <v>609</v>
      </c>
      <c r="B323" s="30" t="s">
        <v>153</v>
      </c>
      <c r="C323" s="22" t="s">
        <v>352</v>
      </c>
      <c r="D323" s="21" t="s">
        <v>46</v>
      </c>
      <c r="E323" s="19">
        <v>1000</v>
      </c>
    </row>
    <row r="324" spans="1:5" s="11" customFormat="1" ht="24.75" customHeight="1">
      <c r="A324" s="30">
        <v>610</v>
      </c>
      <c r="B324" s="30" t="s">
        <v>155</v>
      </c>
      <c r="C324" s="22" t="s">
        <v>156</v>
      </c>
      <c r="D324" s="21" t="s">
        <v>46</v>
      </c>
      <c r="E324" s="19">
        <v>1000</v>
      </c>
    </row>
    <row r="325" spans="1:5" s="11" customFormat="1" ht="24.75" customHeight="1">
      <c r="A325" s="30">
        <v>611</v>
      </c>
      <c r="B325" s="30" t="s">
        <v>167</v>
      </c>
      <c r="C325" s="22" t="s">
        <v>168</v>
      </c>
      <c r="D325" s="21" t="s">
        <v>46</v>
      </c>
      <c r="E325" s="19">
        <v>750</v>
      </c>
    </row>
    <row r="326" spans="1:5" s="11" customFormat="1" ht="24.75" customHeight="1">
      <c r="A326" s="30">
        <v>612</v>
      </c>
      <c r="B326" s="30" t="s">
        <v>98</v>
      </c>
      <c r="C326" s="22" t="s">
        <v>353</v>
      </c>
      <c r="D326" s="21" t="s">
        <v>46</v>
      </c>
      <c r="E326" s="19">
        <v>1080</v>
      </c>
    </row>
    <row r="327" spans="1:5" s="11" customFormat="1" ht="24.75" customHeight="1">
      <c r="A327" s="30">
        <v>613</v>
      </c>
      <c r="B327" s="30" t="s">
        <v>177</v>
      </c>
      <c r="C327" s="22" t="s">
        <v>178</v>
      </c>
      <c r="D327" s="21" t="s">
        <v>46</v>
      </c>
      <c r="E327" s="19">
        <v>1750</v>
      </c>
    </row>
    <row r="328" spans="1:5" s="11" customFormat="1" ht="24.75" customHeight="1">
      <c r="A328" s="30">
        <v>614</v>
      </c>
      <c r="B328" s="30" t="s">
        <v>179</v>
      </c>
      <c r="C328" s="22" t="s">
        <v>354</v>
      </c>
      <c r="D328" s="21" t="s">
        <v>46</v>
      </c>
      <c r="E328" s="19">
        <v>1750</v>
      </c>
    </row>
    <row r="329" spans="1:5" s="11" customFormat="1" ht="24.75" customHeight="1">
      <c r="A329" s="30">
        <v>615</v>
      </c>
      <c r="B329" s="30" t="s">
        <v>94</v>
      </c>
      <c r="C329" s="22" t="s">
        <v>103</v>
      </c>
      <c r="D329" s="21" t="s">
        <v>46</v>
      </c>
      <c r="E329" s="19">
        <v>200</v>
      </c>
    </row>
    <row r="330" spans="1:5" s="11" customFormat="1" ht="24.75" customHeight="1">
      <c r="A330" s="30">
        <v>616</v>
      </c>
      <c r="B330" s="30" t="s">
        <v>173</v>
      </c>
      <c r="C330" s="22" t="s">
        <v>174</v>
      </c>
      <c r="D330" s="21" t="s">
        <v>46</v>
      </c>
      <c r="E330" s="19">
        <v>760</v>
      </c>
    </row>
    <row r="331" spans="1:5" s="11" customFormat="1" ht="24.75" customHeight="1">
      <c r="A331" s="30">
        <v>617</v>
      </c>
      <c r="B331" s="30" t="s">
        <v>430</v>
      </c>
      <c r="C331" s="22" t="s">
        <v>138</v>
      </c>
      <c r="D331" s="21" t="s">
        <v>46</v>
      </c>
      <c r="E331" s="19">
        <v>580</v>
      </c>
    </row>
    <row r="332" spans="1:5" s="11" customFormat="1" ht="24.75" customHeight="1">
      <c r="A332" s="30">
        <v>618</v>
      </c>
      <c r="B332" s="30" t="s">
        <v>136</v>
      </c>
      <c r="C332" s="22" t="s">
        <v>431</v>
      </c>
      <c r="D332" s="21" t="s">
        <v>46</v>
      </c>
      <c r="E332" s="19">
        <v>270</v>
      </c>
    </row>
    <row r="333" spans="1:5" s="11" customFormat="1" ht="24.75" customHeight="1">
      <c r="A333" s="30">
        <v>619</v>
      </c>
      <c r="B333" s="30" t="s">
        <v>71</v>
      </c>
      <c r="C333" s="22" t="s">
        <v>102</v>
      </c>
      <c r="D333" s="21" t="s">
        <v>46</v>
      </c>
      <c r="E333" s="19">
        <v>980</v>
      </c>
    </row>
    <row r="334" spans="1:5" s="11" customFormat="1" ht="24.75" customHeight="1">
      <c r="A334" s="30">
        <v>620</v>
      </c>
      <c r="B334" s="30" t="s">
        <v>93</v>
      </c>
      <c r="C334" s="22" t="s">
        <v>53</v>
      </c>
      <c r="D334" s="21" t="s">
        <v>46</v>
      </c>
      <c r="E334" s="19">
        <v>850</v>
      </c>
    </row>
    <row r="335" spans="1:5" s="11" customFormat="1" ht="24.75" customHeight="1">
      <c r="A335" s="30">
        <v>621</v>
      </c>
      <c r="B335" s="30" t="s">
        <v>100</v>
      </c>
      <c r="C335" s="22" t="s">
        <v>101</v>
      </c>
      <c r="D335" s="21" t="s">
        <v>46</v>
      </c>
      <c r="E335" s="19">
        <v>900</v>
      </c>
    </row>
    <row r="336" spans="1:5" s="11" customFormat="1" ht="24.75" customHeight="1">
      <c r="A336" s="30">
        <v>622</v>
      </c>
      <c r="B336" s="30" t="s">
        <v>157</v>
      </c>
      <c r="C336" s="22" t="s">
        <v>158</v>
      </c>
      <c r="D336" s="21" t="s">
        <v>46</v>
      </c>
      <c r="E336" s="19">
        <v>580</v>
      </c>
    </row>
    <row r="337" spans="1:5" s="11" customFormat="1" ht="24.75" customHeight="1">
      <c r="A337" s="30">
        <v>623</v>
      </c>
      <c r="B337" s="30" t="s">
        <v>355</v>
      </c>
      <c r="C337" s="22" t="s">
        <v>356</v>
      </c>
      <c r="D337" s="21" t="s">
        <v>46</v>
      </c>
      <c r="E337" s="19">
        <v>1080</v>
      </c>
    </row>
    <row r="338" spans="1:5" s="11" customFormat="1" ht="24.75" customHeight="1">
      <c r="A338" s="30">
        <v>624</v>
      </c>
      <c r="B338" s="30" t="s">
        <v>54</v>
      </c>
      <c r="C338" s="22" t="s">
        <v>99</v>
      </c>
      <c r="D338" s="21" t="s">
        <v>46</v>
      </c>
      <c r="E338" s="19">
        <v>860</v>
      </c>
    </row>
    <row r="339" spans="1:5" s="11" customFormat="1" ht="24.75" customHeight="1">
      <c r="A339" s="30">
        <v>625</v>
      </c>
      <c r="B339" s="30" t="s">
        <v>180</v>
      </c>
      <c r="C339" s="22" t="s">
        <v>358</v>
      </c>
      <c r="D339" s="21" t="s">
        <v>46</v>
      </c>
      <c r="E339" s="19">
        <v>2100</v>
      </c>
    </row>
    <row r="340" spans="1:5" s="11" customFormat="1" ht="24.75" customHeight="1">
      <c r="A340" s="30">
        <v>626</v>
      </c>
      <c r="B340" s="30" t="s">
        <v>171</v>
      </c>
      <c r="C340" s="22" t="s">
        <v>172</v>
      </c>
      <c r="D340" s="21" t="s">
        <v>46</v>
      </c>
      <c r="E340" s="19">
        <v>1100</v>
      </c>
    </row>
    <row r="341" spans="1:5" s="11" customFormat="1" ht="24.75" customHeight="1">
      <c r="A341" s="30">
        <v>627</v>
      </c>
      <c r="B341" s="30" t="s">
        <v>169</v>
      </c>
      <c r="C341" s="22" t="s">
        <v>170</v>
      </c>
      <c r="D341" s="21" t="s">
        <v>46</v>
      </c>
      <c r="E341" s="19">
        <v>1200</v>
      </c>
    </row>
    <row r="342" spans="1:5" s="11" customFormat="1" ht="24.75" customHeight="1">
      <c r="A342" s="30">
        <v>628</v>
      </c>
      <c r="B342" s="30" t="s">
        <v>554</v>
      </c>
      <c r="C342" s="22" t="s">
        <v>555</v>
      </c>
      <c r="D342" s="21" t="s">
        <v>46</v>
      </c>
      <c r="E342" s="19">
        <v>1300</v>
      </c>
    </row>
    <row r="343" spans="1:5" s="11" customFormat="1" ht="24.75" customHeight="1">
      <c r="A343" s="30">
        <v>629</v>
      </c>
      <c r="B343" s="30" t="s">
        <v>556</v>
      </c>
      <c r="C343" s="22" t="s">
        <v>137</v>
      </c>
      <c r="D343" s="21" t="s">
        <v>46</v>
      </c>
      <c r="E343" s="19">
        <v>1000</v>
      </c>
    </row>
    <row r="344" spans="1:5" s="11" customFormat="1" ht="24.75" customHeight="1">
      <c r="A344" s="30">
        <v>630</v>
      </c>
      <c r="B344" s="30" t="s">
        <v>557</v>
      </c>
      <c r="C344" s="22" t="s">
        <v>558</v>
      </c>
      <c r="D344" s="21" t="s">
        <v>46</v>
      </c>
      <c r="E344" s="19">
        <v>1300</v>
      </c>
    </row>
    <row r="345" spans="1:5" s="11" customFormat="1" ht="24.75" customHeight="1">
      <c r="A345" s="30">
        <v>631</v>
      </c>
      <c r="B345" s="30" t="s">
        <v>139</v>
      </c>
      <c r="C345" s="22" t="s">
        <v>140</v>
      </c>
      <c r="D345" s="21" t="s">
        <v>46</v>
      </c>
      <c r="E345" s="19">
        <v>1060</v>
      </c>
    </row>
    <row r="346" spans="1:5" s="11" customFormat="1" ht="24.75" customHeight="1">
      <c r="A346" s="30">
        <v>632</v>
      </c>
      <c r="B346" s="30" t="s">
        <v>559</v>
      </c>
      <c r="C346" s="22" t="s">
        <v>123</v>
      </c>
      <c r="D346" s="21" t="s">
        <v>46</v>
      </c>
      <c r="E346" s="19">
        <v>800</v>
      </c>
    </row>
    <row r="347" spans="1:5" s="11" customFormat="1" ht="24.75" customHeight="1">
      <c r="A347" s="30">
        <v>633</v>
      </c>
      <c r="B347" s="30" t="s">
        <v>159</v>
      </c>
      <c r="C347" s="22" t="s">
        <v>160</v>
      </c>
      <c r="D347" s="21" t="s">
        <v>46</v>
      </c>
      <c r="E347" s="19">
        <v>860</v>
      </c>
    </row>
    <row r="348" spans="1:5" s="11" customFormat="1" ht="24.75" customHeight="1">
      <c r="A348" s="30">
        <v>634</v>
      </c>
      <c r="B348" s="30" t="s">
        <v>175</v>
      </c>
      <c r="C348" s="22" t="s">
        <v>176</v>
      </c>
      <c r="D348" s="21" t="s">
        <v>46</v>
      </c>
      <c r="E348" s="19">
        <v>1050</v>
      </c>
    </row>
    <row r="349" spans="1:5" s="11" customFormat="1" ht="24.75" customHeight="1">
      <c r="A349" s="30">
        <v>635</v>
      </c>
      <c r="B349" s="30" t="s">
        <v>562</v>
      </c>
      <c r="C349" s="22" t="s">
        <v>48</v>
      </c>
      <c r="D349" s="21" t="s">
        <v>46</v>
      </c>
      <c r="E349" s="19">
        <v>720</v>
      </c>
    </row>
    <row r="350" spans="1:5" s="11" customFormat="1" ht="24.75" customHeight="1">
      <c r="A350" s="30">
        <v>636</v>
      </c>
      <c r="B350" s="30" t="s">
        <v>118</v>
      </c>
      <c r="C350" s="22" t="s">
        <v>564</v>
      </c>
      <c r="D350" s="21" t="s">
        <v>46</v>
      </c>
      <c r="E350" s="19">
        <v>800</v>
      </c>
    </row>
    <row r="351" spans="1:5" s="11" customFormat="1" ht="24.75" customHeight="1">
      <c r="A351" s="30">
        <v>637</v>
      </c>
      <c r="B351" s="30" t="s">
        <v>109</v>
      </c>
      <c r="C351" s="22" t="s">
        <v>110</v>
      </c>
      <c r="D351" s="21" t="s">
        <v>46</v>
      </c>
      <c r="E351" s="19">
        <v>800</v>
      </c>
    </row>
    <row r="352" spans="1:5" s="11" customFormat="1" ht="24.75" customHeight="1">
      <c r="A352" s="30" t="s">
        <v>623</v>
      </c>
      <c r="B352" s="30" t="s">
        <v>224</v>
      </c>
      <c r="C352" s="22" t="s">
        <v>225</v>
      </c>
      <c r="D352" s="21" t="s">
        <v>624</v>
      </c>
      <c r="E352" s="19">
        <v>220</v>
      </c>
    </row>
    <row r="353" spans="1:5" s="11" customFormat="1" ht="24.75" customHeight="1">
      <c r="A353" s="30" t="s">
        <v>625</v>
      </c>
      <c r="B353" s="30" t="s">
        <v>226</v>
      </c>
      <c r="C353" s="22" t="s">
        <v>227</v>
      </c>
      <c r="D353" s="21" t="s">
        <v>624</v>
      </c>
      <c r="E353" s="19">
        <v>3220</v>
      </c>
    </row>
    <row r="354" spans="1:5" s="11" customFormat="1" ht="24.75" customHeight="1">
      <c r="A354" s="30" t="s">
        <v>626</v>
      </c>
      <c r="B354" s="30" t="s">
        <v>627</v>
      </c>
      <c r="C354" s="22" t="s">
        <v>628</v>
      </c>
      <c r="D354" s="21" t="s">
        <v>624</v>
      </c>
      <c r="E354" s="19">
        <v>220</v>
      </c>
    </row>
    <row r="355" spans="1:5" s="11" customFormat="1" ht="24.75" customHeight="1">
      <c r="A355" s="30" t="s">
        <v>629</v>
      </c>
      <c r="B355" s="30" t="s">
        <v>263</v>
      </c>
      <c r="C355" s="22" t="s">
        <v>264</v>
      </c>
      <c r="D355" s="21" t="s">
        <v>624</v>
      </c>
      <c r="E355" s="19">
        <v>220</v>
      </c>
    </row>
    <row r="356" spans="1:5" s="11" customFormat="1" ht="24.75" customHeight="1">
      <c r="A356" s="30" t="s">
        <v>630</v>
      </c>
      <c r="B356" s="30" t="s">
        <v>163</v>
      </c>
      <c r="C356" s="22" t="s">
        <v>529</v>
      </c>
      <c r="D356" s="21" t="s">
        <v>624</v>
      </c>
      <c r="E356" s="19">
        <v>1900</v>
      </c>
    </row>
    <row r="357" spans="1:5" s="11" customFormat="1" ht="24.75" customHeight="1">
      <c r="A357" s="30" t="s">
        <v>631</v>
      </c>
      <c r="B357" s="30" t="s">
        <v>618</v>
      </c>
      <c r="C357" s="22" t="s">
        <v>392</v>
      </c>
      <c r="D357" s="21" t="s">
        <v>632</v>
      </c>
      <c r="E357" s="19">
        <f>7340+220</f>
        <v>7560</v>
      </c>
    </row>
    <row r="358" spans="1:5" s="11" customFormat="1" ht="24.75" customHeight="1">
      <c r="A358" s="30" t="s">
        <v>633</v>
      </c>
      <c r="B358" s="30" t="s">
        <v>232</v>
      </c>
      <c r="C358" s="22" t="s">
        <v>634</v>
      </c>
      <c r="D358" s="21" t="s">
        <v>635</v>
      </c>
      <c r="E358" s="19">
        <v>220</v>
      </c>
    </row>
    <row r="359" spans="1:5" s="11" customFormat="1" ht="24.75" customHeight="1">
      <c r="A359" s="30" t="s">
        <v>636</v>
      </c>
      <c r="B359" s="30" t="s">
        <v>637</v>
      </c>
      <c r="C359" s="22" t="s">
        <v>638</v>
      </c>
      <c r="D359" s="21" t="s">
        <v>635</v>
      </c>
      <c r="E359" s="19">
        <v>1820</v>
      </c>
    </row>
    <row r="360" spans="1:5" s="11" customFormat="1" ht="24.75" customHeight="1">
      <c r="A360" s="30" t="s">
        <v>639</v>
      </c>
      <c r="B360" s="30" t="s">
        <v>379</v>
      </c>
      <c r="C360" s="22" t="s">
        <v>72</v>
      </c>
      <c r="D360" s="21" t="s">
        <v>635</v>
      </c>
      <c r="E360" s="19">
        <v>220</v>
      </c>
    </row>
    <row r="361" spans="1:5" s="11" customFormat="1" ht="24.75" customHeight="1">
      <c r="A361" s="30" t="s">
        <v>640</v>
      </c>
      <c r="B361" s="30" t="s">
        <v>641</v>
      </c>
      <c r="C361" s="22" t="s">
        <v>642</v>
      </c>
      <c r="D361" s="21" t="s">
        <v>635</v>
      </c>
      <c r="E361" s="19">
        <v>220</v>
      </c>
    </row>
    <row r="362" spans="1:5" s="11" customFormat="1" ht="24.75" customHeight="1">
      <c r="A362" s="30" t="s">
        <v>643</v>
      </c>
      <c r="B362" s="30" t="s">
        <v>4</v>
      </c>
      <c r="C362" s="22" t="s">
        <v>5</v>
      </c>
      <c r="D362" s="21" t="s">
        <v>644</v>
      </c>
      <c r="E362" s="19">
        <v>220</v>
      </c>
    </row>
    <row r="363" spans="1:5" s="11" customFormat="1" ht="24.75" customHeight="1">
      <c r="A363" s="30" t="s">
        <v>645</v>
      </c>
      <c r="B363" s="30" t="s">
        <v>646</v>
      </c>
      <c r="C363" s="22" t="s">
        <v>647</v>
      </c>
      <c r="D363" s="21" t="s">
        <v>644</v>
      </c>
      <c r="E363" s="19">
        <v>220</v>
      </c>
    </row>
    <row r="364" spans="1:5" s="11" customFormat="1" ht="24.75" customHeight="1">
      <c r="A364" s="30" t="s">
        <v>648</v>
      </c>
      <c r="B364" s="30" t="s">
        <v>649</v>
      </c>
      <c r="C364" s="22" t="s">
        <v>5</v>
      </c>
      <c r="D364" s="21" t="s">
        <v>644</v>
      </c>
      <c r="E364" s="19">
        <v>220</v>
      </c>
    </row>
    <row r="365" spans="1:5" s="11" customFormat="1" ht="24.75" customHeight="1">
      <c r="A365" s="30" t="s">
        <v>650</v>
      </c>
      <c r="B365" s="30" t="s">
        <v>651</v>
      </c>
      <c r="C365" s="22" t="s">
        <v>67</v>
      </c>
      <c r="D365" s="21" t="s">
        <v>635</v>
      </c>
      <c r="E365" s="19">
        <v>220</v>
      </c>
    </row>
    <row r="366" spans="1:5" s="11" customFormat="1" ht="24.75" customHeight="1">
      <c r="A366" s="30" t="s">
        <v>652</v>
      </c>
      <c r="B366" s="30" t="s">
        <v>653</v>
      </c>
      <c r="C366" s="22" t="s">
        <v>205</v>
      </c>
      <c r="D366" s="21" t="s">
        <v>635</v>
      </c>
      <c r="E366" s="19">
        <v>220</v>
      </c>
    </row>
    <row r="367" spans="1:5" s="11" customFormat="1" ht="24.75" customHeight="1">
      <c r="A367" s="30" t="s">
        <v>654</v>
      </c>
      <c r="B367" s="30" t="s">
        <v>655</v>
      </c>
      <c r="C367" s="22" t="s">
        <v>219</v>
      </c>
      <c r="D367" s="21" t="s">
        <v>635</v>
      </c>
      <c r="E367" s="19">
        <v>220</v>
      </c>
    </row>
    <row r="368" spans="1:5" s="11" customFormat="1" ht="24.75" customHeight="1">
      <c r="A368" s="30" t="s">
        <v>656</v>
      </c>
      <c r="B368" s="30" t="s">
        <v>216</v>
      </c>
      <c r="C368" s="22" t="s">
        <v>217</v>
      </c>
      <c r="D368" s="21" t="s">
        <v>635</v>
      </c>
      <c r="E368" s="19">
        <v>920</v>
      </c>
    </row>
    <row r="369" spans="1:5" s="11" customFormat="1" ht="24.75" customHeight="1">
      <c r="A369" s="30" t="s">
        <v>657</v>
      </c>
      <c r="B369" s="30" t="s">
        <v>66</v>
      </c>
      <c r="C369" s="22" t="s">
        <v>96</v>
      </c>
      <c r="D369" s="21" t="s">
        <v>635</v>
      </c>
      <c r="E369" s="19">
        <v>220</v>
      </c>
    </row>
    <row r="370" spans="1:5" s="11" customFormat="1" ht="24.75" customHeight="1">
      <c r="A370" s="30" t="s">
        <v>658</v>
      </c>
      <c r="B370" s="30" t="s">
        <v>251</v>
      </c>
      <c r="C370" s="22" t="s">
        <v>205</v>
      </c>
      <c r="D370" s="21" t="s">
        <v>635</v>
      </c>
      <c r="E370" s="19">
        <v>220</v>
      </c>
    </row>
    <row r="371" spans="1:5" s="11" customFormat="1" ht="24.75" customHeight="1">
      <c r="A371" s="30" t="s">
        <v>659</v>
      </c>
      <c r="B371" s="30" t="s">
        <v>660</v>
      </c>
      <c r="C371" s="22" t="s">
        <v>67</v>
      </c>
      <c r="D371" s="21" t="s">
        <v>635</v>
      </c>
      <c r="E371" s="19">
        <v>220</v>
      </c>
    </row>
    <row r="372" spans="1:5" s="11" customFormat="1" ht="24.75" customHeight="1">
      <c r="A372" s="30" t="s">
        <v>661</v>
      </c>
      <c r="B372" s="30" t="s">
        <v>662</v>
      </c>
      <c r="C372" s="22" t="s">
        <v>253</v>
      </c>
      <c r="D372" s="21" t="s">
        <v>635</v>
      </c>
      <c r="E372" s="19">
        <v>220</v>
      </c>
    </row>
    <row r="373" spans="1:5" s="11" customFormat="1" ht="24.75" customHeight="1">
      <c r="A373" s="30" t="s">
        <v>663</v>
      </c>
      <c r="B373" s="30" t="s">
        <v>664</v>
      </c>
      <c r="C373" s="22" t="s">
        <v>219</v>
      </c>
      <c r="D373" s="21" t="s">
        <v>635</v>
      </c>
      <c r="E373" s="19">
        <v>220</v>
      </c>
    </row>
    <row r="374" spans="1:5" s="11" customFormat="1" ht="24.75" customHeight="1">
      <c r="A374" s="30" t="s">
        <v>665</v>
      </c>
      <c r="B374" s="30" t="s">
        <v>252</v>
      </c>
      <c r="C374" s="22" t="s">
        <v>666</v>
      </c>
      <c r="D374" s="21" t="s">
        <v>635</v>
      </c>
      <c r="E374" s="19">
        <v>220</v>
      </c>
    </row>
    <row r="375" spans="1:5" s="11" customFormat="1" ht="24.75" customHeight="1">
      <c r="A375" s="30" t="s">
        <v>667</v>
      </c>
      <c r="B375" s="30" t="s">
        <v>668</v>
      </c>
      <c r="C375" s="22" t="s">
        <v>669</v>
      </c>
      <c r="D375" s="21" t="s">
        <v>635</v>
      </c>
      <c r="E375" s="19">
        <v>220</v>
      </c>
    </row>
    <row r="376" spans="1:5" s="11" customFormat="1" ht="24.75" customHeight="1">
      <c r="A376" s="30" t="s">
        <v>670</v>
      </c>
      <c r="B376" s="30" t="s">
        <v>671</v>
      </c>
      <c r="C376" s="22" t="s">
        <v>672</v>
      </c>
      <c r="D376" s="21" t="s">
        <v>635</v>
      </c>
      <c r="E376" s="19">
        <v>220</v>
      </c>
    </row>
    <row r="377" spans="1:5" s="11" customFormat="1" ht="24.75" customHeight="1">
      <c r="A377" s="30" t="s">
        <v>673</v>
      </c>
      <c r="B377" s="30" t="s">
        <v>674</v>
      </c>
      <c r="C377" s="22" t="s">
        <v>97</v>
      </c>
      <c r="D377" s="21" t="s">
        <v>635</v>
      </c>
      <c r="E377" s="19">
        <v>220</v>
      </c>
    </row>
    <row r="378" spans="1:5" s="11" customFormat="1" ht="24.75" customHeight="1">
      <c r="A378" s="30" t="s">
        <v>675</v>
      </c>
      <c r="B378" s="30" t="s">
        <v>14</v>
      </c>
      <c r="C378" s="22" t="s">
        <v>676</v>
      </c>
      <c r="D378" s="21" t="s">
        <v>644</v>
      </c>
      <c r="E378" s="19">
        <v>220</v>
      </c>
    </row>
    <row r="379" spans="1:5" s="11" customFormat="1" ht="24.75" customHeight="1">
      <c r="A379" s="30" t="s">
        <v>677</v>
      </c>
      <c r="B379" s="30" t="s">
        <v>678</v>
      </c>
      <c r="C379" s="22" t="s">
        <v>679</v>
      </c>
      <c r="D379" s="21" t="s">
        <v>680</v>
      </c>
      <c r="E379" s="19">
        <v>220</v>
      </c>
    </row>
    <row r="380" spans="1:5" s="11" customFormat="1" ht="24.75" customHeight="1">
      <c r="A380" s="30" t="s">
        <v>681</v>
      </c>
      <c r="B380" s="30" t="s">
        <v>14</v>
      </c>
      <c r="C380" s="22" t="s">
        <v>676</v>
      </c>
      <c r="D380" s="21" t="s">
        <v>682</v>
      </c>
      <c r="E380" s="19">
        <v>220</v>
      </c>
    </row>
    <row r="381" spans="1:5" s="11" customFormat="1" ht="24.75" customHeight="1">
      <c r="A381" s="30" t="s">
        <v>683</v>
      </c>
      <c r="B381" s="30" t="s">
        <v>183</v>
      </c>
      <c r="C381" s="22" t="s">
        <v>62</v>
      </c>
      <c r="D381" s="21" t="s">
        <v>684</v>
      </c>
      <c r="E381" s="19">
        <v>520</v>
      </c>
    </row>
    <row r="382" spans="1:5" s="11" customFormat="1" ht="24.75" customHeight="1">
      <c r="A382" s="30" t="s">
        <v>685</v>
      </c>
      <c r="B382" s="30" t="s">
        <v>686</v>
      </c>
      <c r="C382" s="22" t="s">
        <v>687</v>
      </c>
      <c r="D382" s="21" t="s">
        <v>684</v>
      </c>
      <c r="E382" s="19">
        <v>620</v>
      </c>
    </row>
    <row r="383" spans="1:5" s="11" customFormat="1" ht="24.75" customHeight="1">
      <c r="A383" s="30" t="s">
        <v>688</v>
      </c>
      <c r="B383" s="30" t="s">
        <v>689</v>
      </c>
      <c r="C383" s="22" t="s">
        <v>690</v>
      </c>
      <c r="D383" s="21" t="s">
        <v>684</v>
      </c>
      <c r="E383" s="19">
        <v>220</v>
      </c>
    </row>
    <row r="384" spans="1:5" s="11" customFormat="1" ht="24.75" customHeight="1">
      <c r="A384" s="30" t="s">
        <v>691</v>
      </c>
      <c r="B384" s="30" t="s">
        <v>235</v>
      </c>
      <c r="C384" s="22" t="s">
        <v>692</v>
      </c>
      <c r="D384" s="21" t="s">
        <v>684</v>
      </c>
      <c r="E384" s="19">
        <v>1120</v>
      </c>
    </row>
    <row r="385" spans="1:5" s="11" customFormat="1" ht="24.75" customHeight="1">
      <c r="A385" s="30" t="s">
        <v>693</v>
      </c>
      <c r="B385" s="30" t="s">
        <v>221</v>
      </c>
      <c r="C385" s="22" t="s">
        <v>69</v>
      </c>
      <c r="D385" s="21" t="s">
        <v>684</v>
      </c>
      <c r="E385" s="19">
        <v>220</v>
      </c>
    </row>
    <row r="386" spans="1:5" s="11" customFormat="1" ht="24.75" customHeight="1">
      <c r="A386" s="30" t="s">
        <v>694</v>
      </c>
      <c r="B386" s="30" t="s">
        <v>695</v>
      </c>
      <c r="C386" s="22" t="s">
        <v>234</v>
      </c>
      <c r="D386" s="21" t="s">
        <v>684</v>
      </c>
      <c r="E386" s="19">
        <v>220</v>
      </c>
    </row>
    <row r="387" spans="1:5" s="11" customFormat="1" ht="24.75" customHeight="1">
      <c r="A387" s="30" t="s">
        <v>696</v>
      </c>
      <c r="B387" s="30" t="s">
        <v>697</v>
      </c>
      <c r="C387" s="22" t="s">
        <v>223</v>
      </c>
      <c r="D387" s="21" t="s">
        <v>684</v>
      </c>
      <c r="E387" s="19">
        <v>1220</v>
      </c>
    </row>
    <row r="388" spans="1:5" s="11" customFormat="1" ht="24.75" customHeight="1">
      <c r="A388" s="30" t="s">
        <v>698</v>
      </c>
      <c r="B388" s="30" t="s">
        <v>699</v>
      </c>
      <c r="C388" s="22" t="s">
        <v>215</v>
      </c>
      <c r="D388" s="21" t="s">
        <v>711</v>
      </c>
      <c r="E388" s="19">
        <v>1620</v>
      </c>
    </row>
    <row r="389" spans="1:5" s="11" customFormat="1" ht="24.75" customHeight="1">
      <c r="A389" s="30" t="s">
        <v>700</v>
      </c>
      <c r="B389" s="30" t="s">
        <v>233</v>
      </c>
      <c r="C389" s="22" t="s">
        <v>104</v>
      </c>
      <c r="D389" s="21" t="s">
        <v>684</v>
      </c>
      <c r="E389" s="19">
        <v>220</v>
      </c>
    </row>
    <row r="390" spans="1:5" s="11" customFormat="1" ht="24.75" customHeight="1">
      <c r="A390" s="30" t="s">
        <v>701</v>
      </c>
      <c r="B390" s="30" t="s">
        <v>702</v>
      </c>
      <c r="C390" s="22" t="s">
        <v>703</v>
      </c>
      <c r="D390" s="21" t="s">
        <v>684</v>
      </c>
      <c r="E390" s="19">
        <v>220</v>
      </c>
    </row>
    <row r="391" spans="1:5" s="11" customFormat="1" ht="24.75" customHeight="1">
      <c r="A391" s="30" t="s">
        <v>704</v>
      </c>
      <c r="B391" s="30" t="s">
        <v>705</v>
      </c>
      <c r="C391" s="22" t="s">
        <v>706</v>
      </c>
      <c r="D391" s="21" t="s">
        <v>684</v>
      </c>
      <c r="E391" s="19">
        <v>220</v>
      </c>
    </row>
    <row r="392" spans="1:5" s="11" customFormat="1" ht="24.75" customHeight="1">
      <c r="A392" s="30" t="s">
        <v>707</v>
      </c>
      <c r="B392" s="30" t="s">
        <v>708</v>
      </c>
      <c r="C392" s="22" t="s">
        <v>706</v>
      </c>
      <c r="D392" s="21" t="s">
        <v>684</v>
      </c>
      <c r="E392" s="19">
        <v>720</v>
      </c>
    </row>
    <row r="393" spans="1:5" s="11" customFormat="1" ht="24.75" customHeight="1">
      <c r="A393" s="30" t="s">
        <v>709</v>
      </c>
      <c r="B393" s="30" t="s">
        <v>61</v>
      </c>
      <c r="C393" s="22" t="s">
        <v>710</v>
      </c>
      <c r="D393" s="21" t="s">
        <v>684</v>
      </c>
      <c r="E393" s="19">
        <v>320</v>
      </c>
    </row>
    <row r="394" spans="1:5" s="11" customFormat="1" ht="24.75" customHeight="1">
      <c r="A394" s="30" t="s">
        <v>405</v>
      </c>
      <c r="B394" s="30" t="s">
        <v>713</v>
      </c>
      <c r="C394" s="22" t="s">
        <v>714</v>
      </c>
      <c r="D394" s="21" t="s">
        <v>712</v>
      </c>
      <c r="E394" s="19">
        <v>220</v>
      </c>
    </row>
    <row r="395" spans="1:5" s="11" customFormat="1" ht="24.75" customHeight="1">
      <c r="A395" s="30" t="s">
        <v>405</v>
      </c>
      <c r="B395" s="30" t="s">
        <v>246</v>
      </c>
      <c r="C395" s="22" t="s">
        <v>209</v>
      </c>
      <c r="D395" s="21" t="s">
        <v>712</v>
      </c>
      <c r="E395" s="19">
        <v>1420</v>
      </c>
    </row>
    <row r="396" spans="1:5" s="11" customFormat="1" ht="24.75" customHeight="1">
      <c r="A396" s="30" t="s">
        <v>405</v>
      </c>
      <c r="B396" s="30" t="s">
        <v>715</v>
      </c>
      <c r="C396" s="22" t="s">
        <v>210</v>
      </c>
      <c r="D396" s="21" t="s">
        <v>712</v>
      </c>
      <c r="E396" s="19">
        <v>220</v>
      </c>
    </row>
    <row r="397" spans="1:5" s="11" customFormat="1" ht="24.75" customHeight="1">
      <c r="A397" s="30" t="s">
        <v>405</v>
      </c>
      <c r="B397" s="30" t="s">
        <v>244</v>
      </c>
      <c r="C397" s="22" t="s">
        <v>114</v>
      </c>
      <c r="D397" s="21" t="s">
        <v>712</v>
      </c>
      <c r="E397" s="19">
        <v>220</v>
      </c>
    </row>
    <row r="398" spans="1:5" s="11" customFormat="1" ht="24.75" customHeight="1">
      <c r="A398" s="30" t="s">
        <v>405</v>
      </c>
      <c r="B398" s="30" t="s">
        <v>716</v>
      </c>
      <c r="C398" s="22" t="s">
        <v>114</v>
      </c>
      <c r="D398" s="21" t="s">
        <v>712</v>
      </c>
      <c r="E398" s="19">
        <v>4220</v>
      </c>
    </row>
    <row r="399" spans="1:5" s="11" customFormat="1" ht="24.75" customHeight="1">
      <c r="A399" s="30" t="s">
        <v>405</v>
      </c>
      <c r="B399" s="30" t="s">
        <v>646</v>
      </c>
      <c r="C399" s="22" t="s">
        <v>150</v>
      </c>
      <c r="D399" s="21" t="s">
        <v>712</v>
      </c>
      <c r="E399" s="19">
        <v>220</v>
      </c>
    </row>
    <row r="400" spans="1:5" s="11" customFormat="1" ht="24.75" customHeight="1">
      <c r="A400" s="30" t="s">
        <v>405</v>
      </c>
      <c r="B400" s="30" t="s">
        <v>6</v>
      </c>
      <c r="C400" s="22" t="s">
        <v>7</v>
      </c>
      <c r="D400" s="21" t="s">
        <v>712</v>
      </c>
      <c r="E400" s="19">
        <v>220</v>
      </c>
    </row>
    <row r="401" spans="1:5" s="11" customFormat="1" ht="24.75" customHeight="1">
      <c r="A401" s="30" t="s">
        <v>405</v>
      </c>
      <c r="B401" s="30" t="s">
        <v>263</v>
      </c>
      <c r="C401" s="22" t="s">
        <v>8</v>
      </c>
      <c r="D401" s="21" t="s">
        <v>712</v>
      </c>
      <c r="E401" s="19">
        <v>220</v>
      </c>
    </row>
    <row r="402" spans="1:5" s="11" customFormat="1" ht="24.75" customHeight="1">
      <c r="A402" s="30" t="s">
        <v>405</v>
      </c>
      <c r="B402" s="30" t="s">
        <v>717</v>
      </c>
      <c r="C402" s="22" t="s">
        <v>91</v>
      </c>
      <c r="D402" s="21" t="s">
        <v>712</v>
      </c>
      <c r="E402" s="19">
        <v>300</v>
      </c>
    </row>
    <row r="403" spans="1:5" s="11" customFormat="1" ht="24.75" customHeight="1">
      <c r="A403" s="30" t="s">
        <v>405</v>
      </c>
      <c r="B403" s="30" t="s">
        <v>435</v>
      </c>
      <c r="C403" s="22" t="s">
        <v>718</v>
      </c>
      <c r="D403" s="21" t="s">
        <v>712</v>
      </c>
      <c r="E403" s="19">
        <v>2220</v>
      </c>
    </row>
    <row r="404" spans="1:5" s="11" customFormat="1" ht="24.75" customHeight="1">
      <c r="A404" s="30" t="s">
        <v>405</v>
      </c>
      <c r="B404" s="30" t="s">
        <v>719</v>
      </c>
      <c r="C404" s="22" t="s">
        <v>210</v>
      </c>
      <c r="D404" s="21" t="s">
        <v>712</v>
      </c>
      <c r="E404" s="19">
        <v>3220</v>
      </c>
    </row>
    <row r="405" spans="1:5" s="11" customFormat="1" ht="24.75" customHeight="1">
      <c r="A405" s="30" t="s">
        <v>405</v>
      </c>
      <c r="B405" s="30" t="s">
        <v>71</v>
      </c>
      <c r="C405" s="22" t="s">
        <v>102</v>
      </c>
      <c r="D405" s="21" t="s">
        <v>712</v>
      </c>
      <c r="E405" s="19">
        <v>2000</v>
      </c>
    </row>
    <row r="406" spans="1:5" s="11" customFormat="1" ht="24.75" customHeight="1">
      <c r="A406" s="30" t="s">
        <v>405</v>
      </c>
      <c r="B406" s="30" t="s">
        <v>720</v>
      </c>
      <c r="C406" s="22" t="s">
        <v>212</v>
      </c>
      <c r="D406" s="21" t="s">
        <v>712</v>
      </c>
      <c r="E406" s="19">
        <v>220</v>
      </c>
    </row>
    <row r="407" spans="1:5" s="11" customFormat="1" ht="24.75" customHeight="1">
      <c r="A407" s="30" t="s">
        <v>405</v>
      </c>
      <c r="B407" s="30" t="s">
        <v>721</v>
      </c>
      <c r="C407" s="22" t="s">
        <v>722</v>
      </c>
      <c r="D407" s="21" t="s">
        <v>712</v>
      </c>
      <c r="E407" s="19">
        <v>220</v>
      </c>
    </row>
    <row r="408" spans="1:5" s="11" customFormat="1" ht="24.75" customHeight="1">
      <c r="A408" s="30" t="s">
        <v>405</v>
      </c>
      <c r="B408" s="30" t="s">
        <v>226</v>
      </c>
      <c r="C408" s="22" t="s">
        <v>8</v>
      </c>
      <c r="D408" s="21" t="s">
        <v>712</v>
      </c>
      <c r="E408" s="19">
        <v>220</v>
      </c>
    </row>
    <row r="409" spans="1:5" s="11" customFormat="1" ht="24.75" customHeight="1">
      <c r="A409" s="30" t="s">
        <v>405</v>
      </c>
      <c r="B409" s="30" t="s">
        <v>627</v>
      </c>
      <c r="C409" s="22" t="s">
        <v>8</v>
      </c>
      <c r="D409" s="21" t="s">
        <v>712</v>
      </c>
      <c r="E409" s="19">
        <v>220</v>
      </c>
    </row>
    <row r="410" spans="1:5" s="11" customFormat="1" ht="24.75" customHeight="1">
      <c r="A410" s="30" t="s">
        <v>405</v>
      </c>
      <c r="B410" s="30" t="s">
        <v>224</v>
      </c>
      <c r="C410" s="22" t="s">
        <v>8</v>
      </c>
      <c r="D410" s="21" t="s">
        <v>712</v>
      </c>
      <c r="E410" s="19">
        <v>220</v>
      </c>
    </row>
    <row r="411" spans="1:5" s="11" customFormat="1" ht="22.5">
      <c r="A411" s="30" t="s">
        <v>405</v>
      </c>
      <c r="B411" s="30" t="s">
        <v>406</v>
      </c>
      <c r="C411" s="22" t="s">
        <v>116</v>
      </c>
      <c r="D411" s="21" t="s">
        <v>570</v>
      </c>
      <c r="E411" s="19"/>
    </row>
    <row r="412" spans="1:5" s="11" customFormat="1" ht="24.75" customHeight="1">
      <c r="A412" s="30">
        <v>643</v>
      </c>
      <c r="B412" s="30" t="s">
        <v>79</v>
      </c>
      <c r="C412" s="22" t="s">
        <v>88</v>
      </c>
      <c r="D412" s="21" t="s">
        <v>571</v>
      </c>
      <c r="E412" s="19">
        <v>1593</v>
      </c>
    </row>
    <row r="413" spans="1:5" s="11" customFormat="1" ht="24.75" customHeight="1">
      <c r="A413" s="30" t="s">
        <v>572</v>
      </c>
      <c r="B413" s="30" t="s">
        <v>241</v>
      </c>
      <c r="C413" s="22" t="s">
        <v>242</v>
      </c>
      <c r="D413" s="21" t="s">
        <v>573</v>
      </c>
      <c r="E413" s="19">
        <v>220</v>
      </c>
    </row>
    <row r="414" spans="1:5" s="11" customFormat="1" ht="24.75" customHeight="1">
      <c r="A414" s="30">
        <v>644</v>
      </c>
      <c r="B414" s="30" t="s">
        <v>241</v>
      </c>
      <c r="C414" s="22" t="s">
        <v>242</v>
      </c>
      <c r="D414" s="21" t="s">
        <v>574</v>
      </c>
      <c r="E414" s="19">
        <v>220</v>
      </c>
    </row>
    <row r="415" spans="1:5" s="11" customFormat="1" ht="24.75" customHeight="1">
      <c r="A415" s="30" t="s">
        <v>575</v>
      </c>
      <c r="B415" s="30" t="s">
        <v>80</v>
      </c>
      <c r="C415" s="22" t="s">
        <v>56</v>
      </c>
      <c r="D415" s="21" t="s">
        <v>400</v>
      </c>
      <c r="E415" s="19">
        <v>650</v>
      </c>
    </row>
    <row r="416" spans="1:5" s="11" customFormat="1" ht="24.75" customHeight="1">
      <c r="A416" s="30" t="s">
        <v>576</v>
      </c>
      <c r="B416" s="30" t="s">
        <v>92</v>
      </c>
      <c r="C416" s="22" t="s">
        <v>55</v>
      </c>
      <c r="D416" s="21" t="s">
        <v>400</v>
      </c>
      <c r="E416" s="19">
        <v>650</v>
      </c>
    </row>
    <row r="417" spans="1:5" s="11" customFormat="1" ht="24.75" customHeight="1">
      <c r="A417" s="30" t="s">
        <v>577</v>
      </c>
      <c r="B417" s="30" t="s">
        <v>80</v>
      </c>
      <c r="C417" s="22" t="s">
        <v>56</v>
      </c>
      <c r="D417" s="21" t="s">
        <v>578</v>
      </c>
      <c r="E417" s="19">
        <v>1300</v>
      </c>
    </row>
    <row r="418" spans="1:5" s="11" customFormat="1" ht="24.75" customHeight="1">
      <c r="A418" s="30" t="s">
        <v>579</v>
      </c>
      <c r="B418" s="30" t="s">
        <v>78</v>
      </c>
      <c r="C418" s="22" t="s">
        <v>57</v>
      </c>
      <c r="D418" s="21" t="s">
        <v>578</v>
      </c>
      <c r="E418" s="19">
        <v>900</v>
      </c>
    </row>
    <row r="419" spans="1:5" s="11" customFormat="1" ht="24.75" customHeight="1">
      <c r="A419" s="30" t="s">
        <v>576</v>
      </c>
      <c r="B419" s="30" t="s">
        <v>92</v>
      </c>
      <c r="C419" s="22" t="s">
        <v>55</v>
      </c>
      <c r="D419" s="21" t="s">
        <v>578</v>
      </c>
      <c r="E419" s="19">
        <v>1300</v>
      </c>
    </row>
    <row r="420" spans="1:5" s="11" customFormat="1" ht="24.75" customHeight="1">
      <c r="A420" s="30" t="s">
        <v>411</v>
      </c>
      <c r="B420" s="30" t="s">
        <v>395</v>
      </c>
      <c r="C420" s="22" t="s">
        <v>90</v>
      </c>
      <c r="D420" s="21" t="s">
        <v>412</v>
      </c>
      <c r="E420" s="19">
        <v>2300</v>
      </c>
    </row>
    <row r="421" spans="1:5" s="11" customFormat="1" ht="24.75" customHeight="1">
      <c r="A421" s="30" t="s">
        <v>413</v>
      </c>
      <c r="B421" s="30" t="s">
        <v>717</v>
      </c>
      <c r="C421" s="22" t="s">
        <v>91</v>
      </c>
      <c r="D421" s="21" t="s">
        <v>414</v>
      </c>
      <c r="E421" s="19">
        <v>900</v>
      </c>
    </row>
    <row r="422" spans="1:5" s="11" customFormat="1" ht="24.75" customHeight="1">
      <c r="A422" s="30" t="s">
        <v>415</v>
      </c>
      <c r="B422" s="30" t="s">
        <v>395</v>
      </c>
      <c r="C422" s="22" t="s">
        <v>90</v>
      </c>
      <c r="D422" s="21" t="s">
        <v>416</v>
      </c>
      <c r="E422" s="19">
        <v>300</v>
      </c>
    </row>
    <row r="423" spans="1:5" s="11" customFormat="1" ht="24.75" customHeight="1">
      <c r="A423" s="30" t="s">
        <v>417</v>
      </c>
      <c r="B423" s="30" t="s">
        <v>81</v>
      </c>
      <c r="C423" s="22" t="s">
        <v>50</v>
      </c>
      <c r="D423" s="21" t="s">
        <v>418</v>
      </c>
      <c r="E423" s="19">
        <v>220</v>
      </c>
    </row>
    <row r="424" spans="1:5" s="11" customFormat="1" ht="24.75" customHeight="1">
      <c r="A424" s="30" t="s">
        <v>419</v>
      </c>
      <c r="B424" s="30" t="s">
        <v>111</v>
      </c>
      <c r="C424" s="22" t="s">
        <v>392</v>
      </c>
      <c r="D424" s="21" t="s">
        <v>420</v>
      </c>
      <c r="E424" s="19">
        <v>220</v>
      </c>
    </row>
    <row r="425" spans="1:5" s="11" customFormat="1" ht="24.75" customHeight="1">
      <c r="A425" s="30" t="s">
        <v>421</v>
      </c>
      <c r="B425" s="30" t="s">
        <v>111</v>
      </c>
      <c r="C425" s="22" t="s">
        <v>392</v>
      </c>
      <c r="D425" s="21" t="s">
        <v>422</v>
      </c>
      <c r="E425" s="19">
        <f>1992+220</f>
        <v>2212</v>
      </c>
    </row>
    <row r="426" spans="1:5" s="11" customFormat="1" ht="24.75" customHeight="1">
      <c r="A426" s="30" t="s">
        <v>265</v>
      </c>
      <c r="B426" s="30" t="s">
        <v>355</v>
      </c>
      <c r="C426" s="22" t="s">
        <v>356</v>
      </c>
      <c r="D426" s="21" t="s">
        <v>266</v>
      </c>
      <c r="E426" s="19">
        <v>300</v>
      </c>
    </row>
    <row r="427" spans="1:5" s="11" customFormat="1" ht="24.75" customHeight="1">
      <c r="A427" s="30" t="s">
        <v>267</v>
      </c>
      <c r="B427" s="30" t="s">
        <v>155</v>
      </c>
      <c r="C427" s="22" t="s">
        <v>156</v>
      </c>
      <c r="D427" s="21" t="s">
        <v>266</v>
      </c>
      <c r="E427" s="19">
        <v>300</v>
      </c>
    </row>
    <row r="428" spans="1:5" s="11" customFormat="1" ht="24.75" customHeight="1">
      <c r="A428" s="30" t="s">
        <v>268</v>
      </c>
      <c r="B428" s="30" t="s">
        <v>153</v>
      </c>
      <c r="C428" s="22" t="s">
        <v>154</v>
      </c>
      <c r="D428" s="21" t="s">
        <v>266</v>
      </c>
      <c r="E428" s="19">
        <v>300</v>
      </c>
    </row>
    <row r="429" spans="1:5" s="11" customFormat="1" ht="24.75" customHeight="1">
      <c r="A429" s="30" t="s">
        <v>269</v>
      </c>
      <c r="B429" s="30" t="s">
        <v>165</v>
      </c>
      <c r="C429" s="22" t="s">
        <v>166</v>
      </c>
      <c r="D429" s="21" t="s">
        <v>266</v>
      </c>
      <c r="E429" s="19">
        <v>300</v>
      </c>
    </row>
    <row r="430" spans="1:5" s="11" customFormat="1" ht="24.75" customHeight="1">
      <c r="A430" s="30">
        <v>690</v>
      </c>
      <c r="B430" s="30" t="s">
        <v>241</v>
      </c>
      <c r="C430" s="22" t="s">
        <v>270</v>
      </c>
      <c r="D430" s="21" t="s">
        <v>271</v>
      </c>
      <c r="E430" s="19">
        <v>3420</v>
      </c>
    </row>
    <row r="431" spans="1:5" s="11" customFormat="1" ht="24.75" customHeight="1">
      <c r="A431" s="30" t="s">
        <v>272</v>
      </c>
      <c r="B431" s="30" t="s">
        <v>25</v>
      </c>
      <c r="C431" s="22" t="s">
        <v>200</v>
      </c>
      <c r="D431" s="21" t="s">
        <v>273</v>
      </c>
      <c r="E431" s="19">
        <v>3111.25</v>
      </c>
    </row>
    <row r="432" spans="1:5" s="11" customFormat="1" ht="24.75" customHeight="1">
      <c r="A432" s="30">
        <v>981</v>
      </c>
      <c r="B432" s="30" t="s">
        <v>151</v>
      </c>
      <c r="C432" s="22" t="s">
        <v>143</v>
      </c>
      <c r="D432" s="21" t="s">
        <v>274</v>
      </c>
      <c r="E432" s="19">
        <v>220</v>
      </c>
    </row>
    <row r="433" spans="1:5" s="11" customFormat="1" ht="24.75" customHeight="1">
      <c r="A433" s="30">
        <v>982</v>
      </c>
      <c r="B433" s="30" t="s">
        <v>152</v>
      </c>
      <c r="C433" s="22" t="s">
        <v>72</v>
      </c>
      <c r="D433" s="21" t="s">
        <v>274</v>
      </c>
      <c r="E433" s="19">
        <v>220</v>
      </c>
    </row>
    <row r="434" spans="1:5" s="11" customFormat="1" ht="24.75" customHeight="1">
      <c r="A434" s="30">
        <v>980</v>
      </c>
      <c r="B434" s="30" t="s">
        <v>149</v>
      </c>
      <c r="C434" s="22" t="s">
        <v>150</v>
      </c>
      <c r="D434" s="21" t="s">
        <v>274</v>
      </c>
      <c r="E434" s="19">
        <v>220</v>
      </c>
    </row>
    <row r="435" spans="1:5" s="11" customFormat="1" ht="24.75" customHeight="1">
      <c r="A435" s="30">
        <v>983</v>
      </c>
      <c r="B435" s="30" t="s">
        <v>275</v>
      </c>
      <c r="C435" s="22" t="s">
        <v>150</v>
      </c>
      <c r="D435" s="21" t="s">
        <v>274</v>
      </c>
      <c r="E435" s="19">
        <v>1220</v>
      </c>
    </row>
    <row r="436" spans="1:5" s="11" customFormat="1" ht="24.75" customHeight="1">
      <c r="A436" s="30" t="s">
        <v>276</v>
      </c>
      <c r="B436" s="30" t="s">
        <v>130</v>
      </c>
      <c r="C436" s="22" t="s">
        <v>131</v>
      </c>
      <c r="D436" s="21" t="s">
        <v>277</v>
      </c>
      <c r="E436" s="19">
        <v>900</v>
      </c>
    </row>
    <row r="437" spans="1:5" s="11" customFormat="1" ht="22.5">
      <c r="A437" s="30">
        <v>665</v>
      </c>
      <c r="B437" s="30" t="s">
        <v>241</v>
      </c>
      <c r="C437" s="22" t="s">
        <v>270</v>
      </c>
      <c r="D437" s="21" t="s">
        <v>278</v>
      </c>
      <c r="E437" s="19">
        <v>220</v>
      </c>
    </row>
    <row r="438" spans="1:5" s="11" customFormat="1" ht="24.75" customHeight="1">
      <c r="A438" s="30" t="s">
        <v>279</v>
      </c>
      <c r="B438" s="30" t="s">
        <v>280</v>
      </c>
      <c r="C438" s="22" t="s">
        <v>90</v>
      </c>
      <c r="D438" s="21" t="s">
        <v>281</v>
      </c>
      <c r="E438" s="19">
        <f>2016+300</f>
        <v>2316</v>
      </c>
    </row>
    <row r="439" spans="1:5" s="11" customFormat="1" ht="24.75" customHeight="1">
      <c r="A439" s="30">
        <v>664</v>
      </c>
      <c r="B439" s="30" t="s">
        <v>79</v>
      </c>
      <c r="C439" s="22" t="s">
        <v>88</v>
      </c>
      <c r="D439" s="21" t="s">
        <v>282</v>
      </c>
      <c r="E439" s="19">
        <v>1806.13</v>
      </c>
    </row>
    <row r="440" spans="1:5" s="11" customFormat="1" ht="24.75" customHeight="1">
      <c r="A440" s="30">
        <v>1</v>
      </c>
      <c r="B440" s="30" t="s">
        <v>283</v>
      </c>
      <c r="C440" s="22" t="s">
        <v>90</v>
      </c>
      <c r="D440" s="21" t="s">
        <v>284</v>
      </c>
      <c r="E440" s="19">
        <v>300</v>
      </c>
    </row>
    <row r="441" spans="1:5" s="11" customFormat="1" ht="24.75" customHeight="1">
      <c r="A441" s="30">
        <v>1</v>
      </c>
      <c r="B441" s="30" t="s">
        <v>285</v>
      </c>
      <c r="C441" s="22" t="s">
        <v>286</v>
      </c>
      <c r="D441" s="21" t="s">
        <v>284</v>
      </c>
      <c r="E441" s="19">
        <v>400</v>
      </c>
    </row>
    <row r="442" spans="1:5" s="11" customFormat="1" ht="24.75" customHeight="1">
      <c r="A442" s="30">
        <v>47</v>
      </c>
      <c r="B442" s="30" t="s">
        <v>239</v>
      </c>
      <c r="C442" s="22" t="s">
        <v>240</v>
      </c>
      <c r="D442" s="21" t="s">
        <v>287</v>
      </c>
      <c r="E442" s="19">
        <v>920</v>
      </c>
    </row>
    <row r="443" spans="1:5" s="11" customFormat="1" ht="24.75" customHeight="1">
      <c r="A443" s="30">
        <v>46</v>
      </c>
      <c r="B443" s="30" t="s">
        <v>239</v>
      </c>
      <c r="C443" s="22" t="s">
        <v>240</v>
      </c>
      <c r="D443" s="21" t="s">
        <v>288</v>
      </c>
      <c r="E443" s="19">
        <v>921</v>
      </c>
    </row>
    <row r="444" spans="1:5" s="11" customFormat="1" ht="24.75" customHeight="1">
      <c r="A444" s="30" t="s">
        <v>289</v>
      </c>
      <c r="B444" s="30" t="s">
        <v>142</v>
      </c>
      <c r="C444" s="22" t="s">
        <v>392</v>
      </c>
      <c r="D444" s="21" t="s">
        <v>290</v>
      </c>
      <c r="E444" s="19">
        <v>1144</v>
      </c>
    </row>
    <row r="445" spans="1:5" s="11" customFormat="1" ht="24.75" customHeight="1">
      <c r="A445" s="30" t="s">
        <v>291</v>
      </c>
      <c r="B445" s="30" t="s">
        <v>292</v>
      </c>
      <c r="C445" s="22" t="s">
        <v>193</v>
      </c>
      <c r="D445" s="21" t="s">
        <v>293</v>
      </c>
      <c r="E445" s="19">
        <v>570</v>
      </c>
    </row>
    <row r="446" spans="1:5" s="11" customFormat="1" ht="24.75" customHeight="1">
      <c r="A446" s="30" t="s">
        <v>294</v>
      </c>
      <c r="B446" s="30" t="s">
        <v>295</v>
      </c>
      <c r="C446" s="22" t="s">
        <v>191</v>
      </c>
      <c r="D446" s="21" t="s">
        <v>293</v>
      </c>
      <c r="E446" s="19">
        <v>470</v>
      </c>
    </row>
    <row r="447" spans="1:5" s="11" customFormat="1" ht="24.75" customHeight="1">
      <c r="A447" s="30" t="s">
        <v>296</v>
      </c>
      <c r="B447" s="30" t="s">
        <v>297</v>
      </c>
      <c r="C447" s="22" t="s">
        <v>366</v>
      </c>
      <c r="D447" s="21" t="s">
        <v>293</v>
      </c>
      <c r="E447" s="19">
        <v>1420</v>
      </c>
    </row>
    <row r="448" spans="1:5" s="11" customFormat="1" ht="24.75" customHeight="1">
      <c r="A448" s="30" t="s">
        <v>298</v>
      </c>
      <c r="B448" s="30" t="s">
        <v>337</v>
      </c>
      <c r="C448" s="22" t="s">
        <v>338</v>
      </c>
      <c r="D448" s="21" t="s">
        <v>299</v>
      </c>
      <c r="E448" s="19">
        <v>646</v>
      </c>
    </row>
    <row r="449" spans="1:5" s="11" customFormat="1" ht="24.75" customHeight="1">
      <c r="A449" s="30" t="s">
        <v>300</v>
      </c>
      <c r="B449" s="30" t="s">
        <v>92</v>
      </c>
      <c r="C449" s="22" t="s">
        <v>55</v>
      </c>
      <c r="D449" s="21" t="s">
        <v>301</v>
      </c>
      <c r="E449" s="19">
        <v>300</v>
      </c>
    </row>
    <row r="450" spans="1:5" s="11" customFormat="1" ht="24.75" customHeight="1">
      <c r="A450" s="30" t="s">
        <v>302</v>
      </c>
      <c r="B450" s="30" t="s">
        <v>337</v>
      </c>
      <c r="C450" s="22" t="s">
        <v>338</v>
      </c>
      <c r="D450" s="21" t="s">
        <v>303</v>
      </c>
      <c r="E450" s="19">
        <v>646</v>
      </c>
    </row>
    <row r="451" spans="1:5" s="11" customFormat="1" ht="24.75" customHeight="1">
      <c r="A451" s="30" t="s">
        <v>304</v>
      </c>
      <c r="B451" s="30" t="s">
        <v>305</v>
      </c>
      <c r="C451" s="22" t="s">
        <v>186</v>
      </c>
      <c r="D451" s="21" t="s">
        <v>306</v>
      </c>
      <c r="E451" s="19">
        <v>420</v>
      </c>
    </row>
    <row r="452" spans="1:5" s="11" customFormat="1" ht="24.75" customHeight="1">
      <c r="A452" s="30" t="s">
        <v>307</v>
      </c>
      <c r="B452" s="30" t="s">
        <v>308</v>
      </c>
      <c r="C452" s="22" t="s">
        <v>208</v>
      </c>
      <c r="D452" s="21" t="s">
        <v>309</v>
      </c>
      <c r="E452" s="19">
        <v>820</v>
      </c>
    </row>
    <row r="453" spans="1:5" s="11" customFormat="1" ht="24.75" customHeight="1">
      <c r="A453" s="30" t="s">
        <v>310</v>
      </c>
      <c r="B453" s="30" t="s">
        <v>247</v>
      </c>
      <c r="C453" s="22" t="s">
        <v>369</v>
      </c>
      <c r="D453" s="21" t="s">
        <v>309</v>
      </c>
      <c r="E453" s="19">
        <v>1420</v>
      </c>
    </row>
    <row r="454" spans="1:5" s="11" customFormat="1" ht="24.75" customHeight="1">
      <c r="A454" s="30" t="s">
        <v>311</v>
      </c>
      <c r="B454" s="30" t="s">
        <v>312</v>
      </c>
      <c r="C454" s="22" t="s">
        <v>70</v>
      </c>
      <c r="D454" s="21" t="s">
        <v>306</v>
      </c>
      <c r="E454" s="19">
        <v>490</v>
      </c>
    </row>
    <row r="455" spans="1:5" s="11" customFormat="1" ht="24.75" customHeight="1">
      <c r="A455" s="30" t="s">
        <v>313</v>
      </c>
      <c r="B455" s="30" t="s">
        <v>83</v>
      </c>
      <c r="C455" s="22" t="s">
        <v>96</v>
      </c>
      <c r="D455" s="21" t="s">
        <v>314</v>
      </c>
      <c r="E455" s="19">
        <v>470</v>
      </c>
    </row>
    <row r="456" spans="1:5" s="11" customFormat="1" ht="24.75" customHeight="1">
      <c r="A456" s="30" t="s">
        <v>315</v>
      </c>
      <c r="B456" s="30" t="s">
        <v>92</v>
      </c>
      <c r="C456" s="22" t="s">
        <v>55</v>
      </c>
      <c r="D456" s="21" t="s">
        <v>318</v>
      </c>
      <c r="E456" s="19">
        <v>300</v>
      </c>
    </row>
    <row r="457" spans="1:5" s="11" customFormat="1" ht="24.75" customHeight="1">
      <c r="A457" s="30" t="s">
        <v>316</v>
      </c>
      <c r="B457" s="30" t="s">
        <v>317</v>
      </c>
      <c r="C457" s="22" t="s">
        <v>204</v>
      </c>
      <c r="D457" s="21" t="s">
        <v>319</v>
      </c>
      <c r="E457" s="19">
        <v>1620</v>
      </c>
    </row>
    <row r="458" spans="1:5" s="11" customFormat="1" ht="24.75" customHeight="1">
      <c r="A458" s="30" t="s">
        <v>320</v>
      </c>
      <c r="B458" s="30" t="s">
        <v>321</v>
      </c>
      <c r="C458" s="22" t="s">
        <v>322</v>
      </c>
      <c r="D458" s="21" t="s">
        <v>323</v>
      </c>
      <c r="E458" s="19">
        <v>300</v>
      </c>
    </row>
    <row r="459" spans="1:5" s="11" customFormat="1" ht="24.75" customHeight="1">
      <c r="A459" s="30" t="s">
        <v>324</v>
      </c>
      <c r="B459" s="30" t="s">
        <v>325</v>
      </c>
      <c r="C459" s="22" t="s">
        <v>228</v>
      </c>
      <c r="D459" s="21" t="s">
        <v>323</v>
      </c>
      <c r="E459" s="19">
        <v>220</v>
      </c>
    </row>
    <row r="460" spans="1:5" s="11" customFormat="1" ht="23.25" thickBot="1">
      <c r="A460" s="30" t="s">
        <v>326</v>
      </c>
      <c r="B460" s="30" t="s">
        <v>327</v>
      </c>
      <c r="C460" s="22" t="s">
        <v>328</v>
      </c>
      <c r="D460" s="21" t="s">
        <v>323</v>
      </c>
      <c r="E460" s="19">
        <v>300</v>
      </c>
    </row>
    <row r="461" spans="3:5" s="11" customFormat="1" ht="13.5" thickBot="1">
      <c r="C461" s="10"/>
      <c r="D461" s="23"/>
      <c r="E461" s="20">
        <f>SUM(E9:E460)</f>
        <v>390764.38</v>
      </c>
    </row>
    <row r="462" s="11" customFormat="1" ht="12.75">
      <c r="E462" s="13"/>
    </row>
    <row r="463" s="11" customFormat="1" ht="12.75">
      <c r="E463" s="13"/>
    </row>
    <row r="464" s="11" customFormat="1" ht="12.75">
      <c r="E464" s="13"/>
    </row>
    <row r="465" s="11" customFormat="1" ht="12.75">
      <c r="E465" s="13"/>
    </row>
    <row r="466" s="11" customFormat="1" ht="12.75">
      <c r="E466" s="13"/>
    </row>
    <row r="467" s="11" customFormat="1" ht="12.75">
      <c r="E467" s="13"/>
    </row>
    <row r="468" s="11" customFormat="1" ht="12.75">
      <c r="E468" s="13"/>
    </row>
    <row r="469" s="11" customFormat="1" ht="12.75">
      <c r="E469" s="13"/>
    </row>
    <row r="470" spans="1:5" s="12" customFormat="1" ht="12.75">
      <c r="A470" s="11"/>
      <c r="B470" s="11"/>
      <c r="C470" s="11"/>
      <c r="D470" s="11"/>
      <c r="E470" s="13"/>
    </row>
    <row r="471" spans="1:5" s="12" customFormat="1" ht="12.75">
      <c r="A471" s="11"/>
      <c r="B471" s="11"/>
      <c r="C471" s="11"/>
      <c r="D471" s="11"/>
      <c r="E471" s="13"/>
    </row>
    <row r="472" spans="1:5" s="12" customFormat="1" ht="12.75">
      <c r="A472" s="11"/>
      <c r="B472" s="11"/>
      <c r="C472" s="11"/>
      <c r="D472" s="11"/>
      <c r="E472" s="13"/>
    </row>
    <row r="473" spans="1:5" s="12" customFormat="1" ht="12.75">
      <c r="A473" s="11"/>
      <c r="B473" s="11"/>
      <c r="C473" s="11"/>
      <c r="D473" s="11"/>
      <c r="E473" s="13"/>
    </row>
    <row r="474" spans="1:5" s="12" customFormat="1" ht="12.75">
      <c r="A474" s="11"/>
      <c r="B474" s="11"/>
      <c r="C474" s="11"/>
      <c r="D474" s="11"/>
      <c r="E474" s="13"/>
    </row>
    <row r="475" spans="1:5" s="12" customFormat="1" ht="12.75">
      <c r="A475" s="11"/>
      <c r="B475" s="11"/>
      <c r="C475" s="11"/>
      <c r="D475" s="11"/>
      <c r="E475" s="13"/>
    </row>
    <row r="476" spans="1:5" s="12" customFormat="1" ht="12.75">
      <c r="A476" s="11"/>
      <c r="B476" s="11"/>
      <c r="C476" s="11"/>
      <c r="D476" s="11"/>
      <c r="E476" s="13"/>
    </row>
    <row r="477" spans="1:5" s="12" customFormat="1" ht="12.75">
      <c r="A477" s="11"/>
      <c r="B477" s="11"/>
      <c r="C477" s="11"/>
      <c r="D477" s="11"/>
      <c r="E477" s="13"/>
    </row>
    <row r="478" spans="1:5" s="12" customFormat="1" ht="12.75">
      <c r="A478" s="11"/>
      <c r="B478" s="11"/>
      <c r="C478" s="11"/>
      <c r="D478" s="11"/>
      <c r="E478" s="13"/>
    </row>
    <row r="479" spans="1:5" s="12" customFormat="1" ht="12.75">
      <c r="A479" s="11"/>
      <c r="B479" s="11"/>
      <c r="C479" s="11"/>
      <c r="D479" s="11"/>
      <c r="E479" s="13"/>
    </row>
    <row r="480" spans="1:5" s="12" customFormat="1" ht="12.75">
      <c r="A480" s="11"/>
      <c r="B480" s="11"/>
      <c r="C480" s="11"/>
      <c r="D480" s="11"/>
      <c r="E480" s="13"/>
    </row>
    <row r="481" spans="1:5" s="12" customFormat="1" ht="12.75">
      <c r="A481" s="11"/>
      <c r="B481" s="11"/>
      <c r="C481" s="11"/>
      <c r="D481" s="11"/>
      <c r="E481" s="13"/>
    </row>
    <row r="482" spans="1:5" s="12" customFormat="1" ht="12.75">
      <c r="A482" s="11"/>
      <c r="B482" s="11"/>
      <c r="C482" s="11"/>
      <c r="D482" s="11"/>
      <c r="E482" s="13"/>
    </row>
    <row r="483" spans="1:5" s="12" customFormat="1" ht="12.75">
      <c r="A483" s="11"/>
      <c r="B483" s="11"/>
      <c r="C483" s="11"/>
      <c r="D483" s="11"/>
      <c r="E483" s="13"/>
    </row>
    <row r="484" spans="1:5" s="12" customFormat="1" ht="12.75">
      <c r="A484" s="11"/>
      <c r="B484" s="11"/>
      <c r="C484" s="11"/>
      <c r="D484" s="11"/>
      <c r="E484" s="17"/>
    </row>
    <row r="485" s="12" customFormat="1" ht="12.75">
      <c r="E485" s="17"/>
    </row>
    <row r="486" s="12" customFormat="1" ht="12.75">
      <c r="E486" s="17"/>
    </row>
    <row r="487" s="12" customFormat="1" ht="12.75">
      <c r="E487" s="17"/>
    </row>
    <row r="488" s="12" customFormat="1" ht="12.75">
      <c r="E488" s="17"/>
    </row>
    <row r="489" s="12" customFormat="1" ht="12.75">
      <c r="E489" s="17"/>
    </row>
    <row r="490" s="12" customFormat="1" ht="12.75">
      <c r="E490" s="17"/>
    </row>
    <row r="491" s="12" customFormat="1" ht="12.75">
      <c r="E491" s="17"/>
    </row>
    <row r="492" s="12" customFormat="1" ht="12.75">
      <c r="E492" s="17"/>
    </row>
    <row r="493" s="12" customFormat="1" ht="12.75">
      <c r="E493" s="17"/>
    </row>
    <row r="494" s="12" customFormat="1" ht="12.75">
      <c r="E494" s="17"/>
    </row>
    <row r="495" s="12" customFormat="1" ht="12.75">
      <c r="E495" s="17"/>
    </row>
    <row r="496" s="12" customFormat="1" ht="12.75">
      <c r="E496" s="17"/>
    </row>
    <row r="497" s="12" customFormat="1" ht="12.75">
      <c r="E497" s="17"/>
    </row>
    <row r="498" s="12" customFormat="1" ht="12.75">
      <c r="E498" s="17"/>
    </row>
    <row r="499" s="12" customFormat="1" ht="12.75">
      <c r="E499" s="17"/>
    </row>
    <row r="500" s="12" customFormat="1" ht="12.75">
      <c r="E500" s="17"/>
    </row>
    <row r="501" s="12" customFormat="1" ht="12.75">
      <c r="E501" s="17"/>
    </row>
    <row r="502" s="12" customFormat="1" ht="12.75">
      <c r="E502" s="17"/>
    </row>
    <row r="503" s="12" customFormat="1" ht="12.75">
      <c r="E503" s="17"/>
    </row>
    <row r="504" s="12" customFormat="1" ht="12.75">
      <c r="E504" s="17"/>
    </row>
    <row r="505" s="12" customFormat="1" ht="12.75">
      <c r="E505" s="17"/>
    </row>
    <row r="506" s="12" customFormat="1" ht="12.75">
      <c r="E506" s="17"/>
    </row>
    <row r="507" s="12" customFormat="1" ht="12.75">
      <c r="E507" s="17"/>
    </row>
    <row r="508" s="12" customFormat="1" ht="12.75">
      <c r="E508" s="17"/>
    </row>
    <row r="509" s="12" customFormat="1" ht="12.75">
      <c r="E509" s="17"/>
    </row>
    <row r="510" s="12" customFormat="1" ht="12.75">
      <c r="E510" s="17"/>
    </row>
    <row r="511" s="12" customFormat="1" ht="12.75">
      <c r="E511" s="17"/>
    </row>
    <row r="512" s="12" customFormat="1" ht="12.75">
      <c r="E512" s="17"/>
    </row>
    <row r="513" s="12" customFormat="1" ht="12.75">
      <c r="E513" s="17"/>
    </row>
    <row r="514" s="12" customFormat="1" ht="12.75">
      <c r="E514" s="17"/>
    </row>
    <row r="515" s="12" customFormat="1" ht="12.75">
      <c r="E515" s="17"/>
    </row>
    <row r="516" s="12" customFormat="1" ht="12.75">
      <c r="E516" s="17"/>
    </row>
    <row r="517" s="12" customFormat="1" ht="12.75">
      <c r="E517" s="17"/>
    </row>
    <row r="518" s="12" customFormat="1" ht="12.75">
      <c r="E518" s="17"/>
    </row>
    <row r="519" s="12" customFormat="1" ht="12.75">
      <c r="E519" s="17"/>
    </row>
    <row r="520" s="12" customFormat="1" ht="12.75">
      <c r="E520" s="17"/>
    </row>
    <row r="521" s="12" customFormat="1" ht="12.75">
      <c r="E521" s="17"/>
    </row>
    <row r="522" s="12" customFormat="1" ht="12.75">
      <c r="E522" s="17"/>
    </row>
    <row r="523" s="12" customFormat="1" ht="12.75">
      <c r="E523" s="17"/>
    </row>
    <row r="524" s="12" customFormat="1" ht="12.75">
      <c r="E524" s="17"/>
    </row>
    <row r="525" s="12" customFormat="1" ht="12.75">
      <c r="E525" s="17"/>
    </row>
    <row r="526" s="12" customFormat="1" ht="12.75">
      <c r="E526" s="17"/>
    </row>
    <row r="527" s="12" customFormat="1" ht="12.75">
      <c r="E527" s="17"/>
    </row>
    <row r="528" s="12" customFormat="1" ht="12.75">
      <c r="E528" s="17"/>
    </row>
    <row r="529" s="12" customFormat="1" ht="12.75">
      <c r="E529" s="17"/>
    </row>
    <row r="530" s="12" customFormat="1" ht="12.75">
      <c r="E530" s="17"/>
    </row>
    <row r="531" s="12" customFormat="1" ht="12.75">
      <c r="E531" s="17"/>
    </row>
    <row r="532" s="12" customFormat="1" ht="12.75">
      <c r="E532" s="17"/>
    </row>
    <row r="533" s="12" customFormat="1" ht="12.75">
      <c r="E533" s="17"/>
    </row>
    <row r="534" s="12" customFormat="1" ht="12.75">
      <c r="E534" s="17"/>
    </row>
    <row r="535" s="12" customFormat="1" ht="12.75">
      <c r="E535" s="17"/>
    </row>
    <row r="536" s="12" customFormat="1" ht="12.75">
      <c r="E536" s="17"/>
    </row>
    <row r="537" s="12" customFormat="1" ht="12.75">
      <c r="E537" s="17"/>
    </row>
    <row r="538" s="12" customFormat="1" ht="12.75">
      <c r="E538" s="17"/>
    </row>
    <row r="539" s="12" customFormat="1" ht="12.75">
      <c r="E539" s="17"/>
    </row>
    <row r="540" s="12" customFormat="1" ht="12.75">
      <c r="E540" s="17"/>
    </row>
    <row r="541" s="12" customFormat="1" ht="12.75">
      <c r="E541" s="17"/>
    </row>
    <row r="542" s="12" customFormat="1" ht="12.75">
      <c r="E542" s="17"/>
    </row>
    <row r="543" s="12" customFormat="1" ht="12.75">
      <c r="E543" s="17"/>
    </row>
    <row r="544" s="12" customFormat="1" ht="12.75">
      <c r="E544" s="17"/>
    </row>
    <row r="545" s="12" customFormat="1" ht="12.75">
      <c r="E545" s="17"/>
    </row>
    <row r="546" s="12" customFormat="1" ht="12.75">
      <c r="E546" s="17"/>
    </row>
    <row r="547" s="12" customFormat="1" ht="12.75">
      <c r="E547" s="17"/>
    </row>
    <row r="548" s="12" customFormat="1" ht="12.75">
      <c r="E548" s="17"/>
    </row>
    <row r="549" s="12" customFormat="1" ht="12.75">
      <c r="E549" s="17"/>
    </row>
    <row r="550" s="12" customFormat="1" ht="12.75">
      <c r="E550" s="17"/>
    </row>
    <row r="551" s="12" customFormat="1" ht="12.75">
      <c r="E551" s="17"/>
    </row>
    <row r="552" s="12" customFormat="1" ht="12.75">
      <c r="E552" s="17"/>
    </row>
    <row r="553" s="12" customFormat="1" ht="12.75">
      <c r="E553" s="17"/>
    </row>
    <row r="554" s="12" customFormat="1" ht="12.75">
      <c r="E554" s="17"/>
    </row>
    <row r="555" s="12" customFormat="1" ht="12.75">
      <c r="E555" s="17"/>
    </row>
    <row r="556" s="12" customFormat="1" ht="12.75">
      <c r="E556" s="17"/>
    </row>
    <row r="557" s="12" customFormat="1" ht="12.75">
      <c r="E557" s="17"/>
    </row>
    <row r="558" s="12" customFormat="1" ht="12.75">
      <c r="E558" s="17"/>
    </row>
    <row r="559" s="12" customFormat="1" ht="12.75">
      <c r="E559" s="17"/>
    </row>
    <row r="560" s="12" customFormat="1" ht="12.75">
      <c r="E560" s="16"/>
    </row>
    <row r="561" spans="1:5" s="12" customFormat="1" ht="12.75">
      <c r="A561" s="9"/>
      <c r="B561" s="9"/>
      <c r="C561" s="9"/>
      <c r="D561" s="9"/>
      <c r="E561" s="16"/>
    </row>
    <row r="562" spans="1:5" s="12" customFormat="1" ht="12.75">
      <c r="A562" s="9"/>
      <c r="B562" s="9"/>
      <c r="C562" s="9"/>
      <c r="D562" s="9"/>
      <c r="E562" s="16"/>
    </row>
    <row r="563" spans="1:5" s="12" customFormat="1" ht="12.75">
      <c r="A563" s="9"/>
      <c r="B563" s="9"/>
      <c r="C563" s="9"/>
      <c r="D563" s="9"/>
      <c r="E563" s="16"/>
    </row>
    <row r="564" spans="1:5" s="12" customFormat="1" ht="12.75">
      <c r="A564" s="9"/>
      <c r="B564" s="9"/>
      <c r="C564" s="9"/>
      <c r="D564" s="9"/>
      <c r="E564" s="16"/>
    </row>
    <row r="565" spans="1:5" s="12" customFormat="1" ht="12.75">
      <c r="A565" s="9"/>
      <c r="B565" s="9"/>
      <c r="C565" s="9"/>
      <c r="D565" s="9"/>
      <c r="E565" s="16"/>
    </row>
    <row r="566" spans="1:5" s="12" customFormat="1" ht="12.75">
      <c r="A566" s="9"/>
      <c r="B566" s="9"/>
      <c r="C566" s="9"/>
      <c r="D566" s="9"/>
      <c r="E566" s="16"/>
    </row>
    <row r="567" spans="1:5" s="12" customFormat="1" ht="12.75">
      <c r="A567" s="9"/>
      <c r="B567" s="9"/>
      <c r="C567" s="9"/>
      <c r="D567" s="9"/>
      <c r="E567" s="16"/>
    </row>
    <row r="568" spans="1:5" s="12" customFormat="1" ht="12.75">
      <c r="A568" s="9"/>
      <c r="B568" s="9"/>
      <c r="C568" s="9"/>
      <c r="D568" s="9"/>
      <c r="E568" s="16"/>
    </row>
    <row r="569" spans="1:5" s="12" customFormat="1" ht="12.75">
      <c r="A569" s="9"/>
      <c r="B569" s="9"/>
      <c r="C569" s="9"/>
      <c r="D569" s="9"/>
      <c r="E569" s="16"/>
    </row>
    <row r="570" spans="1:5" s="12" customFormat="1" ht="12.75">
      <c r="A570" s="9"/>
      <c r="B570" s="9"/>
      <c r="C570" s="9"/>
      <c r="D570" s="9"/>
      <c r="E570" s="16"/>
    </row>
    <row r="571" spans="1:5" s="12" customFormat="1" ht="12.75">
      <c r="A571" s="9"/>
      <c r="B571" s="9"/>
      <c r="C571" s="9"/>
      <c r="D571" s="9"/>
      <c r="E571" s="16"/>
    </row>
    <row r="572" spans="1:5" s="12" customFormat="1" ht="12.75">
      <c r="A572" s="9"/>
      <c r="B572" s="9"/>
      <c r="C572" s="9"/>
      <c r="D572" s="9"/>
      <c r="E572" s="16"/>
    </row>
    <row r="573" spans="1:5" s="12" customFormat="1" ht="12.75">
      <c r="A573" s="9"/>
      <c r="B573" s="9"/>
      <c r="C573" s="9"/>
      <c r="D573" s="9"/>
      <c r="E573" s="16"/>
    </row>
    <row r="574" spans="1:5" s="12" customFormat="1" ht="12.75">
      <c r="A574" s="9"/>
      <c r="B574" s="9"/>
      <c r="C574" s="9"/>
      <c r="D574" s="9"/>
      <c r="E574" s="16"/>
    </row>
    <row r="575" spans="1:5" s="12" customFormat="1" ht="12.75">
      <c r="A575" s="9"/>
      <c r="B575" s="9"/>
      <c r="C575" s="9"/>
      <c r="D575" s="9"/>
      <c r="E575" s="16"/>
    </row>
    <row r="576" spans="1:5" s="12" customFormat="1" ht="12.75">
      <c r="A576" s="9"/>
      <c r="B576" s="9"/>
      <c r="C576" s="9"/>
      <c r="D576" s="9"/>
      <c r="E576" s="16"/>
    </row>
    <row r="577" spans="1:5" s="12" customFormat="1" ht="12.75">
      <c r="A577" s="9"/>
      <c r="B577" s="9"/>
      <c r="C577" s="9"/>
      <c r="D577" s="9"/>
      <c r="E577" s="16"/>
    </row>
    <row r="578" spans="1:5" s="12" customFormat="1" ht="12.75">
      <c r="A578" s="9"/>
      <c r="B578" s="9"/>
      <c r="C578" s="9"/>
      <c r="D578" s="9"/>
      <c r="E578" s="16"/>
    </row>
    <row r="579" spans="1:5" s="12" customFormat="1" ht="12.75">
      <c r="A579" s="9"/>
      <c r="B579" s="9"/>
      <c r="C579" s="9"/>
      <c r="D579" s="9"/>
      <c r="E579" s="16"/>
    </row>
    <row r="580" spans="1:5" s="12" customFormat="1" ht="12.75">
      <c r="A580" s="9"/>
      <c r="B580" s="9"/>
      <c r="C580" s="9"/>
      <c r="D580" s="9"/>
      <c r="E580" s="16"/>
    </row>
    <row r="581" spans="1:5" s="12" customFormat="1" ht="12.75">
      <c r="A581" s="9"/>
      <c r="B581" s="9"/>
      <c r="C581" s="9"/>
      <c r="D581" s="9"/>
      <c r="E581" s="16"/>
    </row>
    <row r="582" spans="1:5" s="12" customFormat="1" ht="12.75">
      <c r="A582" s="9"/>
      <c r="B582" s="9"/>
      <c r="C582" s="9"/>
      <c r="D582" s="9"/>
      <c r="E582" s="16"/>
    </row>
    <row r="583" spans="1:4" ht="12.75">
      <c r="A583" s="9"/>
      <c r="B583" s="9"/>
      <c r="C583" s="9"/>
      <c r="D583" s="9"/>
    </row>
    <row r="584" spans="1:4" ht="12.75">
      <c r="A584" s="9"/>
      <c r="B584" s="9"/>
      <c r="C584" s="9"/>
      <c r="D584" s="9"/>
    </row>
    <row r="585" spans="1:4" ht="12.75">
      <c r="A585" s="9"/>
      <c r="B585" s="9"/>
      <c r="C585" s="9"/>
      <c r="D585" s="9"/>
    </row>
    <row r="586" spans="1:4" ht="12.75">
      <c r="A586" s="9"/>
      <c r="B586" s="9"/>
      <c r="C586" s="9"/>
      <c r="D586" s="9"/>
    </row>
    <row r="587" spans="1:4" ht="12.75">
      <c r="A587" s="9"/>
      <c r="B587" s="9"/>
      <c r="C587" s="9"/>
      <c r="D587" s="9"/>
    </row>
    <row r="588" spans="1:4" ht="12.75">
      <c r="A588" s="9"/>
      <c r="B588" s="9"/>
      <c r="C588" s="9"/>
      <c r="D588" s="9"/>
    </row>
    <row r="589" spans="1:4" ht="12.75">
      <c r="A589" s="9"/>
      <c r="B589" s="9"/>
      <c r="C589" s="9"/>
      <c r="D589" s="9"/>
    </row>
    <row r="590" spans="1:4" ht="12.75">
      <c r="A590" s="9"/>
      <c r="B590" s="9"/>
      <c r="C590" s="9"/>
      <c r="D590" s="9"/>
    </row>
    <row r="591" spans="1:4" ht="12.75">
      <c r="A591" s="9"/>
      <c r="B591" s="9"/>
      <c r="C591" s="9"/>
      <c r="D591" s="9"/>
    </row>
    <row r="592" spans="1:4" ht="12.75">
      <c r="A592" s="9"/>
      <c r="B592" s="9"/>
      <c r="C592" s="9"/>
      <c r="D592" s="9"/>
    </row>
    <row r="593" spans="1:4" ht="12.75">
      <c r="A593" s="9"/>
      <c r="B593" s="9"/>
      <c r="C593" s="9"/>
      <c r="D593" s="9"/>
    </row>
    <row r="594" spans="1:4" ht="12.75">
      <c r="A594" s="9"/>
      <c r="B594" s="9"/>
      <c r="C594" s="9"/>
      <c r="D594" s="9"/>
    </row>
    <row r="595" spans="1:4" ht="12.75">
      <c r="A595" s="9"/>
      <c r="B595" s="9"/>
      <c r="C595" s="9"/>
      <c r="D595" s="9"/>
    </row>
    <row r="596" spans="1:4" ht="12.75">
      <c r="A596" s="9"/>
      <c r="B596" s="9"/>
      <c r="C596" s="9"/>
      <c r="D596" s="9"/>
    </row>
    <row r="597" spans="1:4" ht="12.75">
      <c r="A597" s="9"/>
      <c r="B597" s="9"/>
      <c r="C597" s="9"/>
      <c r="D597" s="9"/>
    </row>
  </sheetData>
  <sheetProtection password="CACB" sheet="1" objects="1" scenarios="1" selectLockedCells="1" selectUnlockedCells="1"/>
  <mergeCells count="1">
    <mergeCell ref="A4:D4"/>
  </mergeCells>
  <printOptions/>
  <pageMargins left="0.2362204724409449" right="0.2362204724409449" top="0.31496062992125984" bottom="0.1968503937007874" header="0.31496062992125984" footer="0.1968503937007874"/>
  <pageSetup fitToHeight="21" fitToWidth="1" horizontalDpi="600" verticalDpi="600" orientation="landscape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Denia</dc:creator>
  <cp:keywords/>
  <dc:description/>
  <cp:lastModifiedBy>Luz Denia</cp:lastModifiedBy>
  <cp:lastPrinted>2012-03-07T15:23:35Z</cp:lastPrinted>
  <dcterms:created xsi:type="dcterms:W3CDTF">2008-03-04T15:58:17Z</dcterms:created>
  <dcterms:modified xsi:type="dcterms:W3CDTF">2012-05-02T21:35:40Z</dcterms:modified>
  <cp:category/>
  <cp:version/>
  <cp:contentType/>
  <cp:contentStatus/>
</cp:coreProperties>
</file>