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7680" activeTab="0"/>
  </bookViews>
  <sheets>
    <sheet name="JUNIO 2012" sheetId="1" r:id="rId1"/>
  </sheets>
  <definedNames/>
  <calcPr fullCalcOnLoad="1"/>
</workbook>
</file>

<file path=xl/sharedStrings.xml><?xml version="1.0" encoding="utf-8"?>
<sst xmlns="http://schemas.openxmlformats.org/spreadsheetml/2006/main" count="1679" uniqueCount="928">
  <si>
    <t>TRASLADO DEL DIRECTOR ADMINISTRATIVO, 21-22 JUNIO, CAJEME</t>
  </si>
  <si>
    <t>DA-214/2012</t>
  </si>
  <si>
    <t>TRASLADO MATERIAL PARA MANTENIMIENTO PLANTELES DEL SUR, 21-22 JUNIO, CAJEME</t>
  </si>
  <si>
    <t>DA-211/2012</t>
  </si>
  <si>
    <t>DA-212/2012</t>
  </si>
  <si>
    <t>DA-213/2012</t>
  </si>
  <si>
    <t>DA-215/2012</t>
  </si>
  <si>
    <t>DA-216/2012</t>
  </si>
  <si>
    <t>TRASLADO A LA ZONA SUR PARA SUPERVISIÓN DE OBRAS, 21-22 JUNIO, CAJEME</t>
  </si>
  <si>
    <t>DA-204/2012</t>
  </si>
  <si>
    <t>TRASLADO MATERIAL PARA MANTENIMIENTO, 19 JUNIO, CAJEME</t>
  </si>
  <si>
    <t>DA-203/2012</t>
  </si>
  <si>
    <t>DA-208/2012</t>
  </si>
  <si>
    <t>TRASLADO Y RETORNO DE DELEGADOS SINDICALES, 21-23 JUNIO, NAVOJOA</t>
  </si>
  <si>
    <t>DA-206/2012</t>
  </si>
  <si>
    <t>TRASLADO DELEGADOS SINDICALES, 21-22 JUNIO, CAJEME</t>
  </si>
  <si>
    <t>DA-207/2012</t>
  </si>
  <si>
    <t>RETORNO DELEGADOS SINDICALES, 22-23 JUNIO CAJEME</t>
  </si>
  <si>
    <t>DA/1525</t>
  </si>
  <si>
    <t>TRASLADO PERSONAL DE LA SUPERVISIÓN SUR A GRADUACIONES, 19 JUNIO, FCO. JAVIER MINA</t>
  </si>
  <si>
    <t>DA/1526</t>
  </si>
  <si>
    <t>TRASLADO PERSONAL DE LA SUPERVISIÓN SUR A GRADUACIONES, 23 JUNIO, BAHÍA DE LOBOS</t>
  </si>
  <si>
    <t>DA/1527</t>
  </si>
  <si>
    <t>TRASLADO PERSONAL DE LA SUPERVISIÓN SUR A GRADUACIONES, 24 JUNIO, ROSARIO TESOPACO</t>
  </si>
  <si>
    <t>DA/1528</t>
  </si>
  <si>
    <t>ASISTIR A CEREMONIA DE GRADUACIÓN, 19 JUNIO, FCO. JAVIER MINA</t>
  </si>
  <si>
    <t>DA/1529</t>
  </si>
  <si>
    <t>ASISTIR A CEREMONIA DE GRADUACIÓN, 23 JUNIO, BAHÍA DE LOBOS</t>
  </si>
  <si>
    <t>DA/1530</t>
  </si>
  <si>
    <t>ASISTIR A CEREMONIA DE GRADUACIÓN, 24 JUNIO, ROSARIO TESOPACO</t>
  </si>
  <si>
    <t>ASISTIR A GRADUACIONES, 18-21 JUNIO, EJ. 24 DE FEB, FCO. JAVIER MINA, BUAYSIACOBE, BACOBAMPO</t>
  </si>
  <si>
    <t>TADEO ANTONIO HERNÁNDEZ ACUÑA</t>
  </si>
  <si>
    <t>DOCENTE SITCECYTES</t>
  </si>
  <si>
    <t>DA/1516</t>
  </si>
  <si>
    <t>ASISTIR A CEREMONIA DE GRADUACIÓN, 21-23 JUNIO, BENJAMÍN HILL, GRANADOS Y BACERAC</t>
  </si>
  <si>
    <t>DP/099/2012</t>
  </si>
  <si>
    <t>SERGIO HUMBERTO RIVERA DUARTE</t>
  </si>
  <si>
    <t>ASISTIR A CEREMONIA DE GRADUACIÓN Y ENTREGA DE FORMATOS PARA CERTIFICADOS, 21-22 JUNIO, CARBÓ, SANTA ANA</t>
  </si>
  <si>
    <t>RH-009/2012</t>
  </si>
  <si>
    <t>LEONEL CORONADO LUZANÍA</t>
  </si>
  <si>
    <t>TÉCNICO DOCENTE GRANADOS</t>
  </si>
  <si>
    <t>TRATAR ASUNTOS LABORALES, 19 JUNIO, HERMOSILLO</t>
  </si>
  <si>
    <t>DOCENTE FCO. JAVIER MINA</t>
  </si>
  <si>
    <t>CURSO DE TRATAMIENTO DE AGUAS RESIDUALES SÓLIDOS, 27-28 JUNIO, ESPERANZA</t>
  </si>
  <si>
    <t>JOSÉ VARELA FRANCO</t>
  </si>
  <si>
    <t>EDELMIRA VERDUGO BLANCO</t>
  </si>
  <si>
    <t>MA. DEL CARMEN ARVIZU ORTIZ</t>
  </si>
  <si>
    <t>MA. DE LOURDES ENRÍQUEZ DOMÍNGUEZ</t>
  </si>
  <si>
    <t>MA. AZUCENA ESTRADA LÓPEZ</t>
  </si>
  <si>
    <t>TRINIDAD UVAMEA MEDINA</t>
  </si>
  <si>
    <t>RICARDO ONTIVEROS NEYOY</t>
  </si>
  <si>
    <t>ANAYANCI GPE. COTRI GIRON</t>
  </si>
  <si>
    <t>SALVADOR ACOSTA CARBALLO</t>
  </si>
  <si>
    <t>JOSÉ GPE. BARRERAS PALOMARES</t>
  </si>
  <si>
    <t>ALFREDO RAMÍREZ ACEVEDO</t>
  </si>
  <si>
    <t>ALMA ROSA AGUIAR SIFUENTES</t>
  </si>
  <si>
    <t>DOCENTE NAVOJOA</t>
  </si>
  <si>
    <t>DULCE IMELDA MENDOZA GARCÍA</t>
  </si>
  <si>
    <t>DOCENTE BACAME</t>
  </si>
  <si>
    <t>NORA MÉNDEZ BOJÓRQUEZ</t>
  </si>
  <si>
    <t>CURSO DE GEOGEBRA, 25-27 JUNIO, HERMOSILLO, SON.</t>
  </si>
  <si>
    <t>GRACIELA RAMÍREZ LEYVA</t>
  </si>
  <si>
    <t>FIDEL LÁZARO DEL REAL NÚÑEZ</t>
  </si>
  <si>
    <t>DOCENTE BENJAMÍN HILL</t>
  </si>
  <si>
    <t>JESÚS HERIBERTO CORELLA YESCAS</t>
  </si>
  <si>
    <t>FCO. JAVIER BECERRA SÁNCHEZ</t>
  </si>
  <si>
    <t>DOCENTE BUAYSIACOBE</t>
  </si>
  <si>
    <t>JOSÉ LUIS CONTRERAS MONTIEL</t>
  </si>
  <si>
    <t>JESÚS ENRIQUE OCHOA ÁVILA</t>
  </si>
  <si>
    <t>DOCENTE PESQUEIRA</t>
  </si>
  <si>
    <t>FCO. EDUARDO HURTADO CORRAL</t>
  </si>
  <si>
    <t>DOCENTE JÚPARE</t>
  </si>
  <si>
    <t>GABRIELA GPE. ESQUER ALCANTAR</t>
  </si>
  <si>
    <t>DOCENTE POB. MIGUEL ALEMÁN</t>
  </si>
  <si>
    <t>JOSÉ PABLO MACÍAS ÁLVAREZ</t>
  </si>
  <si>
    <t>DOCENTE SAN LUIS RÍO COL.</t>
  </si>
  <si>
    <t>JESÚS ALMARAZ BRINGAS</t>
  </si>
  <si>
    <t>DOCENTE NOGALES II</t>
  </si>
  <si>
    <t>DAVID OSWALDO MÁRQUEZ MONTES</t>
  </si>
  <si>
    <t>DOCENTE CAJEME</t>
  </si>
  <si>
    <t>IMELDA GPE. VILLEGAS GOCOBACHI</t>
  </si>
  <si>
    <t>DOCENTE SANTA ANA</t>
  </si>
  <si>
    <t>JUAN DIEGO GIL ARMENTA</t>
  </si>
  <si>
    <t>DOCENTE BACOBAMPO</t>
  </si>
  <si>
    <t>PETRA LEAL ROBLES</t>
  </si>
  <si>
    <t>NICANOR MEDINA MILLANES</t>
  </si>
  <si>
    <t>MARIO BALTAZAR BERRELLEZA JUÁREZ</t>
  </si>
  <si>
    <t>LETICIA GARAY HERRERA</t>
  </si>
  <si>
    <t>EDUARDO GAMBOA LEYVA</t>
  </si>
  <si>
    <t>DOCENTE ESPERANZA</t>
  </si>
  <si>
    <t>LUIS OSWALDO GONZÁLEZ ALCANTAR</t>
  </si>
  <si>
    <t>DOCENTE BÁCUM</t>
  </si>
  <si>
    <t>JESÚS ANTONIO TAMAYO FERNÁNDEZ</t>
  </si>
  <si>
    <t>MILCA ELENA PARRA MARTÍNEZ</t>
  </si>
  <si>
    <t>JESÚS ENRIQUE MORENO GÁMEZ</t>
  </si>
  <si>
    <t>SOFÍA ASTORGA REYES</t>
  </si>
  <si>
    <t>DOCENTE GOLFO STA. CLARA</t>
  </si>
  <si>
    <t>JOSÉ PEDRO SILVAS CASTILLO</t>
  </si>
  <si>
    <t>DOCENTE SAN PEDRO DE LA CUEVA</t>
  </si>
  <si>
    <t>RAMÓN GUILLERMO BUITIMEA RAMÍREZ</t>
  </si>
  <si>
    <t>DOCENTE SUAQUI GRANDE</t>
  </si>
  <si>
    <t>RAMÓN ALFREDO MORALES LEYVA</t>
  </si>
  <si>
    <t>DOCENTE BASIROA</t>
  </si>
  <si>
    <t>OMAR EMILIO SALCIDO CAUPICIO</t>
  </si>
  <si>
    <t>LUIS MIGUEL FUENTES DOMÍNGUEZ</t>
  </si>
  <si>
    <t>DOCENTE TUBUTAMA</t>
  </si>
  <si>
    <t>HERIBERTO PERAZA BALLADARES</t>
  </si>
  <si>
    <t>DOCENTE QUIRIEGO</t>
  </si>
  <si>
    <t>JUAN CARRIZOSA RAMOS</t>
  </si>
  <si>
    <t>DOCENTE PTO. LIBERTAD</t>
  </si>
  <si>
    <t>ULISES BLADIMIR GARCÍA ORTIZ</t>
  </si>
  <si>
    <t>DOCENTE LOS TANQUES</t>
  </si>
  <si>
    <t>KARLA SAMARA ENRÍQUEZ HURTADO</t>
  </si>
  <si>
    <t>DOCENTE TIERRA BLANCA</t>
  </si>
  <si>
    <t xml:space="preserve">ALMA LORENIA VALENZUELA GARCÍA </t>
  </si>
  <si>
    <t>DOCENTE CUMPAS</t>
  </si>
  <si>
    <t>ANA ELIZABETH SERNA IBARRA</t>
  </si>
  <si>
    <t>DOCENTE ESQUEDA</t>
  </si>
  <si>
    <t>GILBERTO PEREA MENDOZA</t>
  </si>
  <si>
    <t>DOCENTE MASIACA</t>
  </si>
  <si>
    <t>VALENTE FUENTES FIGUEROA</t>
  </si>
  <si>
    <t>DOCENTE CARBÓ</t>
  </si>
  <si>
    <t>MARTÍN EDUARDO PADILLA JIMÉNEZ</t>
  </si>
  <si>
    <t>JOSÉ ERNESTO PALOMARES ACOSTA</t>
  </si>
  <si>
    <t>DOCENTE BAHÍA DE LOBOS</t>
  </si>
  <si>
    <t>EDUARDO HUMBERTO SALAZAR VILLEGAS</t>
  </si>
  <si>
    <t>FERNANDO QUIJADA FÉLIX</t>
  </si>
  <si>
    <t>DOCENTE NACO</t>
  </si>
  <si>
    <t>NYDIA TAPIA MORENO</t>
  </si>
  <si>
    <t>DOCENTE ROSARIO TESOPACO</t>
  </si>
  <si>
    <t>GEORGINA GPE. FAVELA UVAMEA</t>
  </si>
  <si>
    <t>DOCENTE PÓTAM</t>
  </si>
  <si>
    <t>LEONOR ICELA BUITIMEA ZAZUETA</t>
  </si>
  <si>
    <t>DOCENTE STA. MA. BUÁRAJE</t>
  </si>
  <si>
    <t>FRANCISCO CONTRERAS RUIZ</t>
  </si>
  <si>
    <t>DOCENTE BACERAC</t>
  </si>
  <si>
    <t>HANSSEL LUCERO BARRERA MUÑOZ</t>
  </si>
  <si>
    <t>TUTOR ESCOLAR BACAME</t>
  </si>
  <si>
    <t>DIPLOMADO SUPERIOR DE FORMACIÓN DE TUTORES PARA EL ACOMPAÑAMIENTO DE JOVENES EN EDUCACIÓN MEDIA SUPERIOR, 26-28 JUNIO, GUAYMAS, SON.</t>
  </si>
  <si>
    <t>GISELA DE JESÚS BARRERAS SOTO</t>
  </si>
  <si>
    <t>TUTOR BACOBAMPO</t>
  </si>
  <si>
    <t>JESÚS EMIGDIO SÁNCHEZ PUJOL</t>
  </si>
  <si>
    <t>TUTOR BÁCUM</t>
  </si>
  <si>
    <t>TUTOR BANÁMICHI</t>
  </si>
  <si>
    <t>JESÚS MARIO AGUILAR JIMÉNEZ</t>
  </si>
  <si>
    <t>TUTOR BENJAMÍN HILL</t>
  </si>
  <si>
    <t>ROSÁNGELA MADRIGAL VELÁZQUEZ</t>
  </si>
  <si>
    <t>TUTOR CAJEME</t>
  </si>
  <si>
    <t>TUTOR EJ. 24 DE FEBRERO</t>
  </si>
  <si>
    <t>TUTOR EJ. FCO. JAVIER MINA</t>
  </si>
  <si>
    <t>SONIA SORAIDA FRAGOSO RODRÍGUEZ</t>
  </si>
  <si>
    <t>TUTOR ESPERANZA</t>
  </si>
  <si>
    <t>MA. ANGÉLICA HERNÁNDEZ HERNÁNDEZ</t>
  </si>
  <si>
    <t>TUTOR GRANADOS</t>
  </si>
  <si>
    <t>RUBÍ EDITH LANDEROS PINEDA</t>
  </si>
  <si>
    <t xml:space="preserve">TUTOR HERMOSILLO </t>
  </si>
  <si>
    <t>ADRIANA ELISA GASTÉLUM LÓPEZ</t>
  </si>
  <si>
    <t>TUTOR HERMOSILLO II</t>
  </si>
  <si>
    <t>MA. GPE. HERACLIA MERCADO FLORES</t>
  </si>
  <si>
    <t>MARIBEL SANTOS KÁRAM</t>
  </si>
  <si>
    <t>CARLOS BERNARDO PRADO RIVERA</t>
  </si>
  <si>
    <t xml:space="preserve">Gastos de Viaje </t>
  </si>
  <si>
    <t>Mes : Junio 2012.</t>
  </si>
  <si>
    <t>LESLIE PAMELA GRIJALVA GUTIÉRREZ</t>
  </si>
  <si>
    <t>TUTOR HERMOSILLO III</t>
  </si>
  <si>
    <t>EDNA GABRIELA LAGARDA MARTÍNEZ</t>
  </si>
  <si>
    <t>ELVIRA GPE. APODADA LEAL</t>
  </si>
  <si>
    <t>TUTOR HERMOSILLO IV</t>
  </si>
  <si>
    <t>KARLA MARIZA CELAYA MICHEL</t>
  </si>
  <si>
    <t>CHRISTIAN BRACAMONTE ÁLVAREZ</t>
  </si>
  <si>
    <t>TUTOR HERMOSILLO V</t>
  </si>
  <si>
    <t>HILARIO SALAS FLORES</t>
  </si>
  <si>
    <t>MA. GUADALUPE ENRÍQUEZ QUIÑONEZ</t>
  </si>
  <si>
    <t>TUTOR LUIS B. SÁNCHEZ</t>
  </si>
  <si>
    <t>YESENIA BUSTOS ALVARADO</t>
  </si>
  <si>
    <t>TUTOR MIGUEL ALEMÁN</t>
  </si>
  <si>
    <t>ALÁN BORBÓN SABORI</t>
  </si>
  <si>
    <t>TUTOR NAVOJOA</t>
  </si>
  <si>
    <t>TUTOR NOGALES</t>
  </si>
  <si>
    <t>KARLA JANETH MACHI GERMÁN</t>
  </si>
  <si>
    <t>FARAH ZADAKY MÉNDEZ ROBLES</t>
  </si>
  <si>
    <t>TUTOR PLUTARCO E. CALLES</t>
  </si>
  <si>
    <t>ADALBERTO RIVERA PÁNUCO</t>
  </si>
  <si>
    <t>TUTOR SAN LUIS RÍO COL.</t>
  </si>
  <si>
    <t>TUTOR SAN PEDRO EL SAUCITO</t>
  </si>
  <si>
    <t>AIDA ISABEL DURÓN ESTRELLA</t>
  </si>
  <si>
    <t>TUTOR SANTA ANA</t>
  </si>
  <si>
    <t xml:space="preserve">MA. DEL ROSARIO TORRES GALINDO </t>
  </si>
  <si>
    <t>ALEJANDRO CUEVAS ORTIZ</t>
  </si>
  <si>
    <t>TUTOR BACERAC</t>
  </si>
  <si>
    <t>RAFAEL DE JESÚS GRAGEDA PARRA</t>
  </si>
  <si>
    <t>TUTOR BAHÍA DE LOBOS</t>
  </si>
  <si>
    <t>BIANCA NEREIDA VERDUGO GASTÉLUM</t>
  </si>
  <si>
    <t>TUTOR MASIACA</t>
  </si>
  <si>
    <t>FLORA KARINA MEXÍA SÁNCHEZ</t>
  </si>
  <si>
    <t>TUTOR BUAYSIACOBE</t>
  </si>
  <si>
    <t>MARITZA VALDEZ ARMENTA</t>
  </si>
  <si>
    <t>JOSÉ FCO. WILSON VALENZUELA</t>
  </si>
  <si>
    <t>TUTOR CARBÓ</t>
  </si>
  <si>
    <t>MIRIAM ARACELI BALLESTEROS URÍAS</t>
  </si>
  <si>
    <t>TUTOR CUMPAS</t>
  </si>
  <si>
    <t>ELIZABETH URBALEJO URREA</t>
  </si>
  <si>
    <t>TUTOR ESQUEDA</t>
  </si>
  <si>
    <t>EDNA PAOLA MARTÍNEZ CÓRDOVA</t>
  </si>
  <si>
    <t>TUTOR GOLFO STA. CLARA</t>
  </si>
  <si>
    <t>TUTOR JÚPARE</t>
  </si>
  <si>
    <t>ELIZABETH MARTÍNEZ CARRASCO</t>
  </si>
  <si>
    <t>TUTOR LOS TANQUES</t>
  </si>
  <si>
    <t>AURELIA MA. BRAVO BELTRAN</t>
  </si>
  <si>
    <t>TUTOR NACO</t>
  </si>
  <si>
    <t>ROSA ELENA CHIMEO DE JESÚS</t>
  </si>
  <si>
    <t>TUTOR PESQUEIRA</t>
  </si>
  <si>
    <t>JUAN CARLOS BELTRÁN HERNÁNDEZ</t>
  </si>
  <si>
    <t>TUTOR PÓTAM</t>
  </si>
  <si>
    <t>ROSARIO ALMADA BACA</t>
  </si>
  <si>
    <t>TUTOR PTO. LIBERTAD</t>
  </si>
  <si>
    <t>ALMA PATRICIA GARCÍA SOLIS</t>
  </si>
  <si>
    <t>TUTOR ROSARIO TESOPACO</t>
  </si>
  <si>
    <t>JOSELYN ALEXANDRA YÉPIZ PALOMARES</t>
  </si>
  <si>
    <t>TUTOR SAN PEDRO DE LA CUEVA</t>
  </si>
  <si>
    <t>CARLOS IVÁN ANAYA RUBIO</t>
  </si>
  <si>
    <t>TUTOR TUBUTAMA</t>
  </si>
  <si>
    <t>GIBRAN HILARIO LUNA CÁMARA</t>
  </si>
  <si>
    <t>TUTOR YÉCORA</t>
  </si>
  <si>
    <t>DA/1759</t>
  </si>
  <si>
    <t>ASISTIR A DIPLOMADO SUPERIOR DE FORMACIÓN DE TUTORES Y GRADUACIÓN DEL PLANTEL PÓTAM EXT OFICIO 1672, 29-30 JUNIO, SAN CARLOS</t>
  </si>
  <si>
    <t>DA/1755</t>
  </si>
  <si>
    <t>ASISTIR A ASESORIAS OMI ACOMPAÑANDO A ALUMNOS, 25-29 JUNIO, HERMOSILLO EXT OFICIO 1251</t>
  </si>
  <si>
    <t>DA/1754</t>
  </si>
  <si>
    <t>ASISTIR A CEREMONIA DE GRADUACIÓN, 28-29 JUNIO, YÉCORA</t>
  </si>
  <si>
    <t>CEREMONIAS DE GRADUACIÓN Y REUNIÓN PREVIA CON DIRECTORES DE PÓTAM, JAVIER MINA, ESPERANZA, 18-21 JUNIO, PÓTAM</t>
  </si>
  <si>
    <t>DA/1757</t>
  </si>
  <si>
    <t>JEFE DE OFICINA DIR. DE VINCULACIÓN</t>
  </si>
  <si>
    <t>ASISTIR A CEREMONIAS DE GRADUACIÓN, 21-23 JUNIO, ZONA YAQUI Y MAYO</t>
  </si>
  <si>
    <t>DF/79</t>
  </si>
  <si>
    <t>ASISTIR A CEREMONIA DE GRADUACIÓN, 29-30 JUNIO, ESPERANZA</t>
  </si>
  <si>
    <t>TRASLADO DEL DIRECTOR DE FINANZAS, 29-30 JUNIO, ESPERANZA</t>
  </si>
  <si>
    <t>DA/1673</t>
  </si>
  <si>
    <t>TRASLADO DEL DIRECTOR GENERAL, 26-30 JUNIO, SAN CARLOS, PÓTAM, BÁCUM, STA. MA. DEL BUÁRAJE</t>
  </si>
  <si>
    <t>DF/77</t>
  </si>
  <si>
    <t>ASISTIR A CEREMONIA DE GRADUACIÓN PLANTEL CUMPAS Y VISITA A LOS PLANTELES: SANTA ANA, TUBUTAMA Y NOGALES, 27-28 JUNIO</t>
  </si>
  <si>
    <t>TRASLADO DEL DIRECTOR DE FINANZAS A LOS PLANTELES DEL NORTE, 27-28 JUNIO, CUMPAS, STA ANA, BENJAMÍN HILL</t>
  </si>
  <si>
    <t>DA-232/2012</t>
  </si>
  <si>
    <t>SUPERVISAR DESPERFECTO EN SISTEMA ELECTRICO, 29 JUNIO-1 JULIO, PÓTAM</t>
  </si>
  <si>
    <t>DA/1756</t>
  </si>
  <si>
    <t>No. Oficio</t>
  </si>
  <si>
    <t>Nombre</t>
  </si>
  <si>
    <t>Puesto</t>
  </si>
  <si>
    <t>Motivo de la comisión</t>
  </si>
  <si>
    <t>Gastos de viaje</t>
  </si>
  <si>
    <t>DV-326/2012</t>
  </si>
  <si>
    <t>ALFREDO CASTRO LUGO</t>
  </si>
  <si>
    <t>DOCENTE DIR. VINCULACIÓN</t>
  </si>
  <si>
    <t>ASISTIR A CEREMONIA LO MEJOR DE CECYTES, 1 DE JUNIO, SAN CARLOS, NVO. GUAYMAS, SON.</t>
  </si>
  <si>
    <t>DV-319/2012</t>
  </si>
  <si>
    <t>KAREN MARESA HERNÁNDEZ FRAIJO</t>
  </si>
  <si>
    <t xml:space="preserve">PROMOTOR CULTURAL HERMOSILLO I </t>
  </si>
  <si>
    <t>DV-320/2012</t>
  </si>
  <si>
    <t>CARLOS HUMBERTO TARAZON ACOSTA</t>
  </si>
  <si>
    <t>PROMOTOR CULTURAL HERMOSILLO V</t>
  </si>
  <si>
    <t>DV-325/2012</t>
  </si>
  <si>
    <t>JESÚS ANDRÉS MIRANDA COTA</t>
  </si>
  <si>
    <t>DIRECTOR DE VINCULACIÓN</t>
  </si>
  <si>
    <t>DV-322/2012</t>
  </si>
  <si>
    <t>DIANA SELENE DÍAZ MERCADO</t>
  </si>
  <si>
    <t>TÉCNICO DOCENTE DIR. VINCULACIÓN</t>
  </si>
  <si>
    <t>DV-323/2012</t>
  </si>
  <si>
    <t>OMAR LAUTERIO PINEDA</t>
  </si>
  <si>
    <t>COORD. TÉCNICO DIR. VINCULACIÓN</t>
  </si>
  <si>
    <t>DV-324/2012</t>
  </si>
  <si>
    <t>MA. ANTONIETA FONSECA NORIEGA</t>
  </si>
  <si>
    <t>JEFE DEPTO. DIR. VINCULACIÓN</t>
  </si>
  <si>
    <t>MANUEL ANTONIO MORALES BORBÓN</t>
  </si>
  <si>
    <t>DIRECTOR BACAME</t>
  </si>
  <si>
    <t>ROSA ALICIA ORTEGA RUIZ</t>
  </si>
  <si>
    <t>DIRECTOR BACOBAMPO</t>
  </si>
  <si>
    <t>CAROLINA CÓRDOVA ARAIZA</t>
  </si>
  <si>
    <t>DIRECTOR BÁCUM</t>
  </si>
  <si>
    <t>MANUEL DE JESÚS SILVA SILVA</t>
  </si>
  <si>
    <t>DIRECTOR BANÁMICHI</t>
  </si>
  <si>
    <t>MARIO VELÁZQUEZ ROBLES</t>
  </si>
  <si>
    <t>DIRECTOR BENJAMÍN HILL</t>
  </si>
  <si>
    <t>RENÉ FCO. VALENZUELA HERNÁNDEZ</t>
  </si>
  <si>
    <t>DIRECTOR CAJEME</t>
  </si>
  <si>
    <t>ALMA FLOR ATONDO OBREGÓN</t>
  </si>
  <si>
    <t>DIRECTOR EJ. 24 DE FEB.</t>
  </si>
  <si>
    <t>MARCO ANTONIO ZAVALA TOLEDO</t>
  </si>
  <si>
    <t>DIRECTOR EJ. FCO. JAVIER MINA</t>
  </si>
  <si>
    <t>MA. DE LOURDES LÓPEZ LÓPEZ</t>
  </si>
  <si>
    <t>DIRECTOR ESPERANZA</t>
  </si>
  <si>
    <t>MARTÍN ANTONIO HERRERA DURÁN</t>
  </si>
  <si>
    <t>DIRECTOR GRANADOS</t>
  </si>
  <si>
    <t>JUAN CARLOS ESCALANTE LAPIZCO</t>
  </si>
  <si>
    <t>DIRECTOR HERMOSILLO I</t>
  </si>
  <si>
    <t>JAIME BALLESTEROS ARVIZU</t>
  </si>
  <si>
    <t>DIRECTOR HERMOSILLO II</t>
  </si>
  <si>
    <t>EDGARDO MORALES ROSAS</t>
  </si>
  <si>
    <t>DIRECTOR HERMOSILLO III</t>
  </si>
  <si>
    <t>JUAN ARTURO MUNGUÍA BRAVO</t>
  </si>
  <si>
    <t>DIRECTOR HERMOSILLO IV</t>
  </si>
  <si>
    <t>SANTIAGO MEZA OJEDA</t>
  </si>
  <si>
    <t>DIRECTOR LUIS B. SÁNCHEZ</t>
  </si>
  <si>
    <t>JAZMÍN GPE. NAVARRO GÁRATE</t>
  </si>
  <si>
    <t>DIRECTOR POB. MIGUEL ALEMÁN</t>
  </si>
  <si>
    <t>PEDRO REYES GUZMÁN</t>
  </si>
  <si>
    <t>DIRECTOR NAVOJOA</t>
  </si>
  <si>
    <t>JESÚS RUEDAFLORES PAZ</t>
  </si>
  <si>
    <t>DIRECTOR NOGALES</t>
  </si>
  <si>
    <t>MARICELA MILLANES ZAZUETA</t>
  </si>
  <si>
    <t>DIRECTOR SAHUARIPA</t>
  </si>
  <si>
    <t>MARTÍN MÉNDEZ CORONADO</t>
  </si>
  <si>
    <t>DIRECTOR SAN PEDRO EL SAUCITO</t>
  </si>
  <si>
    <t>JUAN JOSÉ ARAIZA RODRÍGUEZ</t>
  </si>
  <si>
    <t>DIRECTOR SANTA ANA</t>
  </si>
  <si>
    <t>JESÚS REY JIMÉNDEZ DE LA TOBA</t>
  </si>
  <si>
    <t>DIRECTOR CARBÓ</t>
  </si>
  <si>
    <t>MANUEL NESTOR MORENO LEÓN</t>
  </si>
  <si>
    <t>DIRECTOR CUMPAS</t>
  </si>
  <si>
    <t>JOSÉ ANTONIO ESTRELLA BUITIMEA</t>
  </si>
  <si>
    <t>DIRECTOR ESQUEDA</t>
  </si>
  <si>
    <t>BLANCA IRMA ESCALANTE FÉLIX</t>
  </si>
  <si>
    <t>DIRECTOR JÚPARE</t>
  </si>
  <si>
    <t>MIGUEL PÉREZ MONARREZ</t>
  </si>
  <si>
    <t>DIRECTOR PTO. LIBERTAD</t>
  </si>
  <si>
    <t>JOSÉ FCO. AMARILLAS VALENZUELA</t>
  </si>
  <si>
    <t>DIRECTOR ROSARIO TESOPACO</t>
  </si>
  <si>
    <t>PERLA FAVIOLA IBARRA VÁZQUEZ</t>
  </si>
  <si>
    <t>DIRECTOR STA. MA. BUÁRAJE</t>
  </si>
  <si>
    <t>DELMA ACUÑA MOLINA</t>
  </si>
  <si>
    <t>DIRECTOR YÉCORA</t>
  </si>
  <si>
    <t>ROBERTO MARTÍN URBALEJO BORBÓN</t>
  </si>
  <si>
    <t>DIRECTOR QUIRIEGO</t>
  </si>
  <si>
    <t>DA-168/2012</t>
  </si>
  <si>
    <t>OSCAR RENÉ CHÁVEZ CORRALES</t>
  </si>
  <si>
    <t>AUXILIAR DE MANTENIMIENTO DIR. ADMINISTRATIVA</t>
  </si>
  <si>
    <t>ENTREGA DE MATERIAL DE LIMPIEZA Y LABORATORIO, PIZARRONES, PINTURAS, 04-06 JUNIO, LOS TANQUES, MASIACA, BUÁRAJE, QUIRIEGO, JÚPARE, ESPERANZA</t>
  </si>
  <si>
    <t>DA-169/2012</t>
  </si>
  <si>
    <t>LUIS RODRIGO MÁRQUEZ MEDINA</t>
  </si>
  <si>
    <t>JEFE DE OFICINA DIR. ADMINISTRATIVA</t>
  </si>
  <si>
    <t>TRASLADO PARA ENTREGA-RECEPCIÓN, 04-09 JUNIO, ESPERANZA, FCO. JAVIER MINA, QUIRIEGO, BACAME</t>
  </si>
  <si>
    <t>DP/083/2012</t>
  </si>
  <si>
    <t>HÉCTOR AGUSTÍN DE LA ROSA QUINTERO</t>
  </si>
  <si>
    <t>DOCENTE DIR. PLANEACIÓN</t>
  </si>
  <si>
    <t>ASESORÍAS ACADÉMICAS A ESTUDIANTES DE CECYTES VIRTUAL, 11-12 JUNIO, NACORI Y BACOACHI</t>
  </si>
  <si>
    <t>DP/084/2012</t>
  </si>
  <si>
    <t>CÉSAR ANTONIO TRISTÁN DOMÍNGUEZ</t>
  </si>
  <si>
    <t>JEFE DEPTO. DIR. PLANEACIÓN</t>
  </si>
  <si>
    <t>DA/1457</t>
  </si>
  <si>
    <t>PATRICIA SOLEDAD SÁNCHEZ ROSAS</t>
  </si>
  <si>
    <t>DOCENTE HERMOSILLO II</t>
  </si>
  <si>
    <t>IMPARTIR ASESORÍAS DE INGLÉS A ALUMNOS, 2 DE JUNIO, POB. MIGUEL ALEMÁN</t>
  </si>
  <si>
    <t>DA/1458</t>
  </si>
  <si>
    <t>IMPARTIR ASESORÍAS DE INGLÉS A ALUMNOS, 4 DE JUNIO, POB. MIGUEL ALEMÁN</t>
  </si>
  <si>
    <t>DA/1459</t>
  </si>
  <si>
    <t>IMPARTIR ASESORÍAS DE INGLÉS A ALUMNOS, 5 DE JUNIO, POB. MIGUEL ALEMÁN</t>
  </si>
  <si>
    <t>DA/1460</t>
  </si>
  <si>
    <t>IMPARTIR ASESORÍAS DE INGLÉS A ALUMNOS, 6 DE JUNIO, POB. MIGUEL ALEMÁN</t>
  </si>
  <si>
    <t>RH-008/2012</t>
  </si>
  <si>
    <t>GIOVANI KARINA VALENZUELA MALDONADO</t>
  </si>
  <si>
    <t>AUXILIAR ADMINISTRATIVO BASIROA</t>
  </si>
  <si>
    <t>TRATAR ASUNTOS LABORALES, 6 DE JUNIO, HERMOSILLO, SON.</t>
  </si>
  <si>
    <t>DF/68</t>
  </si>
  <si>
    <t>MARTÍN FCO. QUINTANAR LUJÁN</t>
  </si>
  <si>
    <t>DIRECTOR DE FINANZAS</t>
  </si>
  <si>
    <t>GIRA DE VISITA A PLANTELES DE LA ZONA SUR, 7-8 DE JUNIO, CD. OBREGÓN, SON.</t>
  </si>
  <si>
    <t>DV-330/2012</t>
  </si>
  <si>
    <t>URIEL ALBERTO CRUZ AGUILERA</t>
  </si>
  <si>
    <t>PROMOTOR DEPORTIVO HERMOSILLO I</t>
  </si>
  <si>
    <t>ASISTIR A NACIONAL DEPORTIVO DE EDUCACIÓN MEDIA SUPERIOR, 9-14 DE JUNIO, DURANGO, DGO.</t>
  </si>
  <si>
    <t>DA/1430</t>
  </si>
  <si>
    <t>DA/1432</t>
  </si>
  <si>
    <t>ALFONSO ROBLES BARAJAS</t>
  </si>
  <si>
    <t>DV-328/2012</t>
  </si>
  <si>
    <t>REUNIÓN DE TRABAJO CON PLANTELES DE LA ZONA SUR, 6-8 DE JUNIO, CAJEME, SON.</t>
  </si>
  <si>
    <t>DA-185/2012</t>
  </si>
  <si>
    <t>ANTONIO RUIZ LUZANIA</t>
  </si>
  <si>
    <t>JEFE DEPTO. DIR. ADMINISTRATIVA</t>
  </si>
  <si>
    <t>SUPERVISIÓN DE OBRAS, 7-8 DE JUNIO, NOGALES, SAN LUIS RÍO COLORADO</t>
  </si>
  <si>
    <t>DV-331/2012</t>
  </si>
  <si>
    <t>OLIVIA CARRILLO ENCINAS</t>
  </si>
  <si>
    <t>ASISTIR A NACIONAL DEPORTIVO DE EDUCACIÓN MEDIA SUPERIOR, 9-16 DE JUNIO, DURANGO, DGO.</t>
  </si>
  <si>
    <t>DA-173/2012</t>
  </si>
  <si>
    <t>RICARDO BARCELÓ LINO</t>
  </si>
  <si>
    <t>CHOFER DIR. ADMINISTRATIVA</t>
  </si>
  <si>
    <t>TRASLADO DE ALUMNOS A NACIONAL DEPORTIVO, 9-14 DE JUNIO, DURANGO, DGO</t>
  </si>
  <si>
    <t>DA-172/2012</t>
  </si>
  <si>
    <t>FEDERICO OTHON LARA</t>
  </si>
  <si>
    <t>DA/1451</t>
  </si>
  <si>
    <t>JESÚS ENRIQUE CHÁVEZ CORRALES</t>
  </si>
  <si>
    <t>OFICIAL DE MANTENIMIENTO DIR. ACADÉMICA</t>
  </si>
  <si>
    <t>TRASLADO DE INVITADOS ESPECIALES A CEREMONIA LO MEJOR DE CECYTES, 3 JUNIO, GUAYMAS, SON.</t>
  </si>
  <si>
    <t>DG/2012</t>
  </si>
  <si>
    <t>REUNIÓN PLENARIA DE LA COMISIÓN SONORA-ARIZONA, 7-9 DE JUNIO, TUCSON, AZ.</t>
  </si>
  <si>
    <t>DG-2012</t>
  </si>
  <si>
    <t>GUADALUPE RIVERA NERI</t>
  </si>
  <si>
    <t>JEFE DE OFICINA DIR. GENERAL</t>
  </si>
  <si>
    <t>APOYO Y TRASLADO DE LA ENCARGADA DE DIFUSIÓN, 7-9 DE JUNIO, TUCSON, AZ.</t>
  </si>
  <si>
    <t>DA/1438</t>
  </si>
  <si>
    <t>JUAN EUGENIO SOUZA QUIROZ</t>
  </si>
  <si>
    <t>ANALISTA TÉCNICO SECRETARÍA TECNICA</t>
  </si>
  <si>
    <t>PROCESO DE APLICACIÓN EXAMEN NUEVO INGRESO EN ZONA SUR, 6-9 JUNIO, CD. OBREGÓN, SON.</t>
  </si>
  <si>
    <t>DV-327/2012</t>
  </si>
  <si>
    <t>EDGAR CHRISTIAN MANZANO SANTACRUZ</t>
  </si>
  <si>
    <t>JEFE DE OFICINA DIR. VINCULACIÓN</t>
  </si>
  <si>
    <t>REALIZAR TOMAS PARA VÍDEO INSTITUCIONAL PLANTELES ZONA YAQUI Y MAYO, 5-9 JUNIO, NAVOJOA, SON.</t>
  </si>
  <si>
    <t>DA/1440</t>
  </si>
  <si>
    <t>ANA LISETTE VALENZUELA MOLINA</t>
  </si>
  <si>
    <t>SUBDIRECTOR ACADÉMICO</t>
  </si>
  <si>
    <t>ASISTIR A IV REUNIÓN NACIONAL DE DIRECTORES GENERALES, 7-8 JUNIO, MÉXICO, D.F.</t>
  </si>
  <si>
    <t>DA/1433</t>
  </si>
  <si>
    <t>MARCO ANTONIO RODRÍGUEZ GÓMEZ</t>
  </si>
  <si>
    <t>SUPERVISOR ZONA SUR YAQUI</t>
  </si>
  <si>
    <t>RECOGER MATERIAL DE EVALUACIÓN III PARCIAL, 7 JUNIO, NAVOJOA, SON.</t>
  </si>
  <si>
    <t>DA/1428</t>
  </si>
  <si>
    <t>MARTÍN CAÑEZ NORIEGA</t>
  </si>
  <si>
    <t>DIRECTOR PLUTARCO E. CALLES</t>
  </si>
  <si>
    <t>TRASLADO MATERIAL DE EVALUACIÓN III PARCIAL, 7 JUNIO, SANTA ANA, SON.</t>
  </si>
  <si>
    <t>DA/1427</t>
  </si>
  <si>
    <t>RICARDO JOSÉ FAMANIA ARIZONA</t>
  </si>
  <si>
    <t>SUBDIRECTOR LUIS B. SÁNCHEZ</t>
  </si>
  <si>
    <t>TRASLADO MATERIAL DE EVALUACIÓN III PARCIAL, 6-7 JUNIO, CABORCA, SON.</t>
  </si>
  <si>
    <t>DA/1429</t>
  </si>
  <si>
    <t>DA/1422</t>
  </si>
  <si>
    <t>ENTREGA MATERIAL DE EVALUACIÓN III PARCIAL, 7 JUNIO, HERMOSILLO, SON.</t>
  </si>
  <si>
    <t>DA/1434</t>
  </si>
  <si>
    <t>MIGUEL HORALDO CARRASCO TARAZÓN</t>
  </si>
  <si>
    <t>CHOFER COORD. SUR</t>
  </si>
  <si>
    <t>RECOGER MATERIAL DE EVALUACIÓN III PARCIAL, 7 JUNIO, HERMOSILLO, SON.</t>
  </si>
  <si>
    <t>S/N</t>
  </si>
  <si>
    <t>OSCAR ALEJANDRO SALLARD</t>
  </si>
  <si>
    <t>JEFE DEPTO. DIR. GENERAL</t>
  </si>
  <si>
    <t>TRATAR ASUNTOS JURÍDICOS EN LA ZONA YAQUI Y MAYO, 4-7 JUNIO, CD. OBREGÓN, SON.</t>
  </si>
  <si>
    <t>JOSÉ CARLOS AGUIRRE ROSAS</t>
  </si>
  <si>
    <t>DIRECTOR ACADÉMICO</t>
  </si>
  <si>
    <t>ST-004/2012</t>
  </si>
  <si>
    <t>JOSÉ FCO. BRACAMONTE FUENTES</t>
  </si>
  <si>
    <t>SECRETARIO TÉCNICO</t>
  </si>
  <si>
    <t>SULEMA HURTADO NAVARRO</t>
  </si>
  <si>
    <t>COORD. ÁREA DIR. GENERAL</t>
  </si>
  <si>
    <t>APOYO A DIRECCIÓN ACADÉMICA EN IV REUNIÓN DE DIRECTORES GENERALES, 7-8 JUNIO, MÉXICO, D.F.</t>
  </si>
  <si>
    <t>DA/1287</t>
  </si>
  <si>
    <t>SUPERVISIÓN SEDE CECYTES VIRTUAL, 3 ABRIL, GUÁSIMAS, EMPALME</t>
  </si>
  <si>
    <t>DA-175/2012</t>
  </si>
  <si>
    <t>OSCAR CHÁVEZ CORRALES</t>
  </si>
  <si>
    <t>ENTREGA DE MATERIAL DE LIMPIEZA Y PAPELERÍA, 5-9 JUNIO, BANÁMICHI, CUMPAS, BACERAC, GRANADOS, NACORI CHICO, SAN PEDRO DE LA CUEVA, SAHUARIPA, YÉCORA, SUAQUI GRANDE</t>
  </si>
  <si>
    <t>DA-176/2012</t>
  </si>
  <si>
    <t>JUAN PABLO MALDONADO CÓRDOVA</t>
  </si>
  <si>
    <t>DA/1425</t>
  </si>
  <si>
    <t>RAMÓN ALBERTO LEYVA RODRÍGUEZ</t>
  </si>
  <si>
    <t>DOCENTE EJ. 24 DE FEBRERO</t>
  </si>
  <si>
    <t>INSTALACIÓN DE EQUIPOS PARA LA OMI ESTATAL, 6-9 JUNIO, HERMOSILLO, SON.</t>
  </si>
  <si>
    <t>JUAN CARLOS ROJAS HERNÁNDEZ</t>
  </si>
  <si>
    <t>DOCENTE HERMOSILLO I</t>
  </si>
  <si>
    <t>REUNIÓN DE TRABAJO, 4-8 JUNIO, BENJAMÍN HILL, PLUTARCO E. CALLES, SANTA ANA, NOGALES I II, PESQUEIRA</t>
  </si>
  <si>
    <t>RAMÓN ANTONIO GASTÉLUM LERMA</t>
  </si>
  <si>
    <t>DOCENTE HERMOSILLO III</t>
  </si>
  <si>
    <t>JOSÉ CARLOS MÁRQUEZ CALZADA</t>
  </si>
  <si>
    <t>MARTÍN FCO. CALIXTRO SOTO</t>
  </si>
  <si>
    <t>DAVID FERNANDO TOPETE CARRILLO</t>
  </si>
  <si>
    <t>REUNIÓN DE TRABAJO, 5 JUNIO, SANTA ANA, NOGALES I II</t>
  </si>
  <si>
    <t>LILIA ERÉNDIRA MEXÍA GONZÁLEZ</t>
  </si>
  <si>
    <t>JESÚS CARLOS CASTILLO ROSAS</t>
  </si>
  <si>
    <t>SECRETARIO PARTICULAR</t>
  </si>
  <si>
    <t>DA-171/2012</t>
  </si>
  <si>
    <t>ALEJANDRA LEYVA VALENCIA</t>
  </si>
  <si>
    <t>ASESOR JURÍDICO INTERNO</t>
  </si>
  <si>
    <t>DA-170/2012</t>
  </si>
  <si>
    <t>ELIA MARÍA SOTO RÍOS</t>
  </si>
  <si>
    <t>SECRETARIA DIR. ADMINISTRATIVA</t>
  </si>
  <si>
    <t>FLOR ARLENE CEJUDO RAMOS</t>
  </si>
  <si>
    <t>OLGA MARGARITA GUZMÁN BALTIERRA</t>
  </si>
  <si>
    <t>DA/1417</t>
  </si>
  <si>
    <t>CRISOL JANETH TELLO AYÓN</t>
  </si>
  <si>
    <t>JEFE DEPTO. DIR. FINANZAS</t>
  </si>
  <si>
    <t>DA/1413</t>
  </si>
  <si>
    <t>JUAN MANUEL MENDOZA LÓPEZ</t>
  </si>
  <si>
    <t>SUPERVISOR ZONA SUR MAYO</t>
  </si>
  <si>
    <t>DA/1412</t>
  </si>
  <si>
    <t>MARTHA PATRICIA REDONDO ARVIZU</t>
  </si>
  <si>
    <t>SUPERVISOR ZONA NORTE</t>
  </si>
  <si>
    <t>DA/1414</t>
  </si>
  <si>
    <t>DA/1407</t>
  </si>
  <si>
    <t>ELISA SOFÍA VALDEZ ALCORN</t>
  </si>
  <si>
    <t>JEFE DEPTO. DIR. ACADÉMICA</t>
  </si>
  <si>
    <t>DA/1408</t>
  </si>
  <si>
    <t>ZOILA LUCERO SANTACRUZ</t>
  </si>
  <si>
    <t>COORD. DIR. ACADÉMICA</t>
  </si>
  <si>
    <t>DA/1410</t>
  </si>
  <si>
    <t>MIRNA JUDITH ACOSTA JORDAN</t>
  </si>
  <si>
    <t>AUXILIAR ADMINISTRATIVO DIR. ACADÉMICA</t>
  </si>
  <si>
    <t>DA/1369</t>
  </si>
  <si>
    <t>NAYELI COVARRUBIAS SAVAGE</t>
  </si>
  <si>
    <t>DOCENTE DIR. ACADÉMICA</t>
  </si>
  <si>
    <t>ANA ISABEL IBARRA ANDRADE</t>
  </si>
  <si>
    <t>SECRETARIA DIR. ACADÉMICA</t>
  </si>
  <si>
    <t>DA/1409</t>
  </si>
  <si>
    <t>KARLA MARGARITA CARPIO PERALTA</t>
  </si>
  <si>
    <t>DV-321/2012</t>
  </si>
  <si>
    <t>HUMBERTO ISAÚ CALIXTRO MILLANEZ</t>
  </si>
  <si>
    <t>COORD. ÁREA DIR. VINCULACIÓN</t>
  </si>
  <si>
    <t>EJIDO 24 DE FEBRERO</t>
  </si>
  <si>
    <t>PERSONAL GALARDONADO EN CEREMONIA LO MEJOR DE CECYTES, 1 DE JUNIO, SAN CARLOS, NVO. GUAYMAS, SON.</t>
  </si>
  <si>
    <t>RENÁN LÓPEZ CERVANTES</t>
  </si>
  <si>
    <t>PLANTEL BACAME</t>
  </si>
  <si>
    <t>ANA CECILIA SANABIA RUIZ</t>
  </si>
  <si>
    <t>SAN PEDRO EL SAUCITO</t>
  </si>
  <si>
    <t>LUZ DEL CARMEN FÉLIX ENRÍQUEZ</t>
  </si>
  <si>
    <t>JORGE LUIS FIGUEROA ARCE</t>
  </si>
  <si>
    <t>BACABACHI</t>
  </si>
  <si>
    <t>ADÁN ORTEGA NEVAREZ</t>
  </si>
  <si>
    <t>HERMOSILLO III</t>
  </si>
  <si>
    <t>BRENDA DOLORES OCHOA VALENZUELA</t>
  </si>
  <si>
    <t>OFELIA EDELMIRA RAMOS BORBÓN</t>
  </si>
  <si>
    <t>JOSÉ LUIS GARCÍA SEPULVEDA</t>
  </si>
  <si>
    <t>SAHUARIPA</t>
  </si>
  <si>
    <t>HÉCTOR BERMUDEZ JIMÉNEZ</t>
  </si>
  <si>
    <t>MANUEL RICARDO ÁBREGO RUIZ</t>
  </si>
  <si>
    <t>BANAMICHI</t>
  </si>
  <si>
    <t>ROSA NATIVIDAD AMARAL BUITIMEA</t>
  </si>
  <si>
    <t>CAJEME</t>
  </si>
  <si>
    <t>MA. TERESA AGUIAR FAFUTIS</t>
  </si>
  <si>
    <t>EJ. FCO. JAVIER MINA</t>
  </si>
  <si>
    <t>EUSEBIO MIRANDA GUERRERO</t>
  </si>
  <si>
    <t>CAROLINA BALDERRAMA SOTELO</t>
  </si>
  <si>
    <t>FELIPE ESQUIVEL CHAVOYA</t>
  </si>
  <si>
    <t>SANTA ANA</t>
  </si>
  <si>
    <t>NICOLÁS ALFONSO LIZÁRRAGA RIVAS</t>
  </si>
  <si>
    <t>BANÁMICHI</t>
  </si>
  <si>
    <t>MA. ISABEL LUJANO RAMÍREZ</t>
  </si>
  <si>
    <t>JUAN ALBERTO ANGULO LAFFONT</t>
  </si>
  <si>
    <t>FRANCIA LIDIA LAGARDA GARCÍA</t>
  </si>
  <si>
    <t>MARGARITA GIL GALAVIZ</t>
  </si>
  <si>
    <t>EJ. 24 DE FEBRERO</t>
  </si>
  <si>
    <t>LAURA DENICE LEYVA ÁVILA</t>
  </si>
  <si>
    <t>KARLA FABIOLA GRACIA BELTRÁN</t>
  </si>
  <si>
    <t>ENÉR NOHEMÍ GALVEZ GARCÍA</t>
  </si>
  <si>
    <t>MARCELA DE LA LUZ AGUILAR GONZÁLEZ</t>
  </si>
  <si>
    <t>GRANADOS</t>
  </si>
  <si>
    <t>MATEO ROBLES FAVELA</t>
  </si>
  <si>
    <t>HERMOSILLO I</t>
  </si>
  <si>
    <t>GABRIELA LEYVA RAMOS</t>
  </si>
  <si>
    <t>NOGALES I</t>
  </si>
  <si>
    <t>GLADYS MARÍA ARMENTA PEÑA</t>
  </si>
  <si>
    <t>STA. MA. DEL BUÁRAJE</t>
  </si>
  <si>
    <t>MAURA ADELCIA RODRÍGUEZ AGUAYO</t>
  </si>
  <si>
    <t>BÁCUM</t>
  </si>
  <si>
    <t>ANSELMO GPE. RAMÍREZ MOROYOQUI</t>
  </si>
  <si>
    <t>MARIO BENITO JIMÉNEZ BUJANDA</t>
  </si>
  <si>
    <t>ISAAC GASTÉLUM ROMO</t>
  </si>
  <si>
    <t>MA. LUISA GARCÍA RICO</t>
  </si>
  <si>
    <t>MIRTA MAGDALENA ROBLES CAMPA</t>
  </si>
  <si>
    <t>MA. ELENA SÁNCHEZ PRIETA</t>
  </si>
  <si>
    <t>ERNESTO SÁNCHEZ MONTAÑO</t>
  </si>
  <si>
    <t>NORMA NEREYTA TAPIA TANORI</t>
  </si>
  <si>
    <t>ANTONIO MENDOZA SCHNEIDER</t>
  </si>
  <si>
    <t>BENJAMÍN HILL</t>
  </si>
  <si>
    <t>LILETH ARMENTA GONZÁLEZ</t>
  </si>
  <si>
    <t>NOGALES</t>
  </si>
  <si>
    <t>MOÍSES LÓPEZ RODRÍGUEZ</t>
  </si>
  <si>
    <t>LUIS B. SÁNCHEZ</t>
  </si>
  <si>
    <t>MARTÍN FAVIÁN FÉLIX VALENZUELA</t>
  </si>
  <si>
    <t>NORMA ALICIA BOJORQUEZ LEYVA</t>
  </si>
  <si>
    <t>BACAME</t>
  </si>
  <si>
    <t>MIRNA DOLORES CORRAL SÁNCHEZ</t>
  </si>
  <si>
    <t>MA. CANDELARIA ARMENTA DOMÍNGUEZ</t>
  </si>
  <si>
    <t>ROBERTO ÁVILA CAMARGO</t>
  </si>
  <si>
    <t>RITO ESCALANTE LÓPEZ</t>
  </si>
  <si>
    <t>OLIVIA ACOSTA OVALLE</t>
  </si>
  <si>
    <t>EUGENIA ELIZABETH ELÍAS RUIZ</t>
  </si>
  <si>
    <t>JULIÁN DURAZO MAYBOCA</t>
  </si>
  <si>
    <t>PERFECTO JUÁREZ MADRIGAL</t>
  </si>
  <si>
    <t>CARLOS BALTAZAR IBARRA LÓPEZ</t>
  </si>
  <si>
    <t>ALMA VERÓNICA MARTÍNEZ FEDERICO</t>
  </si>
  <si>
    <t>MARINA GUZMÁN SASTRE</t>
  </si>
  <si>
    <t>ESQUEDA</t>
  </si>
  <si>
    <t>FCO. JOSÉ TORT ESPINOZA</t>
  </si>
  <si>
    <t>QUIRIEGO</t>
  </si>
  <si>
    <t>MA. SOLEDAD PINEDA VILCHES</t>
  </si>
  <si>
    <t>JÚPARE</t>
  </si>
  <si>
    <t>GIZETH GPE. MERCADO GÓMEZ</t>
  </si>
  <si>
    <t>MARCO ANTONIO LÓPEZ MORALES</t>
  </si>
  <si>
    <t>DOCENTE BANÁMICHI</t>
  </si>
  <si>
    <t>TRASLADO DE ALUMNOS PARTICIPANTES EN OMI ESTATAL 2012, 11-12 JUNIO, HERMOSILLO, SON.</t>
  </si>
  <si>
    <t>CARLOS NORIEGA CORTEZ</t>
  </si>
  <si>
    <t>DOCENTE GRANADOS</t>
  </si>
  <si>
    <t>ISMAEL SOTO SÁNCHEZ</t>
  </si>
  <si>
    <t>DOCENTE LUIS B. SÁNCHEZ</t>
  </si>
  <si>
    <t>IMELDA ESPINOZA GUERRERO</t>
  </si>
  <si>
    <t>DOCENTE NOGALES</t>
  </si>
  <si>
    <t>MARCELA GPE. GARCÍA ÁLVAREZ</t>
  </si>
  <si>
    <t>DOCENTE PLUTARCO E. CALLES</t>
  </si>
  <si>
    <t>DOCENTE SAHUARIPA</t>
  </si>
  <si>
    <t>JESÚS ARMANDO ESPINOZA BELTRÁN</t>
  </si>
  <si>
    <t>CARBÓ</t>
  </si>
  <si>
    <t>YANIRA EREYDA VALDEZ NIEBLAS</t>
  </si>
  <si>
    <t>PÓTAM</t>
  </si>
  <si>
    <t>MAURICIO PÉREZ GÓMEZ</t>
  </si>
  <si>
    <t>COMISIÓN PARA LA REVISIÓN DE ASPECTOS DEL CONTRATO COLECTIVO DE TRABAJO, 11-13 JUNIO, HERMOSILLO</t>
  </si>
  <si>
    <t>ALFONSO MITRE CARBAJAL</t>
  </si>
  <si>
    <t>DOCENTE YÉCORA</t>
  </si>
  <si>
    <t>DP/086/2012</t>
  </si>
  <si>
    <t>ALFREDO ORTEGA LÓPEZ</t>
  </si>
  <si>
    <t>DIRECTOR DE PLANEACIÓN</t>
  </si>
  <si>
    <t>ASISTIR A CITA A LA DIR GRAL DE PROGRAMACIÓN Y PRESUPUESTO DE LA SEP SOBRE INCORPORACIÓN A LA ESTADÍSTICA 911 DE LOS CECYTES VIRTUAL, 13-16 JUNIO, MÉXICO, D.F.</t>
  </si>
  <si>
    <t>MARTÍN ALEJANDRO LÓPEZ GARCÍA</t>
  </si>
  <si>
    <t>DIRECTOR GENERAL</t>
  </si>
  <si>
    <t>SEGUIMIENTO A VISITA PLANTELES DE LA ZONA YAQUI, 12 -13 JUNIO, GUAYMAS, SON.</t>
  </si>
  <si>
    <t>DA-189/2012</t>
  </si>
  <si>
    <t>JESÚS ACUÑA ACUÑA</t>
  </si>
  <si>
    <t>SERVICIO DE MANTEMIENTO AL PLANTEL, 13-15 JUNIO, CAJEME</t>
  </si>
  <si>
    <t>DA-191/2012</t>
  </si>
  <si>
    <t>HUMBERTO NEVAREZ GALARZA</t>
  </si>
  <si>
    <t>DA-190/2012</t>
  </si>
  <si>
    <t>JOSÉ VICENTE NÚÑEZ DOZAL</t>
  </si>
  <si>
    <t>OCDA-014/12</t>
  </si>
  <si>
    <t>RAMÓN ESTRADA SOTO</t>
  </si>
  <si>
    <t>JEFE DEPTO. ÓRGANO DE CONTROL INTERNO</t>
  </si>
  <si>
    <t>REALIZAR AUDITORÍA DIRECTA DE INGRESOS PROPIOS, FONDO FIJO E INVENTARIO, 12-15 JUNIO, CARLOS R. LEYVA Y BUAYSIACOBE</t>
  </si>
  <si>
    <t>DA/1467</t>
  </si>
  <si>
    <t>FCO. JAVIER SALAZAR COCOBA</t>
  </si>
  <si>
    <t>ASISTIR A CEREMONIA DE GRADUACIÓN EN REPRESENTACIÓN DEL DIRECTOR GENERAL, 15-16 JUNIO, TUBUTAMA, SON.</t>
  </si>
  <si>
    <t>DA/1468</t>
  </si>
  <si>
    <t>TRASLADO DE PERSONAL ACADÉMICO, 15-16 JUNIO, TUBUTAMA, SON</t>
  </si>
  <si>
    <t>DA/1421</t>
  </si>
  <si>
    <t>TRASLADO DE PERSONAL DE LA COORD. SUR, 4 JUNIO, NAVOJOA, SON.</t>
  </si>
  <si>
    <t>DA/1466</t>
  </si>
  <si>
    <t>FLOR ADRIANA MERAZ ACOSTA</t>
  </si>
  <si>
    <t>ASISTIR A ENCUENTRO ACADÉMICO SOBRE APOYOS DIDÁCTICOS BASADOS EN COMPETENCIAS, 13-16 JUNIO, NVO. VALLARTA, NAYARIT</t>
  </si>
  <si>
    <t>DA/1465</t>
  </si>
  <si>
    <t>ANA ROCÍO VILLA QUINTAL</t>
  </si>
  <si>
    <t>DA/1464</t>
  </si>
  <si>
    <t>DA/1463</t>
  </si>
  <si>
    <t>JESÚS ENRIQUE CÓRDOVA BUSTAMANTE</t>
  </si>
  <si>
    <t>DA-188/2012</t>
  </si>
  <si>
    <t>SIMÓN GARCÍA RIVERA</t>
  </si>
  <si>
    <t>TRASLADO DE MESABANCOS Y MATERIAL DE LIMPIEZA, 12-13 JUNIO, EJ. 24 DE FEB, BACOBAMPO</t>
  </si>
  <si>
    <t>DA-187/2012</t>
  </si>
  <si>
    <t>MANUEL BUSTAMANTE MÉNDEZ</t>
  </si>
  <si>
    <t>DF/69</t>
  </si>
  <si>
    <t>CONTINUACIÓN DE VISITA PLANTELES DEL SUR, 12-13 JUNIO, BÁCUM, ESPERANZA Y FCO. JAVIER MINA</t>
  </si>
  <si>
    <t>GILBERTO CARPIO VALLE</t>
  </si>
  <si>
    <t>CHOFER DIR. FINANZAS</t>
  </si>
  <si>
    <t>TRASLADO DEL DIRECTOR DE FINANZAS, 12-13 JUNIO, BÁCUM, ESPERANZA Y FCO. JAVIER IMNA</t>
  </si>
  <si>
    <t>ASISTIR A REUNIÓN CON COORDINADORES DE ZONA YAQUI Y MAYO, 5 JUNIO, CD. OBREGÓN, SON.</t>
  </si>
  <si>
    <t>DA/1459-12</t>
  </si>
  <si>
    <t>JOSÉ EDMUNDO BERNAL PORTILLO</t>
  </si>
  <si>
    <t>VISITA A LAS SEDES NACORI CHICO Y BACOACHI PARA ATENDER PETICIONES DE PADRES DE FAMILIA, 11-12 JUNIO, NACORI CHICO Y BACOACHI</t>
  </si>
  <si>
    <t>DA/1458-12</t>
  </si>
  <si>
    <t>JUAN ANTONIO TRISTÁN MUÑIZ</t>
  </si>
  <si>
    <t>DA-186/2012</t>
  </si>
  <si>
    <t>MIGUEL ARMANDO GONZÁLEZ DOMÍNGUEZ</t>
  </si>
  <si>
    <t>REUNIÓN SOBRE LOGÍSTICA DE EXAMEN EXANI CON SUPERVISORES ZONA MAYO Y YAQUI, 11-12 JUNIO, OBREGÓN</t>
  </si>
  <si>
    <t>DA/1441</t>
  </si>
  <si>
    <t>ASISTIR A CEREMONIA DE GRADUACIÓN EN REPRESENTACIÓN DEL DIRECTOR GENERAL, 17-19 JUNIO, BACAME, EJ. 24 FEB.</t>
  </si>
  <si>
    <t>REUNIÓN DE TRABAJO SOBRE ESTUDIOS DE FACTIBILIDAD DE LOS PLANTELES BÁCUM, CAJEME, ESPERANZA, 14-16 JUNIO</t>
  </si>
  <si>
    <t>VISITA A LOS PLANTELES DE LA ZONA YAQUI PARA VER ASUNTOS DE REGULARIZACIÓN DE TERRENOS, 12-15 JULIO, CD. OBREGÓN, SON.</t>
  </si>
  <si>
    <t>REUNIÓN DE TRABAJO, 14 JUNIO, CARBÓ, PESQUEIRA</t>
  </si>
  <si>
    <t>REUNIÓN DE TRABAJO, 14-15 JUNIO, PTO. LIBERTAD, GOLFO STA. CLARA, LUIS B. SÁNCHEZ Y SAN LUIS RIO COL.</t>
  </si>
  <si>
    <t>REUNIÓN DE TRABAJO, 14-15 JUNIO, NOGALES I II, STA. ANA, PLUTARCO E. CALLES Y BENJAMÍN HILL</t>
  </si>
  <si>
    <t>DP/087/2012</t>
  </si>
  <si>
    <t>CONVENIOS CON PRESIDENTES MUNICIPALES Y TRABAJO CON ASESOR DE MATEMÁTICAS DEL CECYTES VIRTUAL, 14-16 JUNIO, ÁLAMOS, EMPALME, GUAYMAS Y OBREGÓN</t>
  </si>
  <si>
    <t>CHOFER DIR. ACADÉMICA</t>
  </si>
  <si>
    <t>TRASLADO DIRECTOR ACADÉMICO A CEREMONIAS DE GRADUACIÓN, 17-19 JUNIO, BACAME, EJ. 24 DE FEBRERO</t>
  </si>
  <si>
    <t>DA/1461</t>
  </si>
  <si>
    <t>MANUEL ANTONIO GARCÍA RÍOS</t>
  </si>
  <si>
    <t>DA/1462</t>
  </si>
  <si>
    <t>MA. ASUNCIÓN SANTANA ROJAS</t>
  </si>
  <si>
    <t>DA/1475</t>
  </si>
  <si>
    <t>GABRIELA VERDUGO BLANCO</t>
  </si>
  <si>
    <t>SUBDIRECTOR DE FINANZAS</t>
  </si>
  <si>
    <t>ASISTIR A REUNIÓN CON DIRECTORES DE PLANTELES PARA REVISIÓN DE LOS PLANES Y CAMBIOS DE CARRERAS, 12 JUNIO, CD. OBREGÓN, COORD. SUR</t>
  </si>
  <si>
    <t>ASISTIR A SEGUNDA SESIÓN PROFORDIR, 14-15 DE JUNIO, CD. OBREGÓN, SONORA</t>
  </si>
  <si>
    <t>LUIS GERMÁN DUARTE PONCE</t>
  </si>
  <si>
    <t>DIRECTOR PESQUEIRA</t>
  </si>
  <si>
    <t>VALENTINA ANGUAMEA RODRÍGUEZ</t>
  </si>
  <si>
    <t>DIRECTOR BUAYSIACOBE</t>
  </si>
  <si>
    <t>OVIDIO HERNÁNDEZ CÓRDOVA</t>
  </si>
  <si>
    <t>DIRECTOR BACERAC</t>
  </si>
  <si>
    <t>MA. GUADALUPE MORENO ROBLES</t>
  </si>
  <si>
    <t>DIRECTOR BAHÍA DE LOBOS</t>
  </si>
  <si>
    <t>PAUL MONTIEL GALINDO</t>
  </si>
  <si>
    <t>DIRECTOR PÓTAM</t>
  </si>
  <si>
    <t>DAMIAN GURROLA FLORES</t>
  </si>
  <si>
    <t>DIRECTOR SUAQUI GRANDE</t>
  </si>
  <si>
    <t>DA/1520</t>
  </si>
  <si>
    <t>ASISTIR EN REPRESENTACIÓN DEL DIRECTOR GENERAL A CEREMONIA DE GRADUACIÓN, 18 JUNIO, EJ. 24 DE FEB.</t>
  </si>
  <si>
    <t>DA/1521</t>
  </si>
  <si>
    <t>ASISTIR A ASESORIAS OMI ACOMPAÑANDO A ALUMNOS, 25-29 JUNIO, HERMOSILLO</t>
  </si>
  <si>
    <t>DA/1522</t>
  </si>
  <si>
    <t>DA/1523</t>
  </si>
  <si>
    <t>DA/1519</t>
  </si>
  <si>
    <t>TRASLADO PERSONAL DE LA SUPERVISIÓN SUR A GRADUACIONES, 18 JUNIO, EJ. 24 DE FEBRERO</t>
  </si>
  <si>
    <t>DA/1518</t>
  </si>
  <si>
    <t>TRASLADAR MATERIAL DE REGULARIZACIÓN SEMESTRE ENERO-JULIO 2012, 21 JUNIO, HERMOSILLO</t>
  </si>
  <si>
    <t>ST-006/2012</t>
  </si>
  <si>
    <t>ASISTIR A CEREMONIAS DE GRADUACIÓN, 20-23 JUNIO, BACOBAMPO, TIERRA BLANCA, MASIACA</t>
  </si>
  <si>
    <t>DA/1511</t>
  </si>
  <si>
    <t>CARMEN GEORGINA ÁVALOS CAMPOY</t>
  </si>
  <si>
    <t>JEFE DE OFICINA DIR. ACADÉMICA</t>
  </si>
  <si>
    <t>ASISTIR A CEREMONIA DE GRADUACIÓN EN REPRESENTACIÓN DEL DIRECTOR GENERAL, 29-30 JUNIO, PTO. LIBERTAD</t>
  </si>
  <si>
    <t>DA/1510</t>
  </si>
  <si>
    <t>ASISTIR A CEREMONIA DE GRADUACIÓN EN REPRESENTACIÓN DEL DIRECTOR GENERAL, 28 JUNIO, PESQUEIRA</t>
  </si>
  <si>
    <t>DA/1505</t>
  </si>
  <si>
    <t>ASISTIR A CEREMONIA DE GRADUACIÓN EN REPRESENTACIÓN DEL DIRECTOR GENERAL, 22-23 JUNIO, JÚPARE</t>
  </si>
  <si>
    <t>DA/1512</t>
  </si>
  <si>
    <t>RICARDO ALONSO BURRUEL MARTÍNEZ</t>
  </si>
  <si>
    <t>ASISTIR A CEREMONIA DE GRADUACIÓN EN REPRESENTACIÓN DEL DIRECTOR GENERAL, 20 JUNIO, BUAYSIACOBE</t>
  </si>
  <si>
    <t>DA/1513</t>
  </si>
  <si>
    <t>ASISTIR A CEREMONIA DE GRADUACIÓN EN REPRESENTACIÓN DEL DIRECTOR GENERAL, 21-22 JUNIO, STA. MA. BUÁRAJE, QUIRIEGO</t>
  </si>
  <si>
    <t>DA/1515</t>
  </si>
  <si>
    <t>ADRIÁN BARBEYTO ESPINOZA</t>
  </si>
  <si>
    <t>DA/1514</t>
  </si>
  <si>
    <t>MARCIAL DANIEL VALDEZ ESPINOZA</t>
  </si>
  <si>
    <t>COORD. TÉCNICO DIR. ACADÉMICA</t>
  </si>
  <si>
    <t>DA/1352</t>
  </si>
  <si>
    <t>AURELIO RODRÍGUEZ CAÑEDO</t>
  </si>
  <si>
    <t>DOCENTE NOGALES I</t>
  </si>
  <si>
    <t>ASISTIR A REUNIÓN PARA ELABORAR MATERIAL DIDÁCTICO DE LAS CARRERAS DE ELECTRÓNICA E INFORMÁTICA, 24-25 MAYO, HERMOSILLO</t>
  </si>
  <si>
    <t>DA-1460</t>
  </si>
  <si>
    <t>REUNIÓN CON PADRES DE FAMILIA PARA ATENDER PETICIONES, 14-16 JUNIO, GUÁSIMAS, EMPALME, ÁLAMOS</t>
  </si>
  <si>
    <t>DA/1506</t>
  </si>
  <si>
    <t>DA/1507</t>
  </si>
  <si>
    <t>DA/1508</t>
  </si>
  <si>
    <t>DA-202/2012</t>
  </si>
  <si>
    <t>SAÚL VEGA POMPA</t>
  </si>
  <si>
    <t>TRASLADO MATERIAL DE LIMPIEZA, OFICINA Y ENTREGA DE LONAS PARA GRADUACIÓN, 21-22 JUNIO, NOGALES</t>
  </si>
  <si>
    <t>DP/088/2012</t>
  </si>
  <si>
    <t>ATENDER CITA CON EL JURÍDICO DE LA COORD. NACIONAL PARA TRATAR ASUNTO SOBRE ANEXO DE EJECUCIÓN DE BACABACHI, 19-22 JUNIO, MÉXICO, D.F.</t>
  </si>
  <si>
    <t>VISITA A LOS PLANTELES DE LA ZONA MAYO PARA VER ASUNTOS DE REGULARIZACIÓN DE TERRENOS, 19-22 JUNIO, CD. OBREGÓN, SON.</t>
  </si>
  <si>
    <t>DV-333/2012</t>
  </si>
  <si>
    <t>YAIR OSWALDO CORRAL VILLEGAS</t>
  </si>
  <si>
    <t>PROMOTOR CULTURAL DIR. VINCULACIÓN</t>
  </si>
  <si>
    <t>REUNIÓN DE TRABAJO, 19-20 MAYO, NAVOJOA, SON.</t>
  </si>
  <si>
    <t>DV-329/2012</t>
  </si>
  <si>
    <t>ASISTIR A FORO INTERNACIONAL DE MÚSICA NUEVA, 22-24 DE JUNIO, MÉXICO, D.F.</t>
  </si>
  <si>
    <t>DV-334/2012</t>
  </si>
  <si>
    <t>JEFE DEPTO. DIR VINCULACIÓN</t>
  </si>
  <si>
    <t>REUNIÓN NACIONAL DE VINCULACIÓN, 20-22 JUNIO, MÉXICO, D.F.</t>
  </si>
  <si>
    <t>DV-335/2012</t>
  </si>
  <si>
    <t>ASISTIR A CEREMONIA DE GRADUACIÓN EN REPRESENTACIÓN DEL DIRECTOR GENERAL Y REUNIÓN EN CECYT MEXICALI PARA REVISIÓN DE CAMBIOS DE CARRERAS A IMPLEMENTARSE EN SONORA, 20-23 JUNIO, GOLFO STA. CLARA, PLUTARCO E. CALLES, MEXICALI, B.C.</t>
  </si>
  <si>
    <t>TRASLADO DEL DIRECTOR ACADÉMICO, 20-23 JUNIO, GOLFO STA. CLARA, PLUTARCO E. CALLES Y MEXICALI, B.C.</t>
  </si>
  <si>
    <t>ST-005/2012</t>
  </si>
  <si>
    <t>ASISTIR A CEREMONIA DE GRADUACIÓN, 16 JUNIO, SUAQUI GRANDE</t>
  </si>
  <si>
    <t>REUNIÓN DE TRABAJO CON DIRECTORES DE PLANTELES, 15-16 JUNIO, ESPERANZA, BÁCUM Y CAJEME</t>
  </si>
  <si>
    <t>DA-201/2012</t>
  </si>
  <si>
    <t>TRASLADO DE MATERIAL Y LONAS PARA GRADUACIÓN, 18-19 JUNIO, LUIS B. SÁNCHEZ, GOLFO STA. CLARA Y PLUTARCO E. CALLES</t>
  </si>
  <si>
    <t>DA-200/2012</t>
  </si>
  <si>
    <t xml:space="preserve">TRASLADO DE MATERIAL Y LONAS PARA GRADUACIÓN, 18-20 JUNIO, PÓTAM, FOC. JAVIER MINA, QUIRIEGO, BUÁRAJE, BAHÍA DE LOBOS, TESOPACO, BÁCUM, CAJEME </t>
  </si>
  <si>
    <t>DA-199/2012</t>
  </si>
  <si>
    <t>TRASLADO DE MATERIAL Y LONAS PARA GRADUACIÓN, 18-20 JUNIO, BACOBAMPO BUAYSIACOBE, BACAME, BACABACHI, MASIACA, JÚPARE, BASIROA, LOS TANQUES, 24 DE FEB.</t>
  </si>
  <si>
    <t>DA-196/2012</t>
  </si>
  <si>
    <t>JUAN CARLOS MONTAÑO RUIZ</t>
  </si>
  <si>
    <t>TRASLADO MAESTRA DE INGLÉS QUE CAPACITARÁ ALUMNOS DEL POB. MIGUEL ALEMÁN, 19 JUNIO, BAHÍA DE KINO</t>
  </si>
  <si>
    <t>DF/71</t>
  </si>
  <si>
    <t>VISITA PLANTELES DE LA ZONA NORTE, 14-15 JUNIO, BENJAMÍN HILL, SANTA ANA, NOGALES I Y II</t>
  </si>
  <si>
    <t>JOSÉ RAMÓN NÚÑEZ GAONA</t>
  </si>
  <si>
    <t>TRASLADO DIRECTOR DE FINANZAS, 14-15 JUNIO, BENJAMÍN HILL, SANTA ANA, NOGALES I Y II</t>
  </si>
  <si>
    <t>DA-198/2012</t>
  </si>
  <si>
    <t>TRASLADO DE MATERIAL Y LONAS PARA GRADUACIÓN, 15-16 JUNIO, SAN PEDRO DE LA CUEVA, SAHUARIPA, YÉCORA, SUAQUI GRANDE</t>
  </si>
  <si>
    <t>DA-197/2012</t>
  </si>
  <si>
    <t>FERMÍN HERNÁNDEZ FRAIJO</t>
  </si>
  <si>
    <t>SUPERVISIÓN A MANTENIMIENTO, 15-16/06 CARBÓ, BENJAMÍN HILL, SANTA ANA, TUBUTAMA, ESQUEDA, NACO</t>
  </si>
  <si>
    <t>LUIS RAMÓN CARPIO PERALTA</t>
  </si>
  <si>
    <t>CHOFER DIR. GENERAL</t>
  </si>
  <si>
    <t>ENTREGA DE DOCUMENTOS A LA SUPERVISIÓN ZONA YAQUI, 14 JUNIO, CD. OBREGÓN, SON.</t>
  </si>
  <si>
    <t>DA-193/2012</t>
  </si>
  <si>
    <t>TRASLADO DE ALUMNOS Y DOCENTE A VISITA A ACUARIO, 14 JUNIO, BAHÍA DE KINO</t>
  </si>
  <si>
    <t>DA-194/2012</t>
  </si>
  <si>
    <t>TRASLADO DE ALUMNOS Y DOCENTE A VISITA A ACUARIO, 16 JUNIO, BAHÍA DE KINO</t>
  </si>
  <si>
    <t>SEGUIMIENTO A VISITA PLANTELES DE LA ZONA YAQUI, 12 JUNIO, GUAYMAS, SON.</t>
  </si>
  <si>
    <t>ASISTIR A SEGUNDA SESIÓN PROFORDIR, 13-16 DE JUNIO, CD. OBREGÓN, SONORA</t>
  </si>
  <si>
    <t>DA/1504</t>
  </si>
  <si>
    <t>ASISTIR A SEGUNDA SESIÓN PROFORDIR, 14-16 DE JUNIO, CD. OBREGÓN, SONORA</t>
  </si>
  <si>
    <t>DF/74</t>
  </si>
  <si>
    <t>ASISTIR A CEREMONIAS DE GRADUACIÓN Y REUNIONES, 19-20 JUNIO, BACABACHI, ROSARIO TESOPACO, ESPERANZA Y CD. OBREGÓN, SON.</t>
  </si>
  <si>
    <t>TRASLADO DEL DIRECTOR DE FINANZAS, 19-20 JUNIO, BACABACHI, TESOPACO, ESPERANZA Y CD. OBREGÓN</t>
  </si>
  <si>
    <t>ASISTIR A GRADUACIONES PLANTELES ZONA YAQUI, 25-28 JUNIO, CD. OBREGÓN, SON.</t>
  </si>
  <si>
    <t>REUNIONES DE TRABAJO CON SUPERVISORES DE LA ZONA YAQUI Y MAYO SOBRE ASUNTOS JURÍDICOS Y SEGUIMIENTO DE ESTUDIOS DE FACTIBILIDAD, 26-29 JUNIO, CD. OBREGÓN</t>
  </si>
  <si>
    <t>DP/134/2012</t>
  </si>
  <si>
    <t>YITZHAK ZENEN PEREZ PADILLA</t>
  </si>
  <si>
    <t>COORD. TÉCNICO DIR. PLANEACIÓN</t>
  </si>
  <si>
    <t>ENTREGA DE FORMATOS PARA CERTIFICACIÓN, 26 JUNIO, PÓTAM</t>
  </si>
  <si>
    <t>ASISTIR A DIPLOMADO SUPERIOR DE FORMACIÓN DE TUTORES, 26 JUNIO, SAN CARLOS</t>
  </si>
  <si>
    <t>TRASLADO DEL DIRECTOR ACADÉMICO, 26 JUNIO, SAN CARLOS</t>
  </si>
  <si>
    <t>DA-229/2012</t>
  </si>
  <si>
    <t>JOSÉ LUIS VÁZQUEZ CÓRDOVA</t>
  </si>
  <si>
    <t>TRASLADO A LAS OFICINAS DE LA COORDINACIÓN ZONA SUR PARA DEJAR MATERIAL DE MANTENIMIENTO PARA PLANTELES DE LA ZONA, 27-28 JUNIO, CAJEME</t>
  </si>
  <si>
    <t>DA-225/2012</t>
  </si>
  <si>
    <t>DA-228/2012</t>
  </si>
  <si>
    <t>JOSÉ LUIS INFANZÓN BRAMBILA</t>
  </si>
  <si>
    <t>DA-227/2012</t>
  </si>
  <si>
    <t>DA-226/2012</t>
  </si>
  <si>
    <t>DA-230/2012</t>
  </si>
  <si>
    <t>DA/1671</t>
  </si>
  <si>
    <t>DF/75</t>
  </si>
  <si>
    <t>ASISTIR A CEREMONIA DE GRADUACIÓN, 21-22 JUNIO, SANTA ANA</t>
  </si>
  <si>
    <t>DA/1581</t>
  </si>
  <si>
    <t>ASISTIR A CEREMONIA DE GRADUACIÓN, 27-28 JUNIO, CUMPAS</t>
  </si>
  <si>
    <t>DP/092/2012</t>
  </si>
  <si>
    <t>KAREN KARMELINA VERDUGO</t>
  </si>
  <si>
    <t>AUXILIAR ADMINISTRATIVO PESQUEIRA</t>
  </si>
  <si>
    <t>ASISTIR A REVISIÓN DE LA GENERACIÓN 2009-2012, 27 JUNIO, HERMOSILLO</t>
  </si>
  <si>
    <t>DP/093/2012</t>
  </si>
  <si>
    <t>PAULA ESTHELA HERNÁNDEZ CORONADO</t>
  </si>
  <si>
    <t>AUXILIAR ADMINISTRATIVO CARBÓ</t>
  </si>
  <si>
    <t>DP/095/2012</t>
  </si>
  <si>
    <t>VIDAL TAPIA CASTILLO</t>
  </si>
  <si>
    <t>AUXILIAR ADMINISTRATIVO SUAQUI GRANDE</t>
  </si>
  <si>
    <t>ASISTIR A REVISIÓN DE LA GENERACIÓN 2009-2012, 28 JUNIO, HERMOSILLO</t>
  </si>
  <si>
    <t>DP/096/2012</t>
  </si>
  <si>
    <t>SERGIO BALDENEBRO ESQUER</t>
  </si>
  <si>
    <t>AUXILIAR ADMINISTRATIVO BUAYSIACOBE</t>
  </si>
  <si>
    <t>ASISTIR A REVISIÓN DE LA GENERACIÓN 2009-2012, 27-28 JUNIO, HERMOSILLO</t>
  </si>
  <si>
    <t>DP/097/2012</t>
  </si>
  <si>
    <t>ANA KAREN QUIJADA SILVAS</t>
  </si>
  <si>
    <t>AUXILIAR ADMINISTRATIVO SAN PEDRO DE LA CUEVA</t>
  </si>
  <si>
    <t>DP/098/2012</t>
  </si>
  <si>
    <t>BRENDA IVONNE DE GPE. VALLE</t>
  </si>
  <si>
    <t>AUXILIAR ADMINISTRATIVO STA MA. DEL BUÁRAJE</t>
  </si>
  <si>
    <t>ASISTIR A REVISIÓN DE LA GENERACIÓN 2009-2012, 28-29 JUNIO, HERMOSILLO</t>
  </si>
  <si>
    <t>DP/100/2012</t>
  </si>
  <si>
    <t>CARLOS ADRIÁN SUÁREZ ACUÑA</t>
  </si>
  <si>
    <t>AUXILIAR ADMINISTRATIVO TUBUTAMA</t>
  </si>
  <si>
    <t>ASISTIR A REVISIÓN DE LA GENERACIÓN 2009-2012, 29 JUNIO, HERMOSILLO</t>
  </si>
  <si>
    <t>DP/101/2012</t>
  </si>
  <si>
    <t>LESLIE ALICIA ÁLVAREZ VALENZUELA</t>
  </si>
  <si>
    <t>AUXILIAR ADMINISTRATIVO BAHÍA DE LOBOS</t>
  </si>
  <si>
    <t>DP/102/2012</t>
  </si>
  <si>
    <t>MARIO ALBERTO SEDANO SAINZ</t>
  </si>
  <si>
    <t>AUXILIAR ADMINISTRATIVO GOLFO STA CLARA</t>
  </si>
  <si>
    <t>ASISTIR A REVISIÓN DE LA GENERACIÓN 2009-2012, 1-2 JULIO, HERMOSILLO</t>
  </si>
  <si>
    <t>DP/103/2012</t>
  </si>
  <si>
    <t>THELMA DINORA ENCINAS SÁNCHEZ</t>
  </si>
  <si>
    <t>AUXILIAR ADMINISTRATIVO ROSARIO TESOPACO</t>
  </si>
  <si>
    <t>ASISTIR A REVISIÓN DE LA GENERACIÓN 2009-2012, 2 JULIO, HERMOSILLO</t>
  </si>
  <si>
    <t>DP/104/2012</t>
  </si>
  <si>
    <t>VIRGINIA FRANCO ENRÍQUEZ</t>
  </si>
  <si>
    <t>AUXILIAR ADMINISTRATIVO BACERAC</t>
  </si>
  <si>
    <t>DP/105/2012</t>
  </si>
  <si>
    <t>FLOR AMADA VEGA ENCINAS</t>
  </si>
  <si>
    <t>AUXILIAR ADMINISTRATIVO PÓTAM</t>
  </si>
  <si>
    <t>ASISTIR A REVISIÓN DE LA GENERACIÓN 2009-2012, 3 JULIO, HERMOSILLO</t>
  </si>
  <si>
    <t>DP/106/2012</t>
  </si>
  <si>
    <t>LILIAN DE LA ROSA RODRÍGUEZ</t>
  </si>
  <si>
    <t>AUXILIAR ADMINISTRATIVO MASIACA</t>
  </si>
  <si>
    <t>DP/107/2012</t>
  </si>
  <si>
    <t>FLORICELA BORBÓN FÉLIX</t>
  </si>
  <si>
    <t>AUXILIAR ADMINISTRATIVO TIERRA BLANCA</t>
  </si>
  <si>
    <t>ASISTIR A REVISIÓN DE LA GENERACIÓN 2009-2012, 2-3 JULIO, HERMOSILLO</t>
  </si>
  <si>
    <t>DP/108/2012</t>
  </si>
  <si>
    <t>JOSÉ HORACIO PACHECO MOROYOQUI</t>
  </si>
  <si>
    <t>AUXILIAR ADMINISTRATIVO JÚPARE</t>
  </si>
  <si>
    <t>ASISTIR A REVISIÓN DE LA GENERACIÓN 2009-2012, 3-4 JULIO, HERMOSILLO</t>
  </si>
  <si>
    <t>DP/109/2012</t>
  </si>
  <si>
    <t>BERENICE LÓPEZ VALENZUELA</t>
  </si>
  <si>
    <t>AUXILIAR ADMINISTRATIVO PTO. LIBERTAD</t>
  </si>
  <si>
    <t>ASISTIR A REVISIÓN DE LA GENERACIÓN 2009-2012, 4 JULIO, HERMOSILLO</t>
  </si>
  <si>
    <t>DP/110/2012</t>
  </si>
  <si>
    <t>ADRIÁN ERIVEZ QUILIHUA</t>
  </si>
  <si>
    <t>AUXILIAR ADMINISTRATIVO NACO</t>
  </si>
  <si>
    <t>DP/111/2012</t>
  </si>
  <si>
    <t>MA. ESTHER HOLGUÍN VALENZUELA</t>
  </si>
  <si>
    <t>AUXILIAR ADMINISTRATIVO YÉCORA</t>
  </si>
  <si>
    <t>ASISTIR A REVISIÓN DE LA GENERACIÓN 2009-2012, 4-5 JULIO, HERMOSILLO</t>
  </si>
  <si>
    <t>DA/1667</t>
  </si>
  <si>
    <t>COORD. ÁREA DIR. ACADÉMICA</t>
  </si>
  <si>
    <t>DA/1668</t>
  </si>
  <si>
    <t>ROCÍO ABIGAIL TOLEDO VALENZUELA</t>
  </si>
  <si>
    <t>DP/135/2012</t>
  </si>
  <si>
    <t>DIRECTOR PLANTEL</t>
  </si>
  <si>
    <t>RECOGER FORMATOS DE CERTIFICADOS, 27 JUNIO, HERMOSILLO</t>
  </si>
  <si>
    <t>DP/090/2012</t>
  </si>
  <si>
    <t>ALBA ALICIA GARCÍA MACÍAS</t>
  </si>
  <si>
    <t>AUXILIAR ADMINISTRATIVO LOS TANQUES</t>
  </si>
  <si>
    <t>ASISTIR A REVISIÓN DE LA GENERACIÓN 2009-2012, 25-26 JUNIO, HERMOSILLO</t>
  </si>
  <si>
    <t>DP/091/2012</t>
  </si>
  <si>
    <t>JESÚS ADÁN GUERRERO HERNÁNDEZ</t>
  </si>
  <si>
    <t>AUXILIAR ADMINISTRATIVO QUIRIEGO</t>
  </si>
  <si>
    <t>ASISTIR A REVISIÓN DE LA GENERACIÓN 2009-2012,26 JUNIO, HERMOSILLO</t>
  </si>
  <si>
    <t>DP/094/2012</t>
  </si>
  <si>
    <t>GIOVANNI KARINA VALENZUELA MALDONADO</t>
  </si>
  <si>
    <t>ASISTIR A REVISIÓN DE LA GENERACIÓN 2009-2012,26-27 JUNIO, HERMOSILLO</t>
  </si>
  <si>
    <t>DA/1649</t>
  </si>
  <si>
    <t>TRASLADO DE CERTIFICADOS Y TARJETAS PARA ALUMNOS GRADUADOS, 22 JUNIO, NOGALES</t>
  </si>
  <si>
    <t>DA/1650</t>
  </si>
  <si>
    <t>ASISTIR A CEREMONIA DE GRADUACIÓN, 23 JUNIO, PLUTARCO E. CALLES</t>
  </si>
  <si>
    <t>DA/1645</t>
  </si>
  <si>
    <t>MOÍSES CASAL VALENCIA</t>
  </si>
  <si>
    <t>ASISTIR A CEREMONIAS DE GRADUACIÓN, 19-23 JUNIO, ZONA SUR YAQUI Y MAYO</t>
  </si>
  <si>
    <t>ASISTIR A CEREMONIA DE GRADUACIÓN, 28 JUNIO, PESQUEIRA</t>
  </si>
  <si>
    <t>ASISTIR A CEREMONIA DE GRADUACIÓN, 29-30 JUNIO, PTO. LIBERTAD</t>
  </si>
  <si>
    <t>DA-224/2012</t>
  </si>
  <si>
    <t>RICARDO DEL CASTILLO LARES</t>
  </si>
  <si>
    <t>ENTREGA DE MATERIAL DE LIMPIEZA Y PAPELERÍA, 25-30 JUNIO, BANÁMICHI, CUMPAS, ESQUEDA, GRANADOS, BACERAC, SAN PEDRO DE LA CUEVA, SAHUARIPA, YÉCORA, SUAQUI GRANDE</t>
  </si>
  <si>
    <t>DA-223/2012</t>
  </si>
  <si>
    <t>COORD. TÉCNICO DIR. ADMINISTRATIVA</t>
  </si>
  <si>
    <t>TRASLADO DE SILLAS PARA CEREMONIA DE GRADUACIÓN, 23-24 JUNIO, BANÁMICHI</t>
  </si>
  <si>
    <t>DA-222/2012</t>
  </si>
  <si>
    <t>DA/1636</t>
  </si>
  <si>
    <t>ASISTIR A CEREMONIA DE GRADUACIÓN, 21 JUNIO, NACO</t>
  </si>
  <si>
    <t>DA/1644</t>
  </si>
  <si>
    <t>ASISTIR A CEREMONIAS DE GRADUACIÓN ZONA SUR YAQUI Y MAYO, 22-23 JUNIO</t>
  </si>
  <si>
    <t>DA/1643</t>
  </si>
  <si>
    <t>TRASLADO DEL DIRECTOR GENERAL, 20-23 JUNIO, ZONA SUR YAQUI Y MAYO</t>
  </si>
  <si>
    <t>DF/76</t>
  </si>
  <si>
    <t>TRASLADO DEL DIRECTOR DE FINANZAS, 21-22 JUNIO, SANTA ANA</t>
  </si>
  <si>
    <t>DA-220/2012</t>
  </si>
  <si>
    <t>SEGUNDO TRASLADO A DEJAR MATERIAL PARA MANTENIMIENTO DE PLANTELES ZONA SUR, 22 JUNIO, CAJEME</t>
  </si>
  <si>
    <t>DA-221/2012</t>
  </si>
  <si>
    <t>DA/1642</t>
  </si>
  <si>
    <t>ASISTIR A CEREMONIAS DE GRADUACIÓN, ZONA SUR YAQUI Y MAYO, 20-23 JUNIO</t>
  </si>
  <si>
    <t>REUNIONES DE TRABAJO PARA DAR SEGUIMIENTO A ESTUDIOS DE FACTIBILIDAD DE VARIOS PLANTELES SUR DEL ESTADO, 20-23 JUNIO, CD. OBREGÓN</t>
  </si>
  <si>
    <t>DV-337/2012</t>
  </si>
  <si>
    <t>ASISTIR A CEREMONIA DE GRADUACIÓN, 18-22 JUNIO, NAVOJOA, SON.</t>
  </si>
  <si>
    <t>DA/209/2012</t>
  </si>
  <si>
    <t>TRASLADO DE MATERIAL DE MANTENIMIENTO, PINTURA, COMPUTADORAS, 20 JUNIO, CARBÓ, SANTA ANA</t>
  </si>
  <si>
    <t>DP/129/2012</t>
  </si>
  <si>
    <t>ENTREGA DE FORMATOS PARA CERTIFICACIÓN 2009-2012, 21 JUNIO, CD. OBREGÓN, SON.</t>
  </si>
  <si>
    <t>DP/130/2012</t>
  </si>
  <si>
    <t>ENTREGA DE FORMATOS PARA CERTIFICACIÓN 2009-2012 Y APOYO EN CONTROL ESCOLAR, 22-23 JUNIO, BANÁMICHI</t>
  </si>
  <si>
    <t>DA/1531</t>
  </si>
  <si>
    <t>FCO. JAVIER CRUZ BARRA</t>
  </si>
  <si>
    <t>DOCENTE EJ. FCO. JAVIER MINA</t>
  </si>
  <si>
    <t>ASISTIR A CURSO DE GEOGEBRA, 24-27 JUNIO, HERMOSILLO</t>
  </si>
  <si>
    <t>JOSÉ FCO. ARRIAGA MORENO</t>
  </si>
  <si>
    <t>DIRECTOR ADMINISTRATIVO</t>
  </si>
  <si>
    <t>ASISTIR A REUNIÓN CON SUPERVISORES DE LA ZONA SUR, 21-22 JUNIO, CAJEME</t>
  </si>
  <si>
    <t>DA-210/2012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</si>
</sst>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5" fillId="16" borderId="10" xfId="0" applyFont="1" applyFill="1" applyBorder="1" applyAlignment="1">
      <alignment horizontal="justify" vertical="center"/>
    </xf>
    <xf numFmtId="0" fontId="25" fillId="16" borderId="11" xfId="0" applyFont="1" applyFill="1" applyBorder="1" applyAlignment="1">
      <alignment horizontal="justify" vertical="center"/>
    </xf>
    <xf numFmtId="0" fontId="25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12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justify" vertical="center"/>
    </xf>
    <xf numFmtId="43" fontId="19" fillId="0" borderId="15" xfId="46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19" fillId="0" borderId="16" xfId="46" applyFont="1" applyFill="1" applyBorder="1" applyAlignment="1">
      <alignment horizontal="justify" vertical="center"/>
    </xf>
    <xf numFmtId="0" fontId="19" fillId="0" borderId="17" xfId="0" applyFont="1" applyFill="1" applyBorder="1" applyAlignment="1">
      <alignment horizontal="justify" vertical="center"/>
    </xf>
    <xf numFmtId="0" fontId="19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19" fillId="0" borderId="18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horizontal="justify" vertical="center"/>
    </xf>
    <xf numFmtId="43" fontId="21" fillId="0" borderId="11" xfId="46" applyFont="1" applyFill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166" fontId="23" fillId="0" borderId="0" xfId="0" applyNumberFormat="1" applyFont="1" applyFill="1" applyBorder="1" applyAlignment="1">
      <alignment horizontal="center"/>
    </xf>
    <xf numFmtId="0" fontId="25" fillId="16" borderId="20" xfId="0" applyFont="1" applyFill="1" applyBorder="1" applyAlignment="1">
      <alignment horizontal="justify" vertical="center"/>
    </xf>
    <xf numFmtId="0" fontId="20" fillId="16" borderId="0" xfId="0" applyFont="1" applyFill="1" applyAlignment="1">
      <alignment horizontal="center"/>
    </xf>
    <xf numFmtId="0" fontId="20" fillId="16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704850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81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631"/>
  <sheetViews>
    <sheetView showGridLines="0" tabSelected="1" workbookViewId="0" topLeftCell="A1">
      <selection activeCell="B6" sqref="B6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1.2812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35" t="s">
        <v>161</v>
      </c>
      <c r="B4" s="35"/>
      <c r="C4" s="35"/>
      <c r="D4" s="35"/>
      <c r="E4" s="36"/>
    </row>
    <row r="5" spans="1:4" ht="12" customHeight="1">
      <c r="A5" s="5"/>
      <c r="B5" s="5"/>
      <c r="C5" s="5"/>
      <c r="D5" s="6"/>
    </row>
    <row r="6" spans="1:5" ht="22.5" customHeight="1">
      <c r="A6" s="7"/>
      <c r="B6" s="7"/>
      <c r="C6" s="7"/>
      <c r="D6" s="8" t="s">
        <v>162</v>
      </c>
      <c r="E6" s="33"/>
    </row>
    <row r="7" spans="1:4" ht="4.5" customHeight="1" thickBot="1">
      <c r="A7" s="9"/>
      <c r="B7" s="9"/>
      <c r="C7" s="9"/>
      <c r="D7" s="10"/>
    </row>
    <row r="8" spans="1:5" s="14" customFormat="1" ht="54.75" thickBot="1">
      <c r="A8" s="11" t="s">
        <v>245</v>
      </c>
      <c r="B8" s="11" t="s">
        <v>246</v>
      </c>
      <c r="C8" s="12" t="s">
        <v>247</v>
      </c>
      <c r="D8" s="13" t="s">
        <v>248</v>
      </c>
      <c r="E8" s="34" t="s">
        <v>249</v>
      </c>
    </row>
    <row r="9" spans="1:5" s="19" customFormat="1" ht="34.5" customHeight="1" thickBot="1">
      <c r="A9" s="15" t="s">
        <v>250</v>
      </c>
      <c r="B9" s="15" t="s">
        <v>251</v>
      </c>
      <c r="C9" s="16" t="s">
        <v>252</v>
      </c>
      <c r="D9" s="17" t="s">
        <v>253</v>
      </c>
      <c r="E9" s="18">
        <v>220</v>
      </c>
    </row>
    <row r="10" spans="1:5" ht="22.5">
      <c r="A10" s="15" t="s">
        <v>254</v>
      </c>
      <c r="B10" s="15" t="s">
        <v>255</v>
      </c>
      <c r="C10" s="16" t="s">
        <v>256</v>
      </c>
      <c r="D10" s="17" t="s">
        <v>253</v>
      </c>
      <c r="E10" s="20">
        <v>220</v>
      </c>
    </row>
    <row r="11" spans="1:5" ht="22.5">
      <c r="A11" s="21" t="s">
        <v>257</v>
      </c>
      <c r="B11" s="21" t="s">
        <v>258</v>
      </c>
      <c r="C11" s="22" t="s">
        <v>259</v>
      </c>
      <c r="D11" s="17" t="s">
        <v>253</v>
      </c>
      <c r="E11" s="20">
        <v>220</v>
      </c>
    </row>
    <row r="12" spans="1:5" ht="22.5">
      <c r="A12" s="21" t="s">
        <v>260</v>
      </c>
      <c r="B12" s="21" t="s">
        <v>261</v>
      </c>
      <c r="C12" s="22" t="s">
        <v>262</v>
      </c>
      <c r="D12" s="17" t="s">
        <v>253</v>
      </c>
      <c r="E12" s="20">
        <v>820</v>
      </c>
    </row>
    <row r="13" spans="1:5" ht="22.5">
      <c r="A13" s="21" t="s">
        <v>263</v>
      </c>
      <c r="B13" s="21" t="s">
        <v>264</v>
      </c>
      <c r="C13" s="22" t="s">
        <v>265</v>
      </c>
      <c r="D13" s="17" t="s">
        <v>253</v>
      </c>
      <c r="E13" s="20">
        <v>220</v>
      </c>
    </row>
    <row r="14" spans="1:5" ht="22.5">
      <c r="A14" s="21" t="s">
        <v>266</v>
      </c>
      <c r="B14" s="21" t="s">
        <v>267</v>
      </c>
      <c r="C14" s="22" t="s">
        <v>268</v>
      </c>
      <c r="D14" s="17" t="s">
        <v>253</v>
      </c>
      <c r="E14" s="20">
        <v>220</v>
      </c>
    </row>
    <row r="15" spans="1:5" ht="22.5">
      <c r="A15" s="21" t="s">
        <v>269</v>
      </c>
      <c r="B15" s="21" t="s">
        <v>270</v>
      </c>
      <c r="C15" s="22" t="s">
        <v>271</v>
      </c>
      <c r="D15" s="17" t="s">
        <v>253</v>
      </c>
      <c r="E15" s="20">
        <v>300</v>
      </c>
    </row>
    <row r="16" spans="1:5" ht="22.5">
      <c r="A16" s="21">
        <v>1372</v>
      </c>
      <c r="B16" s="21" t="s">
        <v>272</v>
      </c>
      <c r="C16" s="22" t="s">
        <v>273</v>
      </c>
      <c r="D16" s="17" t="s">
        <v>253</v>
      </c>
      <c r="E16" s="20">
        <v>860</v>
      </c>
    </row>
    <row r="17" spans="1:5" ht="22.5">
      <c r="A17" s="21">
        <v>1373</v>
      </c>
      <c r="B17" s="21" t="s">
        <v>274</v>
      </c>
      <c r="C17" s="22" t="s">
        <v>275</v>
      </c>
      <c r="D17" s="17" t="s">
        <v>253</v>
      </c>
      <c r="E17" s="20">
        <v>1160</v>
      </c>
    </row>
    <row r="18" spans="1:5" ht="22.5">
      <c r="A18" s="21">
        <v>1374</v>
      </c>
      <c r="B18" s="21" t="s">
        <v>276</v>
      </c>
      <c r="C18" s="22" t="s">
        <v>277</v>
      </c>
      <c r="D18" s="17" t="s">
        <v>253</v>
      </c>
      <c r="E18" s="20">
        <v>650</v>
      </c>
    </row>
    <row r="19" spans="1:5" ht="22.5">
      <c r="A19" s="21">
        <v>1375</v>
      </c>
      <c r="B19" s="21" t="s">
        <v>278</v>
      </c>
      <c r="C19" s="22" t="s">
        <v>279</v>
      </c>
      <c r="D19" s="17" t="s">
        <v>253</v>
      </c>
      <c r="E19" s="20">
        <v>770</v>
      </c>
    </row>
    <row r="20" spans="1:5" ht="22.5">
      <c r="A20" s="21">
        <v>1376</v>
      </c>
      <c r="B20" s="21" t="s">
        <v>280</v>
      </c>
      <c r="C20" s="22" t="s">
        <v>281</v>
      </c>
      <c r="D20" s="17" t="s">
        <v>253</v>
      </c>
      <c r="E20" s="20">
        <v>1150</v>
      </c>
    </row>
    <row r="21" spans="1:5" ht="22.5">
      <c r="A21" s="21">
        <v>1377</v>
      </c>
      <c r="B21" s="21" t="s">
        <v>282</v>
      </c>
      <c r="C21" s="22" t="s">
        <v>283</v>
      </c>
      <c r="D21" s="17" t="s">
        <v>253</v>
      </c>
      <c r="E21" s="20">
        <v>900</v>
      </c>
    </row>
    <row r="22" spans="1:5" s="19" customFormat="1" ht="22.5">
      <c r="A22" s="21">
        <v>1378</v>
      </c>
      <c r="B22" s="21" t="s">
        <v>284</v>
      </c>
      <c r="C22" s="22" t="s">
        <v>285</v>
      </c>
      <c r="D22" s="17" t="s">
        <v>253</v>
      </c>
      <c r="E22" s="20">
        <v>1600</v>
      </c>
    </row>
    <row r="23" spans="1:5" s="19" customFormat="1" ht="24.75" customHeight="1">
      <c r="A23" s="21">
        <v>1379</v>
      </c>
      <c r="B23" s="21" t="s">
        <v>286</v>
      </c>
      <c r="C23" s="22" t="s">
        <v>287</v>
      </c>
      <c r="D23" s="17" t="s">
        <v>253</v>
      </c>
      <c r="E23" s="20">
        <v>500</v>
      </c>
    </row>
    <row r="24" spans="1:5" s="19" customFormat="1" ht="24.75" customHeight="1">
      <c r="A24" s="21">
        <v>1380</v>
      </c>
      <c r="B24" s="21" t="s">
        <v>288</v>
      </c>
      <c r="C24" s="22" t="s">
        <v>289</v>
      </c>
      <c r="D24" s="17" t="s">
        <v>253</v>
      </c>
      <c r="E24" s="20">
        <v>800</v>
      </c>
    </row>
    <row r="25" spans="1:5" s="19" customFormat="1" ht="24.75" customHeight="1">
      <c r="A25" s="21">
        <v>1381</v>
      </c>
      <c r="B25" s="21" t="s">
        <v>290</v>
      </c>
      <c r="C25" s="22" t="s">
        <v>291</v>
      </c>
      <c r="D25" s="17" t="s">
        <v>253</v>
      </c>
      <c r="E25" s="20">
        <v>1200</v>
      </c>
    </row>
    <row r="26" spans="1:5" s="19" customFormat="1" ht="24.75" customHeight="1">
      <c r="A26" s="21">
        <v>1382</v>
      </c>
      <c r="B26" s="21" t="s">
        <v>292</v>
      </c>
      <c r="C26" s="22" t="s">
        <v>293</v>
      </c>
      <c r="D26" s="17" t="s">
        <v>253</v>
      </c>
      <c r="E26" s="20">
        <v>660</v>
      </c>
    </row>
    <row r="27" spans="1:5" s="19" customFormat="1" ht="24.75" customHeight="1">
      <c r="A27" s="21">
        <v>1383</v>
      </c>
      <c r="B27" s="21" t="s">
        <v>294</v>
      </c>
      <c r="C27" s="22" t="s">
        <v>295</v>
      </c>
      <c r="D27" s="17" t="s">
        <v>253</v>
      </c>
      <c r="E27" s="20">
        <v>660</v>
      </c>
    </row>
    <row r="28" spans="1:5" s="19" customFormat="1" ht="24.75" customHeight="1">
      <c r="A28" s="21">
        <v>1384</v>
      </c>
      <c r="B28" s="21" t="s">
        <v>296</v>
      </c>
      <c r="C28" s="22" t="s">
        <v>297</v>
      </c>
      <c r="D28" s="17" t="s">
        <v>253</v>
      </c>
      <c r="E28" s="20">
        <v>660</v>
      </c>
    </row>
    <row r="29" spans="1:5" s="19" customFormat="1" ht="24.75" customHeight="1">
      <c r="A29" s="21">
        <v>1385</v>
      </c>
      <c r="B29" s="21" t="s">
        <v>298</v>
      </c>
      <c r="C29" s="22" t="s">
        <v>299</v>
      </c>
      <c r="D29" s="17" t="s">
        <v>253</v>
      </c>
      <c r="E29" s="20">
        <v>660</v>
      </c>
    </row>
    <row r="30" spans="1:5" s="19" customFormat="1" ht="24.75" customHeight="1">
      <c r="A30" s="21">
        <v>1386</v>
      </c>
      <c r="B30" s="21" t="s">
        <v>300</v>
      </c>
      <c r="C30" s="22" t="s">
        <v>301</v>
      </c>
      <c r="D30" s="17" t="s">
        <v>253</v>
      </c>
      <c r="E30" s="20">
        <v>3000</v>
      </c>
    </row>
    <row r="31" spans="1:6" s="19" customFormat="1" ht="24.75" customHeight="1">
      <c r="A31" s="21">
        <v>1387</v>
      </c>
      <c r="B31" s="21" t="s">
        <v>302</v>
      </c>
      <c r="C31" s="22" t="s">
        <v>303</v>
      </c>
      <c r="D31" s="17" t="s">
        <v>253</v>
      </c>
      <c r="E31" s="20">
        <v>653</v>
      </c>
      <c r="F31" s="23"/>
    </row>
    <row r="32" spans="1:5" s="19" customFormat="1" ht="24.75" customHeight="1">
      <c r="A32" s="21">
        <v>1388</v>
      </c>
      <c r="B32" s="21" t="s">
        <v>304</v>
      </c>
      <c r="C32" s="22" t="s">
        <v>305</v>
      </c>
      <c r="D32" s="17" t="s">
        <v>253</v>
      </c>
      <c r="E32" s="20">
        <v>1100</v>
      </c>
    </row>
    <row r="33" spans="1:5" s="19" customFormat="1" ht="24.75" customHeight="1">
      <c r="A33" s="21">
        <v>1389</v>
      </c>
      <c r="B33" s="21" t="s">
        <v>306</v>
      </c>
      <c r="C33" s="22" t="s">
        <v>307</v>
      </c>
      <c r="D33" s="17" t="s">
        <v>253</v>
      </c>
      <c r="E33" s="20">
        <v>1500</v>
      </c>
    </row>
    <row r="34" spans="1:5" s="19" customFormat="1" ht="24.75" customHeight="1">
      <c r="A34" s="21">
        <v>1390</v>
      </c>
      <c r="B34" s="21" t="s">
        <v>308</v>
      </c>
      <c r="C34" s="22" t="s">
        <v>309</v>
      </c>
      <c r="D34" s="17" t="s">
        <v>253</v>
      </c>
      <c r="E34" s="20">
        <v>1200</v>
      </c>
    </row>
    <row r="35" spans="1:5" s="19" customFormat="1" ht="24.75" customHeight="1">
      <c r="A35" s="21">
        <v>1391</v>
      </c>
      <c r="B35" s="21" t="s">
        <v>310</v>
      </c>
      <c r="C35" s="22" t="s">
        <v>311</v>
      </c>
      <c r="D35" s="17" t="s">
        <v>253</v>
      </c>
      <c r="E35" s="20">
        <v>660</v>
      </c>
    </row>
    <row r="36" spans="1:5" s="19" customFormat="1" ht="24.75" customHeight="1">
      <c r="A36" s="21">
        <v>1392</v>
      </c>
      <c r="B36" s="21" t="s">
        <v>312</v>
      </c>
      <c r="C36" s="22" t="s">
        <v>313</v>
      </c>
      <c r="D36" s="17" t="s">
        <v>253</v>
      </c>
      <c r="E36" s="20">
        <v>1150</v>
      </c>
    </row>
    <row r="37" spans="1:5" s="19" customFormat="1" ht="24.75" customHeight="1">
      <c r="A37" s="21">
        <v>1393</v>
      </c>
      <c r="B37" s="24" t="s">
        <v>314</v>
      </c>
      <c r="C37" s="22" t="s">
        <v>315</v>
      </c>
      <c r="D37" s="17" t="s">
        <v>253</v>
      </c>
      <c r="E37" s="20">
        <v>660</v>
      </c>
    </row>
    <row r="38" spans="1:5" s="19" customFormat="1" ht="24.75" customHeight="1">
      <c r="A38" s="21">
        <v>1394</v>
      </c>
      <c r="B38" s="24" t="s">
        <v>316</v>
      </c>
      <c r="C38" s="22" t="s">
        <v>317</v>
      </c>
      <c r="D38" s="17" t="s">
        <v>253</v>
      </c>
      <c r="E38" s="20">
        <v>1400</v>
      </c>
    </row>
    <row r="39" spans="1:5" s="19" customFormat="1" ht="24.75" customHeight="1">
      <c r="A39" s="21">
        <v>1395</v>
      </c>
      <c r="B39" s="21" t="s">
        <v>318</v>
      </c>
      <c r="C39" s="22" t="s">
        <v>319</v>
      </c>
      <c r="D39" s="17" t="s">
        <v>253</v>
      </c>
      <c r="E39" s="20">
        <v>1450</v>
      </c>
    </row>
    <row r="40" spans="1:5" s="19" customFormat="1" ht="24.75" customHeight="1">
      <c r="A40" s="21">
        <v>1396</v>
      </c>
      <c r="B40" s="21" t="s">
        <v>320</v>
      </c>
      <c r="C40" s="22" t="s">
        <v>321</v>
      </c>
      <c r="D40" s="17" t="s">
        <v>253</v>
      </c>
      <c r="E40" s="20">
        <v>1150</v>
      </c>
    </row>
    <row r="41" spans="1:5" s="19" customFormat="1" ht="24.75" customHeight="1">
      <c r="A41" s="21">
        <v>1397</v>
      </c>
      <c r="B41" s="21" t="s">
        <v>322</v>
      </c>
      <c r="C41" s="22" t="s">
        <v>323</v>
      </c>
      <c r="D41" s="17" t="s">
        <v>253</v>
      </c>
      <c r="E41" s="20">
        <v>1100</v>
      </c>
    </row>
    <row r="42" spans="1:5" s="19" customFormat="1" ht="22.5">
      <c r="A42" s="21">
        <v>1398</v>
      </c>
      <c r="B42" s="21" t="s">
        <v>324</v>
      </c>
      <c r="C42" s="22" t="s">
        <v>325</v>
      </c>
      <c r="D42" s="17" t="s">
        <v>253</v>
      </c>
      <c r="E42" s="20">
        <v>950</v>
      </c>
    </row>
    <row r="43" spans="1:5" s="19" customFormat="1" ht="22.5">
      <c r="A43" s="21">
        <v>1399</v>
      </c>
      <c r="B43" s="21" t="s">
        <v>326</v>
      </c>
      <c r="C43" s="22" t="s">
        <v>327</v>
      </c>
      <c r="D43" s="17" t="s">
        <v>253</v>
      </c>
      <c r="E43" s="20">
        <v>850</v>
      </c>
    </row>
    <row r="44" spans="1:5" s="19" customFormat="1" ht="22.5">
      <c r="A44" s="21">
        <v>1400</v>
      </c>
      <c r="B44" s="21" t="s">
        <v>328</v>
      </c>
      <c r="C44" s="22" t="s">
        <v>329</v>
      </c>
      <c r="D44" s="17" t="s">
        <v>253</v>
      </c>
      <c r="E44" s="20">
        <v>1100</v>
      </c>
    </row>
    <row r="45" spans="1:5" s="19" customFormat="1" ht="22.5">
      <c r="A45" s="21">
        <v>1401</v>
      </c>
      <c r="B45" s="21" t="s">
        <v>330</v>
      </c>
      <c r="C45" s="22" t="s">
        <v>331</v>
      </c>
      <c r="D45" s="17" t="s">
        <v>253</v>
      </c>
      <c r="E45" s="20">
        <v>1050</v>
      </c>
    </row>
    <row r="46" spans="1:5" s="19" customFormat="1" ht="33.75">
      <c r="A46" s="21" t="s">
        <v>332</v>
      </c>
      <c r="B46" s="21" t="s">
        <v>333</v>
      </c>
      <c r="C46" s="22" t="s">
        <v>334</v>
      </c>
      <c r="D46" s="17" t="s">
        <v>335</v>
      </c>
      <c r="E46" s="20">
        <v>220</v>
      </c>
    </row>
    <row r="47" spans="1:5" s="19" customFormat="1" ht="22.5">
      <c r="A47" s="21" t="s">
        <v>336</v>
      </c>
      <c r="B47" s="21" t="s">
        <v>337</v>
      </c>
      <c r="C47" s="22" t="s">
        <v>338</v>
      </c>
      <c r="D47" s="17" t="s">
        <v>339</v>
      </c>
      <c r="E47" s="20">
        <f>1779+220</f>
        <v>1999</v>
      </c>
    </row>
    <row r="48" spans="1:5" s="19" customFormat="1" ht="24.75" customHeight="1">
      <c r="A48" s="21" t="s">
        <v>340</v>
      </c>
      <c r="B48" s="21" t="s">
        <v>341</v>
      </c>
      <c r="C48" s="22" t="s">
        <v>342</v>
      </c>
      <c r="D48" s="17" t="s">
        <v>343</v>
      </c>
      <c r="E48" s="20">
        <v>220</v>
      </c>
    </row>
    <row r="49" spans="1:5" s="19" customFormat="1" ht="24.75" customHeight="1">
      <c r="A49" s="21" t="s">
        <v>344</v>
      </c>
      <c r="B49" s="21" t="s">
        <v>345</v>
      </c>
      <c r="C49" s="22" t="s">
        <v>346</v>
      </c>
      <c r="D49" s="17" t="s">
        <v>343</v>
      </c>
      <c r="E49" s="20">
        <v>300</v>
      </c>
    </row>
    <row r="50" spans="1:5" s="19" customFormat="1" ht="24.75" customHeight="1">
      <c r="A50" s="21" t="s">
        <v>347</v>
      </c>
      <c r="B50" s="21" t="s">
        <v>348</v>
      </c>
      <c r="C50" s="22" t="s">
        <v>349</v>
      </c>
      <c r="D50" s="17" t="s">
        <v>350</v>
      </c>
      <c r="E50" s="20">
        <v>220</v>
      </c>
    </row>
    <row r="51" spans="1:5" s="19" customFormat="1" ht="24.75" customHeight="1">
      <c r="A51" s="21" t="s">
        <v>351</v>
      </c>
      <c r="B51" s="21" t="s">
        <v>348</v>
      </c>
      <c r="C51" s="22" t="s">
        <v>349</v>
      </c>
      <c r="D51" s="17" t="s">
        <v>352</v>
      </c>
      <c r="E51" s="20">
        <v>220</v>
      </c>
    </row>
    <row r="52" spans="1:5" s="19" customFormat="1" ht="24.75" customHeight="1">
      <c r="A52" s="21" t="s">
        <v>353</v>
      </c>
      <c r="B52" s="21" t="s">
        <v>348</v>
      </c>
      <c r="C52" s="22" t="s">
        <v>349</v>
      </c>
      <c r="D52" s="17" t="s">
        <v>354</v>
      </c>
      <c r="E52" s="20">
        <v>220</v>
      </c>
    </row>
    <row r="53" spans="1:5" s="19" customFormat="1" ht="24.75" customHeight="1">
      <c r="A53" s="21" t="s">
        <v>355</v>
      </c>
      <c r="B53" s="21" t="s">
        <v>348</v>
      </c>
      <c r="C53" s="22" t="s">
        <v>349</v>
      </c>
      <c r="D53" s="17" t="s">
        <v>356</v>
      </c>
      <c r="E53" s="20">
        <v>220</v>
      </c>
    </row>
    <row r="54" spans="1:5" s="19" customFormat="1" ht="24.75" customHeight="1">
      <c r="A54" s="21" t="s">
        <v>357</v>
      </c>
      <c r="B54" s="21" t="s">
        <v>358</v>
      </c>
      <c r="C54" s="22" t="s">
        <v>359</v>
      </c>
      <c r="D54" s="17" t="s">
        <v>360</v>
      </c>
      <c r="E54" s="20">
        <v>220</v>
      </c>
    </row>
    <row r="55" spans="1:5" s="19" customFormat="1" ht="22.5">
      <c r="A55" s="21" t="s">
        <v>361</v>
      </c>
      <c r="B55" s="21" t="s">
        <v>362</v>
      </c>
      <c r="C55" s="22" t="s">
        <v>363</v>
      </c>
      <c r="D55" s="17" t="s">
        <v>364</v>
      </c>
      <c r="E55" s="20">
        <v>400</v>
      </c>
    </row>
    <row r="56" spans="1:5" s="19" customFormat="1" ht="24.75" customHeight="1">
      <c r="A56" s="21" t="s">
        <v>365</v>
      </c>
      <c r="B56" s="21" t="s">
        <v>366</v>
      </c>
      <c r="C56" s="22" t="s">
        <v>367</v>
      </c>
      <c r="D56" s="17" t="s">
        <v>368</v>
      </c>
      <c r="E56" s="20">
        <v>220</v>
      </c>
    </row>
    <row r="57" spans="1:5" s="19" customFormat="1" ht="24.75" customHeight="1">
      <c r="A57" s="21" t="s">
        <v>369</v>
      </c>
      <c r="B57" s="21" t="s">
        <v>333</v>
      </c>
      <c r="C57" s="22" t="s">
        <v>334</v>
      </c>
      <c r="D57" s="17" t="s">
        <v>253</v>
      </c>
      <c r="E57" s="20">
        <v>220</v>
      </c>
    </row>
    <row r="58" spans="1:5" s="19" customFormat="1" ht="22.5">
      <c r="A58" s="21" t="s">
        <v>370</v>
      </c>
      <c r="B58" s="21" t="s">
        <v>371</v>
      </c>
      <c r="C58" s="22" t="s">
        <v>338</v>
      </c>
      <c r="D58" s="17" t="s">
        <v>253</v>
      </c>
      <c r="E58" s="20">
        <v>220</v>
      </c>
    </row>
    <row r="59" spans="1:5" s="19" customFormat="1" ht="24.75" customHeight="1">
      <c r="A59" s="21" t="s">
        <v>372</v>
      </c>
      <c r="B59" s="21" t="s">
        <v>261</v>
      </c>
      <c r="C59" s="22" t="s">
        <v>262</v>
      </c>
      <c r="D59" s="17" t="s">
        <v>373</v>
      </c>
      <c r="E59" s="20">
        <f>400+650</f>
        <v>1050</v>
      </c>
    </row>
    <row r="60" spans="1:5" s="19" customFormat="1" ht="22.5">
      <c r="A60" s="21" t="s">
        <v>374</v>
      </c>
      <c r="B60" s="21" t="s">
        <v>375</v>
      </c>
      <c r="C60" s="22" t="s">
        <v>376</v>
      </c>
      <c r="D60" s="17" t="s">
        <v>377</v>
      </c>
      <c r="E60" s="20">
        <f>1992+300</f>
        <v>2292</v>
      </c>
    </row>
    <row r="61" spans="1:5" s="19" customFormat="1" ht="22.5">
      <c r="A61" s="21" t="s">
        <v>378</v>
      </c>
      <c r="B61" s="21" t="s">
        <v>379</v>
      </c>
      <c r="C61" s="22" t="s">
        <v>271</v>
      </c>
      <c r="D61" s="17" t="s">
        <v>380</v>
      </c>
      <c r="E61" s="20">
        <v>300</v>
      </c>
    </row>
    <row r="62" spans="1:5" s="19" customFormat="1" ht="24.75" customHeight="1">
      <c r="A62" s="21" t="s">
        <v>381</v>
      </c>
      <c r="B62" s="21" t="s">
        <v>382</v>
      </c>
      <c r="C62" s="22" t="s">
        <v>383</v>
      </c>
      <c r="D62" s="17" t="s">
        <v>384</v>
      </c>
      <c r="E62" s="20">
        <f>7597+220</f>
        <v>7817</v>
      </c>
    </row>
    <row r="63" spans="1:5" s="19" customFormat="1" ht="22.5">
      <c r="A63" s="21" t="s">
        <v>385</v>
      </c>
      <c r="B63" s="21" t="s">
        <v>386</v>
      </c>
      <c r="C63" s="22" t="s">
        <v>383</v>
      </c>
      <c r="D63" s="17" t="s">
        <v>384</v>
      </c>
      <c r="E63" s="20">
        <v>220</v>
      </c>
    </row>
    <row r="64" spans="1:5" s="19" customFormat="1" ht="25.5" customHeight="1">
      <c r="A64" s="21" t="s">
        <v>387</v>
      </c>
      <c r="B64" s="21" t="s">
        <v>388</v>
      </c>
      <c r="C64" s="22" t="s">
        <v>389</v>
      </c>
      <c r="D64" s="17" t="s">
        <v>390</v>
      </c>
      <c r="E64" s="20">
        <v>810</v>
      </c>
    </row>
    <row r="65" spans="1:5" s="19" customFormat="1" ht="22.5">
      <c r="A65" s="21" t="s">
        <v>391</v>
      </c>
      <c r="B65" s="21" t="s">
        <v>270</v>
      </c>
      <c r="C65" s="22" t="s">
        <v>271</v>
      </c>
      <c r="D65" s="17" t="s">
        <v>392</v>
      </c>
      <c r="E65" s="20">
        <v>8916</v>
      </c>
    </row>
    <row r="66" spans="1:5" s="19" customFormat="1" ht="24.75" customHeight="1">
      <c r="A66" s="21" t="s">
        <v>393</v>
      </c>
      <c r="B66" s="21" t="s">
        <v>394</v>
      </c>
      <c r="C66" s="22" t="s">
        <v>395</v>
      </c>
      <c r="D66" s="17" t="s">
        <v>396</v>
      </c>
      <c r="E66" s="20">
        <f>2500+220</f>
        <v>2720</v>
      </c>
    </row>
    <row r="67" spans="1:5" s="19" customFormat="1" ht="24.75" customHeight="1">
      <c r="A67" s="21" t="s">
        <v>397</v>
      </c>
      <c r="B67" s="21" t="s">
        <v>398</v>
      </c>
      <c r="C67" s="22" t="s">
        <v>399</v>
      </c>
      <c r="D67" s="17" t="s">
        <v>400</v>
      </c>
      <c r="E67" s="20">
        <v>5220</v>
      </c>
    </row>
    <row r="68" spans="1:5" s="19" customFormat="1" ht="24.75" customHeight="1">
      <c r="A68" s="21" t="s">
        <v>401</v>
      </c>
      <c r="B68" s="21" t="s">
        <v>402</v>
      </c>
      <c r="C68" s="22" t="s">
        <v>403</v>
      </c>
      <c r="D68" s="17" t="s">
        <v>404</v>
      </c>
      <c r="E68" s="20">
        <v>5720</v>
      </c>
    </row>
    <row r="69" spans="1:5" s="19" customFormat="1" ht="24.75" customHeight="1">
      <c r="A69" s="21" t="s">
        <v>405</v>
      </c>
      <c r="B69" s="21" t="s">
        <v>406</v>
      </c>
      <c r="C69" s="22" t="s">
        <v>407</v>
      </c>
      <c r="D69" s="17" t="s">
        <v>408</v>
      </c>
      <c r="E69" s="20">
        <v>3300</v>
      </c>
    </row>
    <row r="70" spans="1:5" s="19" customFormat="1" ht="24.75" customHeight="1">
      <c r="A70" s="19" t="s">
        <v>409</v>
      </c>
      <c r="B70" s="21" t="s">
        <v>410</v>
      </c>
      <c r="C70" s="22" t="s">
        <v>411</v>
      </c>
      <c r="D70" s="25" t="s">
        <v>412</v>
      </c>
      <c r="E70" s="20">
        <v>700</v>
      </c>
    </row>
    <row r="71" spans="1:5" s="19" customFormat="1" ht="24.75" customHeight="1">
      <c r="A71" s="21" t="s">
        <v>413</v>
      </c>
      <c r="B71" s="21" t="s">
        <v>414</v>
      </c>
      <c r="C71" s="22" t="s">
        <v>415</v>
      </c>
      <c r="D71" s="25" t="s">
        <v>416</v>
      </c>
      <c r="E71" s="20">
        <v>300</v>
      </c>
    </row>
    <row r="72" spans="1:5" s="19" customFormat="1" ht="22.5">
      <c r="A72" s="21" t="s">
        <v>417</v>
      </c>
      <c r="B72" s="21" t="s">
        <v>418</v>
      </c>
      <c r="C72" s="22" t="s">
        <v>419</v>
      </c>
      <c r="D72" s="25" t="s">
        <v>420</v>
      </c>
      <c r="E72" s="20">
        <v>1200</v>
      </c>
    </row>
    <row r="73" spans="1:5" s="19" customFormat="1" ht="24.75" customHeight="1">
      <c r="A73" s="21" t="s">
        <v>421</v>
      </c>
      <c r="B73" s="21" t="s">
        <v>280</v>
      </c>
      <c r="C73" s="22" t="s">
        <v>281</v>
      </c>
      <c r="D73" s="25" t="s">
        <v>416</v>
      </c>
      <c r="E73" s="20">
        <v>550</v>
      </c>
    </row>
    <row r="74" spans="1:5" s="19" customFormat="1" ht="24.75" customHeight="1">
      <c r="A74" s="21" t="s">
        <v>422</v>
      </c>
      <c r="B74" s="21" t="s">
        <v>316</v>
      </c>
      <c r="C74" s="22" t="s">
        <v>317</v>
      </c>
      <c r="D74" s="25" t="s">
        <v>423</v>
      </c>
      <c r="E74" s="20">
        <v>1200</v>
      </c>
    </row>
    <row r="75" spans="1:5" s="19" customFormat="1" ht="24.75" customHeight="1">
      <c r="A75" s="21" t="s">
        <v>424</v>
      </c>
      <c r="B75" s="21" t="s">
        <v>425</v>
      </c>
      <c r="C75" s="22" t="s">
        <v>426</v>
      </c>
      <c r="D75" s="25" t="s">
        <v>427</v>
      </c>
      <c r="E75" s="20">
        <v>1220</v>
      </c>
    </row>
    <row r="76" spans="1:5" s="19" customFormat="1" ht="24.75" customHeight="1">
      <c r="A76" s="21" t="s">
        <v>428</v>
      </c>
      <c r="B76" s="21" t="s">
        <v>429</v>
      </c>
      <c r="C76" s="22" t="s">
        <v>430</v>
      </c>
      <c r="D76" s="25" t="s">
        <v>431</v>
      </c>
      <c r="E76" s="20">
        <v>1300</v>
      </c>
    </row>
    <row r="77" spans="1:5" s="19" customFormat="1" ht="24.75" customHeight="1">
      <c r="A77" s="21">
        <v>1426</v>
      </c>
      <c r="B77" s="21" t="s">
        <v>432</v>
      </c>
      <c r="C77" s="22" t="s">
        <v>433</v>
      </c>
      <c r="D77" s="25" t="s">
        <v>408</v>
      </c>
      <c r="E77" s="20">
        <v>1400</v>
      </c>
    </row>
    <row r="78" spans="1:5" s="19" customFormat="1" ht="22.5">
      <c r="A78" s="21" t="s">
        <v>434</v>
      </c>
      <c r="B78" s="21" t="s">
        <v>435</v>
      </c>
      <c r="C78" s="22" t="s">
        <v>436</v>
      </c>
      <c r="D78" s="25" t="s">
        <v>408</v>
      </c>
      <c r="E78" s="20">
        <v>1400</v>
      </c>
    </row>
    <row r="79" spans="1:5" s="19" customFormat="1" ht="24.75" customHeight="1">
      <c r="A79" s="21" t="s">
        <v>391</v>
      </c>
      <c r="B79" s="21" t="s">
        <v>437</v>
      </c>
      <c r="C79" s="22" t="s">
        <v>438</v>
      </c>
      <c r="D79" s="25" t="s">
        <v>439</v>
      </c>
      <c r="E79" s="20">
        <v>900</v>
      </c>
    </row>
    <row r="80" spans="1:5" s="19" customFormat="1" ht="24.75" customHeight="1">
      <c r="A80" s="21" t="s">
        <v>440</v>
      </c>
      <c r="B80" s="21" t="s">
        <v>410</v>
      </c>
      <c r="C80" s="22" t="s">
        <v>411</v>
      </c>
      <c r="D80" s="25" t="s">
        <v>441</v>
      </c>
      <c r="E80" s="20">
        <v>800</v>
      </c>
    </row>
    <row r="81" spans="1:5" s="19" customFormat="1" ht="45">
      <c r="A81" s="21" t="s">
        <v>442</v>
      </c>
      <c r="B81" s="21" t="s">
        <v>443</v>
      </c>
      <c r="C81" s="22" t="s">
        <v>334</v>
      </c>
      <c r="D81" s="25" t="s">
        <v>444</v>
      </c>
      <c r="E81" s="20">
        <v>220</v>
      </c>
    </row>
    <row r="82" spans="1:5" s="19" customFormat="1" ht="45">
      <c r="A82" s="21" t="s">
        <v>445</v>
      </c>
      <c r="B82" s="21" t="s">
        <v>446</v>
      </c>
      <c r="C82" s="22" t="s">
        <v>334</v>
      </c>
      <c r="D82" s="25" t="s">
        <v>444</v>
      </c>
      <c r="E82" s="20">
        <v>220</v>
      </c>
    </row>
    <row r="83" spans="1:5" s="19" customFormat="1" ht="24.75" customHeight="1">
      <c r="A83" s="21" t="s">
        <v>447</v>
      </c>
      <c r="B83" s="21" t="s">
        <v>448</v>
      </c>
      <c r="C83" s="22" t="s">
        <v>449</v>
      </c>
      <c r="D83" s="25" t="s">
        <v>450</v>
      </c>
      <c r="E83" s="20">
        <v>1820</v>
      </c>
    </row>
    <row r="84" spans="1:5" s="19" customFormat="1" ht="24.75" customHeight="1">
      <c r="A84" s="21">
        <v>1022</v>
      </c>
      <c r="B84" s="21" t="s">
        <v>451</v>
      </c>
      <c r="C84" s="22" t="s">
        <v>452</v>
      </c>
      <c r="D84" s="25" t="s">
        <v>453</v>
      </c>
      <c r="E84" s="20">
        <v>220</v>
      </c>
    </row>
    <row r="85" spans="1:5" s="19" customFormat="1" ht="24.75" customHeight="1">
      <c r="A85" s="21">
        <v>1023</v>
      </c>
      <c r="B85" s="21" t="s">
        <v>454</v>
      </c>
      <c r="C85" s="22" t="s">
        <v>455</v>
      </c>
      <c r="D85" s="25" t="s">
        <v>453</v>
      </c>
      <c r="E85" s="20">
        <v>5220</v>
      </c>
    </row>
    <row r="86" spans="1:5" s="19" customFormat="1" ht="24.75" customHeight="1">
      <c r="A86" s="21">
        <v>1024</v>
      </c>
      <c r="B86" s="21" t="s">
        <v>456</v>
      </c>
      <c r="C86" s="22" t="s">
        <v>449</v>
      </c>
      <c r="D86" s="25" t="s">
        <v>453</v>
      </c>
      <c r="E86" s="20">
        <v>220</v>
      </c>
    </row>
    <row r="87" spans="1:5" s="19" customFormat="1" ht="24.75" customHeight="1">
      <c r="A87" s="21">
        <v>1025</v>
      </c>
      <c r="B87" s="21" t="s">
        <v>457</v>
      </c>
      <c r="C87" s="22" t="s">
        <v>452</v>
      </c>
      <c r="D87" s="25" t="s">
        <v>453</v>
      </c>
      <c r="E87" s="20">
        <v>220</v>
      </c>
    </row>
    <row r="88" spans="1:5" s="19" customFormat="1" ht="24.75" customHeight="1">
      <c r="A88" s="21">
        <v>1026</v>
      </c>
      <c r="B88" s="21" t="s">
        <v>458</v>
      </c>
      <c r="C88" s="22" t="s">
        <v>452</v>
      </c>
      <c r="D88" s="25" t="s">
        <v>459</v>
      </c>
      <c r="E88" s="20">
        <v>220</v>
      </c>
    </row>
    <row r="89" spans="1:5" s="19" customFormat="1" ht="24.75" customHeight="1">
      <c r="A89" s="21">
        <v>1027</v>
      </c>
      <c r="B89" s="21" t="s">
        <v>460</v>
      </c>
      <c r="C89" s="22" t="s">
        <v>452</v>
      </c>
      <c r="D89" s="25" t="s">
        <v>459</v>
      </c>
      <c r="E89" s="20">
        <v>220</v>
      </c>
    </row>
    <row r="90" spans="1:5" s="19" customFormat="1" ht="24.75" customHeight="1">
      <c r="A90" s="21" t="s">
        <v>428</v>
      </c>
      <c r="B90" s="21" t="s">
        <v>461</v>
      </c>
      <c r="C90" s="22" t="s">
        <v>462</v>
      </c>
      <c r="D90" s="25" t="s">
        <v>253</v>
      </c>
      <c r="E90" s="20">
        <v>400</v>
      </c>
    </row>
    <row r="91" spans="1:5" s="19" customFormat="1" ht="24.75" customHeight="1">
      <c r="A91" s="21" t="s">
        <v>428</v>
      </c>
      <c r="B91" s="21" t="s">
        <v>429</v>
      </c>
      <c r="C91" s="22" t="s">
        <v>430</v>
      </c>
      <c r="D91" s="25" t="s">
        <v>253</v>
      </c>
      <c r="E91" s="20">
        <v>300</v>
      </c>
    </row>
    <row r="92" spans="1:5" s="19" customFormat="1" ht="22.5">
      <c r="A92" s="21">
        <v>1418</v>
      </c>
      <c r="B92" s="21" t="s">
        <v>432</v>
      </c>
      <c r="C92" s="22" t="s">
        <v>433</v>
      </c>
      <c r="D92" s="25" t="s">
        <v>253</v>
      </c>
      <c r="E92" s="20">
        <v>1200</v>
      </c>
    </row>
    <row r="93" spans="1:5" s="19" customFormat="1" ht="24.75" customHeight="1">
      <c r="A93" s="21" t="s">
        <v>463</v>
      </c>
      <c r="B93" s="21" t="s">
        <v>464</v>
      </c>
      <c r="C93" s="22" t="s">
        <v>465</v>
      </c>
      <c r="D93" s="25" t="s">
        <v>253</v>
      </c>
      <c r="E93" s="20">
        <v>300</v>
      </c>
    </row>
    <row r="94" spans="1:5" s="19" customFormat="1" ht="24.75" customHeight="1">
      <c r="A94" s="21" t="s">
        <v>466</v>
      </c>
      <c r="B94" s="21" t="s">
        <v>467</v>
      </c>
      <c r="C94" s="22" t="s">
        <v>468</v>
      </c>
      <c r="D94" s="25" t="s">
        <v>253</v>
      </c>
      <c r="E94" s="20">
        <v>220</v>
      </c>
    </row>
    <row r="95" spans="1:5" s="19" customFormat="1" ht="24.75" customHeight="1">
      <c r="A95" s="21">
        <v>4</v>
      </c>
      <c r="B95" s="21" t="s">
        <v>469</v>
      </c>
      <c r="C95" s="22" t="s">
        <v>376</v>
      </c>
      <c r="D95" s="25" t="s">
        <v>253</v>
      </c>
      <c r="E95" s="20">
        <v>300</v>
      </c>
    </row>
    <row r="96" spans="1:5" s="19" customFormat="1" ht="24.75" customHeight="1">
      <c r="A96" s="21">
        <v>1</v>
      </c>
      <c r="B96" s="21" t="s">
        <v>470</v>
      </c>
      <c r="C96" s="22" t="s">
        <v>376</v>
      </c>
      <c r="D96" s="25" t="s">
        <v>253</v>
      </c>
      <c r="E96" s="20">
        <v>300</v>
      </c>
    </row>
    <row r="97" spans="1:5" s="19" customFormat="1" ht="24.75" customHeight="1">
      <c r="A97" s="21" t="s">
        <v>471</v>
      </c>
      <c r="B97" s="21" t="s">
        <v>472</v>
      </c>
      <c r="C97" s="22" t="s">
        <v>473</v>
      </c>
      <c r="D97" s="25" t="s">
        <v>253</v>
      </c>
      <c r="E97" s="20">
        <v>300</v>
      </c>
    </row>
    <row r="98" spans="1:5" s="19" customFormat="1" ht="24.75" customHeight="1">
      <c r="A98" s="21" t="s">
        <v>474</v>
      </c>
      <c r="B98" s="21" t="s">
        <v>475</v>
      </c>
      <c r="C98" s="22" t="s">
        <v>476</v>
      </c>
      <c r="D98" s="25" t="s">
        <v>253</v>
      </c>
      <c r="E98" s="20">
        <v>900</v>
      </c>
    </row>
    <row r="99" spans="1:5" s="19" customFormat="1" ht="24.75" customHeight="1">
      <c r="A99" s="21" t="s">
        <v>477</v>
      </c>
      <c r="B99" s="21" t="s">
        <v>478</v>
      </c>
      <c r="C99" s="22" t="s">
        <v>479</v>
      </c>
      <c r="D99" s="25" t="s">
        <v>253</v>
      </c>
      <c r="E99" s="20">
        <v>1200</v>
      </c>
    </row>
    <row r="100" spans="1:5" s="19" customFormat="1" ht="24.75" customHeight="1">
      <c r="A100" s="21" t="s">
        <v>480</v>
      </c>
      <c r="B100" s="21" t="s">
        <v>410</v>
      </c>
      <c r="C100" s="22" t="s">
        <v>411</v>
      </c>
      <c r="D100" s="25" t="s">
        <v>253</v>
      </c>
      <c r="E100" s="20">
        <v>900</v>
      </c>
    </row>
    <row r="101" spans="1:5" s="19" customFormat="1" ht="24.75" customHeight="1">
      <c r="A101" s="21" t="s">
        <v>481</v>
      </c>
      <c r="B101" s="21" t="s">
        <v>482</v>
      </c>
      <c r="C101" s="22" t="s">
        <v>483</v>
      </c>
      <c r="D101" s="25" t="s">
        <v>253</v>
      </c>
      <c r="E101" s="20">
        <v>300</v>
      </c>
    </row>
    <row r="102" spans="1:5" s="19" customFormat="1" ht="24.75" customHeight="1">
      <c r="A102" s="21" t="s">
        <v>484</v>
      </c>
      <c r="B102" s="21" t="s">
        <v>485</v>
      </c>
      <c r="C102" s="22" t="s">
        <v>486</v>
      </c>
      <c r="D102" s="25" t="s">
        <v>253</v>
      </c>
      <c r="E102" s="20">
        <v>300</v>
      </c>
    </row>
    <row r="103" spans="1:5" s="19" customFormat="1" ht="22.5">
      <c r="A103" s="21" t="s">
        <v>487</v>
      </c>
      <c r="B103" s="21" t="s">
        <v>488</v>
      </c>
      <c r="C103" s="22" t="s">
        <v>489</v>
      </c>
      <c r="D103" s="25" t="s">
        <v>253</v>
      </c>
      <c r="E103" s="20">
        <v>220</v>
      </c>
    </row>
    <row r="104" spans="1:5" s="19" customFormat="1" ht="22.5">
      <c r="A104" s="21" t="s">
        <v>490</v>
      </c>
      <c r="B104" s="21" t="s">
        <v>491</v>
      </c>
      <c r="C104" s="22" t="s">
        <v>492</v>
      </c>
      <c r="D104" s="25" t="s">
        <v>253</v>
      </c>
      <c r="E104" s="20">
        <v>220</v>
      </c>
    </row>
    <row r="105" spans="1:5" s="19" customFormat="1" ht="22.5">
      <c r="A105" s="21" t="s">
        <v>481</v>
      </c>
      <c r="B105" s="21" t="s">
        <v>493</v>
      </c>
      <c r="C105" s="22" t="s">
        <v>494</v>
      </c>
      <c r="D105" s="25" t="s">
        <v>253</v>
      </c>
      <c r="E105" s="20">
        <v>220</v>
      </c>
    </row>
    <row r="106" spans="1:5" s="19" customFormat="1" ht="22.5">
      <c r="A106" s="21" t="s">
        <v>495</v>
      </c>
      <c r="B106" s="21" t="s">
        <v>496</v>
      </c>
      <c r="C106" s="22" t="s">
        <v>494</v>
      </c>
      <c r="D106" s="25" t="s">
        <v>253</v>
      </c>
      <c r="E106" s="20">
        <v>220</v>
      </c>
    </row>
    <row r="107" spans="1:5" s="19" customFormat="1" ht="22.5">
      <c r="A107" s="21" t="s">
        <v>497</v>
      </c>
      <c r="B107" s="21" t="s">
        <v>498</v>
      </c>
      <c r="C107" s="22" t="s">
        <v>499</v>
      </c>
      <c r="D107" s="25" t="s">
        <v>253</v>
      </c>
      <c r="E107" s="20">
        <v>720</v>
      </c>
    </row>
    <row r="108" spans="1:5" s="19" customFormat="1" ht="33.75">
      <c r="A108" s="21">
        <v>1418</v>
      </c>
      <c r="B108" s="21" t="s">
        <v>448</v>
      </c>
      <c r="C108" s="22" t="s">
        <v>500</v>
      </c>
      <c r="D108" s="25" t="s">
        <v>501</v>
      </c>
      <c r="E108" s="20">
        <v>1520</v>
      </c>
    </row>
    <row r="109" spans="1:5" s="19" customFormat="1" ht="33.75">
      <c r="A109" s="21">
        <v>1419</v>
      </c>
      <c r="B109" s="21" t="s">
        <v>502</v>
      </c>
      <c r="C109" s="22" t="s">
        <v>503</v>
      </c>
      <c r="D109" s="25" t="s">
        <v>501</v>
      </c>
      <c r="E109" s="20">
        <v>780</v>
      </c>
    </row>
    <row r="110" spans="1:5" s="19" customFormat="1" ht="33.75">
      <c r="A110" s="21">
        <v>1420</v>
      </c>
      <c r="B110" s="21" t="s">
        <v>504</v>
      </c>
      <c r="C110" s="22" t="s">
        <v>505</v>
      </c>
      <c r="D110" s="25" t="s">
        <v>501</v>
      </c>
      <c r="E110" s="20">
        <v>580</v>
      </c>
    </row>
    <row r="111" spans="1:5" s="19" customFormat="1" ht="33.75">
      <c r="A111" s="21">
        <v>1421</v>
      </c>
      <c r="B111" s="21" t="s">
        <v>506</v>
      </c>
      <c r="C111" s="22" t="s">
        <v>505</v>
      </c>
      <c r="D111" s="25" t="s">
        <v>501</v>
      </c>
      <c r="E111" s="20">
        <v>580</v>
      </c>
    </row>
    <row r="112" spans="1:5" s="19" customFormat="1" ht="33.75">
      <c r="A112" s="21">
        <v>1422</v>
      </c>
      <c r="B112" s="21" t="s">
        <v>507</v>
      </c>
      <c r="C112" s="22" t="s">
        <v>508</v>
      </c>
      <c r="D112" s="25" t="s">
        <v>501</v>
      </c>
      <c r="E112" s="20">
        <v>1020</v>
      </c>
    </row>
    <row r="113" spans="1:5" s="19" customFormat="1" ht="24.75" customHeight="1">
      <c r="A113" s="21">
        <v>1423</v>
      </c>
      <c r="B113" s="21" t="s">
        <v>509</v>
      </c>
      <c r="C113" s="22" t="s">
        <v>510</v>
      </c>
      <c r="D113" s="25" t="s">
        <v>501</v>
      </c>
      <c r="E113" s="20">
        <v>580</v>
      </c>
    </row>
    <row r="114" spans="1:5" s="19" customFormat="1" ht="24.75" customHeight="1">
      <c r="A114" s="21">
        <v>1424</v>
      </c>
      <c r="B114" s="21" t="s">
        <v>511</v>
      </c>
      <c r="C114" s="22" t="s">
        <v>510</v>
      </c>
      <c r="D114" s="25" t="s">
        <v>501</v>
      </c>
      <c r="E114" s="20">
        <v>580</v>
      </c>
    </row>
    <row r="115" spans="1:5" s="19" customFormat="1" ht="24.75" customHeight="1">
      <c r="A115" s="21">
        <v>1425</v>
      </c>
      <c r="B115" s="21" t="s">
        <v>512</v>
      </c>
      <c r="C115" s="22" t="s">
        <v>510</v>
      </c>
      <c r="D115" s="25" t="s">
        <v>501</v>
      </c>
      <c r="E115" s="20">
        <v>580</v>
      </c>
    </row>
    <row r="116" spans="1:5" s="19" customFormat="1" ht="24.75" customHeight="1">
      <c r="A116" s="21">
        <v>1426</v>
      </c>
      <c r="B116" s="21" t="s">
        <v>513</v>
      </c>
      <c r="C116" s="22" t="s">
        <v>514</v>
      </c>
      <c r="D116" s="25" t="s">
        <v>501</v>
      </c>
      <c r="E116" s="20">
        <v>1120</v>
      </c>
    </row>
    <row r="117" spans="1:5" s="19" customFormat="1" ht="24.75" customHeight="1">
      <c r="A117" s="21">
        <v>1427</v>
      </c>
      <c r="B117" s="21" t="s">
        <v>515</v>
      </c>
      <c r="C117" s="22" t="s">
        <v>514</v>
      </c>
      <c r="D117" s="25" t="s">
        <v>501</v>
      </c>
      <c r="E117" s="20">
        <v>1120</v>
      </c>
    </row>
    <row r="118" spans="1:5" s="19" customFormat="1" ht="24.75" customHeight="1">
      <c r="A118" s="21">
        <v>1428</v>
      </c>
      <c r="B118" s="21" t="s">
        <v>516</v>
      </c>
      <c r="C118" s="22" t="s">
        <v>517</v>
      </c>
      <c r="D118" s="25" t="s">
        <v>501</v>
      </c>
      <c r="E118" s="20">
        <v>690</v>
      </c>
    </row>
    <row r="119" spans="1:5" s="19" customFormat="1" ht="33.75">
      <c r="A119" s="21">
        <v>1429</v>
      </c>
      <c r="B119" s="21" t="s">
        <v>518</v>
      </c>
      <c r="C119" s="22" t="s">
        <v>519</v>
      </c>
      <c r="D119" s="25" t="s">
        <v>501</v>
      </c>
      <c r="E119" s="20">
        <v>820</v>
      </c>
    </row>
    <row r="120" spans="1:5" s="19" customFormat="1" ht="33.75">
      <c r="A120" s="21">
        <v>1430</v>
      </c>
      <c r="B120" s="21" t="s">
        <v>520</v>
      </c>
      <c r="C120" s="22" t="s">
        <v>521</v>
      </c>
      <c r="D120" s="25" t="s">
        <v>501</v>
      </c>
      <c r="E120" s="20">
        <v>420</v>
      </c>
    </row>
    <row r="121" spans="1:5" s="19" customFormat="1" ht="33.75">
      <c r="A121" s="21">
        <v>1431</v>
      </c>
      <c r="B121" s="21" t="s">
        <v>522</v>
      </c>
      <c r="C121" s="22" t="s">
        <v>521</v>
      </c>
      <c r="D121" s="25" t="s">
        <v>501</v>
      </c>
      <c r="E121" s="20">
        <v>420</v>
      </c>
    </row>
    <row r="122" spans="1:5" s="19" customFormat="1" ht="33.75">
      <c r="A122" s="21">
        <v>1432</v>
      </c>
      <c r="B122" s="21" t="s">
        <v>523</v>
      </c>
      <c r="C122" s="22" t="s">
        <v>505</v>
      </c>
      <c r="D122" s="25" t="s">
        <v>501</v>
      </c>
      <c r="E122" s="20">
        <v>580</v>
      </c>
    </row>
    <row r="123" spans="1:5" s="19" customFormat="1" ht="33.75">
      <c r="A123" s="21">
        <v>1433</v>
      </c>
      <c r="B123" s="21" t="s">
        <v>524</v>
      </c>
      <c r="C123" s="22" t="s">
        <v>525</v>
      </c>
      <c r="D123" s="25" t="s">
        <v>501</v>
      </c>
      <c r="E123" s="20">
        <v>800</v>
      </c>
    </row>
    <row r="124" spans="1:5" s="19" customFormat="1" ht="33.75">
      <c r="A124" s="21">
        <v>1434</v>
      </c>
      <c r="B124" s="21" t="s">
        <v>526</v>
      </c>
      <c r="C124" s="22" t="s">
        <v>527</v>
      </c>
      <c r="D124" s="25" t="s">
        <v>501</v>
      </c>
      <c r="E124" s="20">
        <v>690</v>
      </c>
    </row>
    <row r="125" spans="1:5" s="19" customFormat="1" ht="33.75">
      <c r="A125" s="21">
        <v>1435</v>
      </c>
      <c r="B125" s="21" t="s">
        <v>528</v>
      </c>
      <c r="C125" s="22" t="s">
        <v>510</v>
      </c>
      <c r="D125" s="25" t="s">
        <v>501</v>
      </c>
      <c r="E125" s="20">
        <v>580</v>
      </c>
    </row>
    <row r="126" spans="1:5" s="19" customFormat="1" ht="33.75">
      <c r="A126" s="21">
        <v>1436</v>
      </c>
      <c r="B126" s="21" t="s">
        <v>529</v>
      </c>
      <c r="C126" s="22" t="s">
        <v>510</v>
      </c>
      <c r="D126" s="25" t="s">
        <v>501</v>
      </c>
      <c r="E126" s="20">
        <v>580</v>
      </c>
    </row>
    <row r="127" spans="1:5" s="19" customFormat="1" ht="33.75">
      <c r="A127" s="21">
        <v>1437</v>
      </c>
      <c r="B127" s="21" t="s">
        <v>530</v>
      </c>
      <c r="C127" s="22" t="s">
        <v>519</v>
      </c>
      <c r="D127" s="25" t="s">
        <v>501</v>
      </c>
      <c r="E127" s="20">
        <v>820</v>
      </c>
    </row>
    <row r="128" spans="1:5" s="19" customFormat="1" ht="33.75">
      <c r="A128" s="21">
        <v>1438</v>
      </c>
      <c r="B128" s="21" t="s">
        <v>531</v>
      </c>
      <c r="C128" s="22" t="s">
        <v>532</v>
      </c>
      <c r="D128" s="25" t="s">
        <v>501</v>
      </c>
      <c r="E128" s="20">
        <v>1520</v>
      </c>
    </row>
    <row r="129" spans="1:5" s="19" customFormat="1" ht="33.75">
      <c r="A129" s="21">
        <v>1439</v>
      </c>
      <c r="B129" s="21" t="s">
        <v>533</v>
      </c>
      <c r="C129" s="22" t="s">
        <v>532</v>
      </c>
      <c r="D129" s="25" t="s">
        <v>501</v>
      </c>
      <c r="E129" s="20">
        <v>1520</v>
      </c>
    </row>
    <row r="130" spans="1:5" s="19" customFormat="1" ht="33.75">
      <c r="A130" s="21">
        <v>1440</v>
      </c>
      <c r="B130" s="21" t="s">
        <v>534</v>
      </c>
      <c r="C130" s="22" t="s">
        <v>521</v>
      </c>
      <c r="D130" s="25" t="s">
        <v>501</v>
      </c>
      <c r="E130" s="20">
        <v>420</v>
      </c>
    </row>
    <row r="131" spans="1:5" s="19" customFormat="1" ht="33.75">
      <c r="A131" s="21">
        <v>1441</v>
      </c>
      <c r="B131" s="21" t="s">
        <v>535</v>
      </c>
      <c r="C131" s="22" t="s">
        <v>527</v>
      </c>
      <c r="D131" s="25" t="s">
        <v>501</v>
      </c>
      <c r="E131" s="20">
        <v>690</v>
      </c>
    </row>
    <row r="132" spans="1:5" s="19" customFormat="1" ht="33.75">
      <c r="A132" s="21">
        <v>1442</v>
      </c>
      <c r="B132" s="21" t="s">
        <v>536</v>
      </c>
      <c r="C132" s="22" t="s">
        <v>537</v>
      </c>
      <c r="D132" s="25" t="s">
        <v>501</v>
      </c>
      <c r="E132" s="20">
        <v>1120</v>
      </c>
    </row>
    <row r="133" spans="1:5" s="19" customFormat="1" ht="33.75">
      <c r="A133" s="21">
        <v>1443</v>
      </c>
      <c r="B133" s="21" t="s">
        <v>538</v>
      </c>
      <c r="C133" s="22" t="s">
        <v>539</v>
      </c>
      <c r="D133" s="25" t="s">
        <v>501</v>
      </c>
      <c r="E133" s="20">
        <v>580</v>
      </c>
    </row>
    <row r="134" spans="1:5" s="19" customFormat="1" ht="33.75">
      <c r="A134" s="21">
        <v>1444</v>
      </c>
      <c r="B134" s="21" t="s">
        <v>540</v>
      </c>
      <c r="C134" s="22" t="s">
        <v>541</v>
      </c>
      <c r="D134" s="25" t="s">
        <v>501</v>
      </c>
      <c r="E134" s="20">
        <v>1420</v>
      </c>
    </row>
    <row r="135" spans="1:5" s="19" customFormat="1" ht="33.75">
      <c r="A135" s="21">
        <v>1445</v>
      </c>
      <c r="B135" s="21" t="s">
        <v>542</v>
      </c>
      <c r="C135" s="22" t="s">
        <v>543</v>
      </c>
      <c r="D135" s="25" t="s">
        <v>501</v>
      </c>
      <c r="E135" s="20">
        <v>770</v>
      </c>
    </row>
    <row r="136" spans="1:5" s="19" customFormat="1" ht="33.75">
      <c r="A136" s="21">
        <v>1446</v>
      </c>
      <c r="B136" s="21" t="s">
        <v>544</v>
      </c>
      <c r="C136" s="22" t="s">
        <v>545</v>
      </c>
      <c r="D136" s="25" t="s">
        <v>501</v>
      </c>
      <c r="E136" s="20">
        <v>570</v>
      </c>
    </row>
    <row r="137" spans="1:5" s="19" customFormat="1" ht="33.75">
      <c r="A137" s="21">
        <v>1447</v>
      </c>
      <c r="B137" s="21" t="s">
        <v>546</v>
      </c>
      <c r="C137" s="22" t="s">
        <v>532</v>
      </c>
      <c r="D137" s="25" t="s">
        <v>501</v>
      </c>
      <c r="E137" s="20">
        <v>1520</v>
      </c>
    </row>
    <row r="138" spans="1:5" s="19" customFormat="1" ht="33.75">
      <c r="A138" s="21">
        <v>1448</v>
      </c>
      <c r="B138" s="21" t="s">
        <v>547</v>
      </c>
      <c r="C138" s="22" t="s">
        <v>505</v>
      </c>
      <c r="D138" s="25" t="s">
        <v>501</v>
      </c>
      <c r="E138" s="20">
        <v>580</v>
      </c>
    </row>
    <row r="139" spans="1:5" s="19" customFormat="1" ht="33.75">
      <c r="A139" s="21">
        <v>1449</v>
      </c>
      <c r="B139" s="21" t="s">
        <v>548</v>
      </c>
      <c r="C139" s="22" t="s">
        <v>505</v>
      </c>
      <c r="D139" s="25" t="s">
        <v>501</v>
      </c>
      <c r="E139" s="20">
        <v>580</v>
      </c>
    </row>
    <row r="140" spans="1:5" s="19" customFormat="1" ht="33.75">
      <c r="A140" s="21">
        <v>1450</v>
      </c>
      <c r="B140" s="21" t="s">
        <v>549</v>
      </c>
      <c r="C140" s="22" t="s">
        <v>527</v>
      </c>
      <c r="D140" s="25" t="s">
        <v>501</v>
      </c>
      <c r="E140" s="20">
        <v>690</v>
      </c>
    </row>
    <row r="141" spans="1:5" s="19" customFormat="1" ht="33.75">
      <c r="A141" s="21">
        <v>1451</v>
      </c>
      <c r="B141" s="21" t="s">
        <v>550</v>
      </c>
      <c r="C141" s="22" t="s">
        <v>510</v>
      </c>
      <c r="D141" s="25" t="s">
        <v>501</v>
      </c>
      <c r="E141" s="20">
        <v>580</v>
      </c>
    </row>
    <row r="142" spans="1:5" s="19" customFormat="1" ht="33.75">
      <c r="A142" s="21">
        <v>1452</v>
      </c>
      <c r="B142" s="21" t="s">
        <v>551</v>
      </c>
      <c r="C142" s="22" t="s">
        <v>510</v>
      </c>
      <c r="D142" s="25" t="s">
        <v>501</v>
      </c>
      <c r="E142" s="20">
        <v>580</v>
      </c>
    </row>
    <row r="143" spans="1:5" s="19" customFormat="1" ht="33.75">
      <c r="A143" s="21">
        <v>1453</v>
      </c>
      <c r="B143" s="21" t="s">
        <v>552</v>
      </c>
      <c r="C143" s="22" t="s">
        <v>510</v>
      </c>
      <c r="D143" s="25" t="s">
        <v>501</v>
      </c>
      <c r="E143" s="20">
        <v>580</v>
      </c>
    </row>
    <row r="144" spans="1:5" s="19" customFormat="1" ht="33.75">
      <c r="A144" s="21">
        <v>1454</v>
      </c>
      <c r="B144" s="21" t="s">
        <v>553</v>
      </c>
      <c r="C144" s="22" t="s">
        <v>514</v>
      </c>
      <c r="D144" s="25" t="s">
        <v>501</v>
      </c>
      <c r="E144" s="20">
        <v>1120</v>
      </c>
    </row>
    <row r="145" spans="1:5" s="19" customFormat="1" ht="33.75">
      <c r="A145" s="21">
        <v>1455</v>
      </c>
      <c r="B145" s="21" t="s">
        <v>554</v>
      </c>
      <c r="C145" s="22" t="s">
        <v>555</v>
      </c>
      <c r="D145" s="25" t="s">
        <v>501</v>
      </c>
      <c r="E145" s="20">
        <v>1070</v>
      </c>
    </row>
    <row r="146" spans="1:5" s="19" customFormat="1" ht="33.75">
      <c r="A146" s="21">
        <v>1456</v>
      </c>
      <c r="B146" s="21" t="s">
        <v>556</v>
      </c>
      <c r="C146" s="22" t="s">
        <v>557</v>
      </c>
      <c r="D146" s="25" t="s">
        <v>501</v>
      </c>
      <c r="E146" s="20">
        <v>1420</v>
      </c>
    </row>
    <row r="147" spans="1:5" s="19" customFormat="1" ht="33.75">
      <c r="A147" s="21">
        <v>1457</v>
      </c>
      <c r="B147" s="21" t="s">
        <v>558</v>
      </c>
      <c r="C147" s="22" t="s">
        <v>559</v>
      </c>
      <c r="D147" s="25" t="s">
        <v>501</v>
      </c>
      <c r="E147" s="20">
        <v>2920</v>
      </c>
    </row>
    <row r="148" spans="1:5" s="19" customFormat="1" ht="33.75">
      <c r="A148" s="21">
        <v>1458</v>
      </c>
      <c r="B148" s="21" t="s">
        <v>560</v>
      </c>
      <c r="C148" s="22" t="s">
        <v>532</v>
      </c>
      <c r="D148" s="25" t="s">
        <v>501</v>
      </c>
      <c r="E148" s="20">
        <v>1520</v>
      </c>
    </row>
    <row r="149" spans="1:5" s="19" customFormat="1" ht="33.75">
      <c r="A149" s="21">
        <v>1459</v>
      </c>
      <c r="B149" s="21" t="s">
        <v>561</v>
      </c>
      <c r="C149" s="22" t="s">
        <v>562</v>
      </c>
      <c r="D149" s="25" t="s">
        <v>501</v>
      </c>
      <c r="E149" s="20">
        <v>780</v>
      </c>
    </row>
    <row r="150" spans="1:5" s="19" customFormat="1" ht="33.75">
      <c r="A150" s="21">
        <v>1460</v>
      </c>
      <c r="B150" s="21" t="s">
        <v>563</v>
      </c>
      <c r="C150" s="22" t="s">
        <v>562</v>
      </c>
      <c r="D150" s="25" t="s">
        <v>501</v>
      </c>
      <c r="E150" s="20">
        <v>780</v>
      </c>
    </row>
    <row r="151" spans="1:5" s="19" customFormat="1" ht="33.75">
      <c r="A151" s="21">
        <v>1461</v>
      </c>
      <c r="B151" s="21" t="s">
        <v>564</v>
      </c>
      <c r="C151" s="22" t="s">
        <v>562</v>
      </c>
      <c r="D151" s="25" t="s">
        <v>501</v>
      </c>
      <c r="E151" s="20">
        <v>780</v>
      </c>
    </row>
    <row r="152" spans="1:5" s="19" customFormat="1" ht="33.75">
      <c r="A152" s="21">
        <v>1462</v>
      </c>
      <c r="B152" s="21" t="s">
        <v>565</v>
      </c>
      <c r="C152" s="22" t="s">
        <v>562</v>
      </c>
      <c r="D152" s="25" t="s">
        <v>501</v>
      </c>
      <c r="E152" s="20">
        <v>780</v>
      </c>
    </row>
    <row r="153" spans="1:5" s="19" customFormat="1" ht="33.75">
      <c r="A153" s="21">
        <v>1463</v>
      </c>
      <c r="B153" s="21" t="s">
        <v>566</v>
      </c>
      <c r="C153" s="22" t="s">
        <v>562</v>
      </c>
      <c r="D153" s="25" t="s">
        <v>501</v>
      </c>
      <c r="E153" s="20">
        <v>780</v>
      </c>
    </row>
    <row r="154" spans="1:5" s="19" customFormat="1" ht="33.75">
      <c r="A154" s="21">
        <v>1464</v>
      </c>
      <c r="B154" s="21" t="s">
        <v>567</v>
      </c>
      <c r="C154" s="22" t="s">
        <v>562</v>
      </c>
      <c r="D154" s="25" t="s">
        <v>501</v>
      </c>
      <c r="E154" s="20">
        <v>780</v>
      </c>
    </row>
    <row r="155" spans="1:5" s="19" customFormat="1" ht="33.75">
      <c r="A155" s="21">
        <v>1465</v>
      </c>
      <c r="B155" s="21" t="s">
        <v>568</v>
      </c>
      <c r="C155" s="22" t="s">
        <v>562</v>
      </c>
      <c r="D155" s="25" t="s">
        <v>501</v>
      </c>
      <c r="E155" s="20">
        <v>780</v>
      </c>
    </row>
    <row r="156" spans="1:5" s="19" customFormat="1" ht="33.75">
      <c r="A156" s="21">
        <v>1466</v>
      </c>
      <c r="B156" s="21" t="s">
        <v>569</v>
      </c>
      <c r="C156" s="22" t="s">
        <v>537</v>
      </c>
      <c r="D156" s="25" t="s">
        <v>501</v>
      </c>
      <c r="E156" s="20">
        <v>1120</v>
      </c>
    </row>
    <row r="157" spans="1:5" s="19" customFormat="1" ht="33.75">
      <c r="A157" s="21">
        <v>1467</v>
      </c>
      <c r="B157" s="21" t="s">
        <v>570</v>
      </c>
      <c r="C157" s="22" t="s">
        <v>532</v>
      </c>
      <c r="D157" s="25" t="s">
        <v>501</v>
      </c>
      <c r="E157" s="20">
        <v>1520</v>
      </c>
    </row>
    <row r="158" spans="1:5" s="19" customFormat="1" ht="33.75">
      <c r="A158" s="21">
        <v>1468</v>
      </c>
      <c r="B158" s="21" t="s">
        <v>571</v>
      </c>
      <c r="C158" s="22" t="s">
        <v>532</v>
      </c>
      <c r="D158" s="25" t="s">
        <v>501</v>
      </c>
      <c r="E158" s="20">
        <v>1520</v>
      </c>
    </row>
    <row r="159" spans="1:5" s="19" customFormat="1" ht="33.75">
      <c r="A159" s="21">
        <v>1469</v>
      </c>
      <c r="B159" s="21" t="s">
        <v>572</v>
      </c>
      <c r="C159" s="22" t="s">
        <v>525</v>
      </c>
      <c r="D159" s="25" t="s">
        <v>501</v>
      </c>
      <c r="E159" s="20">
        <v>1070</v>
      </c>
    </row>
    <row r="160" spans="1:5" s="19" customFormat="1" ht="24.75" customHeight="1">
      <c r="A160" s="21">
        <v>1470</v>
      </c>
      <c r="B160" s="21" t="s">
        <v>573</v>
      </c>
      <c r="C160" s="22" t="s">
        <v>574</v>
      </c>
      <c r="D160" s="25" t="s">
        <v>501</v>
      </c>
      <c r="E160" s="20">
        <v>1370</v>
      </c>
    </row>
    <row r="161" spans="1:5" s="19" customFormat="1" ht="24.75" customHeight="1">
      <c r="A161" s="21">
        <v>1471</v>
      </c>
      <c r="B161" s="21" t="s">
        <v>575</v>
      </c>
      <c r="C161" s="22" t="s">
        <v>576</v>
      </c>
      <c r="D161" s="25" t="s">
        <v>501</v>
      </c>
      <c r="E161" s="20">
        <v>970</v>
      </c>
    </row>
    <row r="162" spans="1:5" s="19" customFormat="1" ht="24.75" customHeight="1">
      <c r="A162" s="21">
        <v>1472</v>
      </c>
      <c r="B162" s="21" t="s">
        <v>577</v>
      </c>
      <c r="C162" s="22" t="s">
        <v>578</v>
      </c>
      <c r="D162" s="25" t="s">
        <v>501</v>
      </c>
      <c r="E162" s="20">
        <v>1070</v>
      </c>
    </row>
    <row r="163" spans="1:5" s="19" customFormat="1" ht="33.75">
      <c r="A163" s="21">
        <v>1473</v>
      </c>
      <c r="B163" s="21" t="s">
        <v>579</v>
      </c>
      <c r="C163" s="22" t="s">
        <v>578</v>
      </c>
      <c r="D163" s="25" t="s">
        <v>501</v>
      </c>
      <c r="E163" s="20">
        <v>1070</v>
      </c>
    </row>
    <row r="164" spans="1:5" s="19" customFormat="1" ht="22.5">
      <c r="A164" s="21">
        <v>1442</v>
      </c>
      <c r="B164" s="21" t="s">
        <v>580</v>
      </c>
      <c r="C164" s="22" t="s">
        <v>581</v>
      </c>
      <c r="D164" s="25" t="s">
        <v>582</v>
      </c>
      <c r="E164" s="20">
        <v>1220</v>
      </c>
    </row>
    <row r="165" spans="1:5" s="19" customFormat="1" ht="22.5">
      <c r="A165" s="21">
        <v>1443</v>
      </c>
      <c r="B165" s="21" t="s">
        <v>448</v>
      </c>
      <c r="C165" s="22" t="s">
        <v>449</v>
      </c>
      <c r="D165" s="25" t="s">
        <v>582</v>
      </c>
      <c r="E165" s="20">
        <v>6220</v>
      </c>
    </row>
    <row r="166" spans="1:5" s="19" customFormat="1" ht="22.5">
      <c r="A166" s="21">
        <v>1444</v>
      </c>
      <c r="B166" s="21" t="s">
        <v>583</v>
      </c>
      <c r="C166" s="22" t="s">
        <v>584</v>
      </c>
      <c r="D166" s="25" t="s">
        <v>582</v>
      </c>
      <c r="E166" s="20">
        <v>1220</v>
      </c>
    </row>
    <row r="167" spans="1:5" s="19" customFormat="1" ht="24.75" customHeight="1">
      <c r="A167" s="21">
        <v>1445</v>
      </c>
      <c r="B167" s="21" t="s">
        <v>585</v>
      </c>
      <c r="C167" s="22" t="s">
        <v>586</v>
      </c>
      <c r="D167" s="25" t="s">
        <v>582</v>
      </c>
      <c r="E167" s="20">
        <v>4220</v>
      </c>
    </row>
    <row r="168" spans="1:5" s="19" customFormat="1" ht="22.5">
      <c r="A168" s="21">
        <v>1446</v>
      </c>
      <c r="B168" s="21" t="s">
        <v>587</v>
      </c>
      <c r="C168" s="22" t="s">
        <v>588</v>
      </c>
      <c r="D168" s="25" t="s">
        <v>582</v>
      </c>
      <c r="E168" s="20">
        <v>1220</v>
      </c>
    </row>
    <row r="169" spans="1:5" s="19" customFormat="1" ht="22.5">
      <c r="A169" s="21">
        <v>1447</v>
      </c>
      <c r="B169" s="21" t="s">
        <v>589</v>
      </c>
      <c r="C169" s="22" t="s">
        <v>590</v>
      </c>
      <c r="D169" s="25" t="s">
        <v>582</v>
      </c>
      <c r="E169" s="20">
        <v>1720</v>
      </c>
    </row>
    <row r="170" spans="1:5" s="19" customFormat="1" ht="22.5">
      <c r="A170" s="21">
        <v>1448</v>
      </c>
      <c r="B170" s="21" t="s">
        <v>515</v>
      </c>
      <c r="C170" s="22" t="s">
        <v>591</v>
      </c>
      <c r="D170" s="25" t="s">
        <v>582</v>
      </c>
      <c r="E170" s="20">
        <v>1220</v>
      </c>
    </row>
    <row r="171" spans="1:5" s="19" customFormat="1" ht="22.5">
      <c r="A171" s="21">
        <v>1449</v>
      </c>
      <c r="B171" s="21" t="s">
        <v>592</v>
      </c>
      <c r="C171" s="22" t="s">
        <v>593</v>
      </c>
      <c r="D171" s="25" t="s">
        <v>582</v>
      </c>
      <c r="E171" s="20">
        <v>1420</v>
      </c>
    </row>
    <row r="172" spans="1:5" s="19" customFormat="1" ht="22.5">
      <c r="A172" s="21">
        <v>1450</v>
      </c>
      <c r="B172" s="21" t="s">
        <v>594</v>
      </c>
      <c r="C172" s="22" t="s">
        <v>595</v>
      </c>
      <c r="D172" s="25" t="s">
        <v>582</v>
      </c>
      <c r="E172" s="20">
        <v>1220</v>
      </c>
    </row>
    <row r="173" spans="1:5" s="19" customFormat="1" ht="33.75">
      <c r="A173" s="21">
        <v>1031</v>
      </c>
      <c r="B173" s="21" t="s">
        <v>596</v>
      </c>
      <c r="C173" s="22" t="s">
        <v>590</v>
      </c>
      <c r="D173" s="25" t="s">
        <v>597</v>
      </c>
      <c r="E173" s="20">
        <v>220</v>
      </c>
    </row>
    <row r="174" spans="1:5" s="19" customFormat="1" ht="33.75">
      <c r="A174" s="21">
        <v>1030</v>
      </c>
      <c r="B174" s="21" t="s">
        <v>598</v>
      </c>
      <c r="C174" s="22" t="s">
        <v>599</v>
      </c>
      <c r="D174" s="25" t="s">
        <v>597</v>
      </c>
      <c r="E174" s="20">
        <v>220</v>
      </c>
    </row>
    <row r="175" spans="1:5" s="19" customFormat="1" ht="45">
      <c r="A175" s="21" t="s">
        <v>600</v>
      </c>
      <c r="B175" s="21" t="s">
        <v>601</v>
      </c>
      <c r="C175" s="22" t="s">
        <v>602</v>
      </c>
      <c r="D175" s="25" t="s">
        <v>603</v>
      </c>
      <c r="E175" s="20">
        <v>1400</v>
      </c>
    </row>
    <row r="176" spans="1:5" s="19" customFormat="1" ht="22.5">
      <c r="A176" s="21" t="s">
        <v>391</v>
      </c>
      <c r="B176" s="21" t="s">
        <v>604</v>
      </c>
      <c r="C176" s="22" t="s">
        <v>605</v>
      </c>
      <c r="D176" s="25" t="s">
        <v>606</v>
      </c>
      <c r="E176" s="20">
        <v>400</v>
      </c>
    </row>
    <row r="177" spans="1:5" s="19" customFormat="1" ht="22.5">
      <c r="A177" s="21" t="s">
        <v>607</v>
      </c>
      <c r="B177" s="21" t="s">
        <v>608</v>
      </c>
      <c r="C177" s="22" t="s">
        <v>334</v>
      </c>
      <c r="D177" s="25" t="s">
        <v>609</v>
      </c>
      <c r="E177" s="20">
        <f>3570+220</f>
        <v>3790</v>
      </c>
    </row>
    <row r="178" spans="1:5" s="19" customFormat="1" ht="22.5">
      <c r="A178" s="21" t="s">
        <v>610</v>
      </c>
      <c r="B178" s="21" t="s">
        <v>611</v>
      </c>
      <c r="C178" s="22" t="s">
        <v>338</v>
      </c>
      <c r="D178" s="25" t="s">
        <v>609</v>
      </c>
      <c r="E178" s="20">
        <v>220</v>
      </c>
    </row>
    <row r="179" spans="1:5" s="19" customFormat="1" ht="22.5">
      <c r="A179" s="21" t="s">
        <v>612</v>
      </c>
      <c r="B179" s="21" t="s">
        <v>613</v>
      </c>
      <c r="C179" s="22" t="s">
        <v>383</v>
      </c>
      <c r="D179" s="25" t="s">
        <v>609</v>
      </c>
      <c r="E179" s="20">
        <v>220</v>
      </c>
    </row>
    <row r="180" spans="1:5" s="19" customFormat="1" ht="33.75">
      <c r="A180" s="21" t="s">
        <v>614</v>
      </c>
      <c r="B180" s="21" t="s">
        <v>615</v>
      </c>
      <c r="C180" s="22" t="s">
        <v>616</v>
      </c>
      <c r="D180" s="25" t="s">
        <v>617</v>
      </c>
      <c r="E180" s="20">
        <v>2300</v>
      </c>
    </row>
    <row r="181" spans="1:5" s="19" customFormat="1" ht="33.75">
      <c r="A181" s="21" t="s">
        <v>618</v>
      </c>
      <c r="B181" s="21" t="s">
        <v>619</v>
      </c>
      <c r="C181" s="22" t="s">
        <v>407</v>
      </c>
      <c r="D181" s="25" t="s">
        <v>620</v>
      </c>
      <c r="E181" s="20">
        <v>300</v>
      </c>
    </row>
    <row r="182" spans="1:5" s="19" customFormat="1" ht="22.5">
      <c r="A182" s="21" t="s">
        <v>621</v>
      </c>
      <c r="B182" s="21" t="s">
        <v>388</v>
      </c>
      <c r="C182" s="22" t="s">
        <v>389</v>
      </c>
      <c r="D182" s="25" t="s">
        <v>622</v>
      </c>
      <c r="E182" s="20">
        <f>1200+220</f>
        <v>1420</v>
      </c>
    </row>
    <row r="183" spans="1:5" s="19" customFormat="1" ht="22.5">
      <c r="A183" s="21" t="s">
        <v>623</v>
      </c>
      <c r="B183" s="21" t="s">
        <v>425</v>
      </c>
      <c r="C183" s="22" t="s">
        <v>426</v>
      </c>
      <c r="D183" s="25" t="s">
        <v>624</v>
      </c>
      <c r="E183" s="20">
        <v>220</v>
      </c>
    </row>
    <row r="184" spans="1:5" s="19" customFormat="1" ht="33.75">
      <c r="A184" s="21" t="s">
        <v>625</v>
      </c>
      <c r="B184" s="21" t="s">
        <v>626</v>
      </c>
      <c r="C184" s="22" t="s">
        <v>492</v>
      </c>
      <c r="D184" s="25" t="s">
        <v>627</v>
      </c>
      <c r="E184" s="20">
        <v>1620</v>
      </c>
    </row>
    <row r="185" spans="1:5" s="19" customFormat="1" ht="33.75">
      <c r="A185" s="21" t="s">
        <v>628</v>
      </c>
      <c r="B185" s="21" t="s">
        <v>629</v>
      </c>
      <c r="C185" s="22" t="s">
        <v>492</v>
      </c>
      <c r="D185" s="25" t="s">
        <v>627</v>
      </c>
      <c r="E185" s="20">
        <v>1620</v>
      </c>
    </row>
    <row r="186" spans="1:5" s="19" customFormat="1" ht="33.75">
      <c r="A186" s="21" t="s">
        <v>630</v>
      </c>
      <c r="B186" s="21" t="s">
        <v>491</v>
      </c>
      <c r="C186" s="22" t="s">
        <v>492</v>
      </c>
      <c r="D186" s="25" t="s">
        <v>627</v>
      </c>
      <c r="E186" s="20">
        <v>1620</v>
      </c>
    </row>
    <row r="187" spans="1:5" s="19" customFormat="1" ht="33.75">
      <c r="A187" s="21" t="s">
        <v>631</v>
      </c>
      <c r="B187" s="21" t="s">
        <v>632</v>
      </c>
      <c r="C187" s="22" t="s">
        <v>492</v>
      </c>
      <c r="D187" s="25" t="s">
        <v>627</v>
      </c>
      <c r="E187" s="20">
        <v>1620</v>
      </c>
    </row>
    <row r="188" spans="1:5" s="19" customFormat="1" ht="22.5">
      <c r="A188" s="21" t="s">
        <v>633</v>
      </c>
      <c r="B188" s="21" t="s">
        <v>634</v>
      </c>
      <c r="C188" s="22" t="s">
        <v>383</v>
      </c>
      <c r="D188" s="25" t="s">
        <v>635</v>
      </c>
      <c r="E188" s="20">
        <f>3134+220</f>
        <v>3354</v>
      </c>
    </row>
    <row r="189" spans="1:5" s="19" customFormat="1" ht="22.5">
      <c r="A189" s="21" t="s">
        <v>636</v>
      </c>
      <c r="B189" s="21" t="s">
        <v>637</v>
      </c>
      <c r="C189" s="22" t="s">
        <v>383</v>
      </c>
      <c r="D189" s="25" t="s">
        <v>635</v>
      </c>
      <c r="E189" s="20">
        <v>220</v>
      </c>
    </row>
    <row r="190" spans="1:5" s="19" customFormat="1" ht="22.5">
      <c r="A190" s="21" t="s">
        <v>638</v>
      </c>
      <c r="B190" s="21" t="s">
        <v>362</v>
      </c>
      <c r="C190" s="22" t="s">
        <v>363</v>
      </c>
      <c r="D190" s="25" t="s">
        <v>639</v>
      </c>
      <c r="E190" s="20">
        <v>400</v>
      </c>
    </row>
    <row r="191" spans="1:5" s="19" customFormat="1" ht="22.5">
      <c r="A191" s="21">
        <v>70</v>
      </c>
      <c r="B191" s="21" t="s">
        <v>640</v>
      </c>
      <c r="C191" s="22" t="s">
        <v>641</v>
      </c>
      <c r="D191" s="25" t="s">
        <v>642</v>
      </c>
      <c r="E191" s="20">
        <v>720</v>
      </c>
    </row>
    <row r="192" spans="1:5" s="19" customFormat="1" ht="22.5">
      <c r="A192" s="21">
        <v>1452</v>
      </c>
      <c r="B192" s="21" t="s">
        <v>432</v>
      </c>
      <c r="C192" s="22" t="s">
        <v>433</v>
      </c>
      <c r="D192" s="25" t="s">
        <v>643</v>
      </c>
      <c r="E192" s="20">
        <v>1707</v>
      </c>
    </row>
    <row r="193" spans="1:5" s="19" customFormat="1" ht="33.75">
      <c r="A193" s="21" t="s">
        <v>644</v>
      </c>
      <c r="B193" s="21" t="s">
        <v>645</v>
      </c>
      <c r="C193" s="22" t="s">
        <v>455</v>
      </c>
      <c r="D193" s="25" t="s">
        <v>646</v>
      </c>
      <c r="E193" s="20">
        <v>220</v>
      </c>
    </row>
    <row r="194" spans="1:5" s="19" customFormat="1" ht="33.75">
      <c r="A194" s="21" t="s">
        <v>647</v>
      </c>
      <c r="B194" s="21" t="s">
        <v>648</v>
      </c>
      <c r="C194" s="22" t="s">
        <v>483</v>
      </c>
      <c r="D194" s="25" t="s">
        <v>646</v>
      </c>
      <c r="E194" s="20">
        <v>1800</v>
      </c>
    </row>
    <row r="195" spans="1:5" s="19" customFormat="1" ht="22.5">
      <c r="A195" s="21" t="s">
        <v>649</v>
      </c>
      <c r="B195" s="21" t="s">
        <v>650</v>
      </c>
      <c r="C195" s="22" t="s">
        <v>338</v>
      </c>
      <c r="D195" s="25" t="s">
        <v>253</v>
      </c>
      <c r="E195" s="20">
        <v>220</v>
      </c>
    </row>
    <row r="196" spans="1:5" s="19" customFormat="1" ht="33.75">
      <c r="A196" s="21" t="s">
        <v>428</v>
      </c>
      <c r="B196" s="21" t="s">
        <v>461</v>
      </c>
      <c r="C196" s="22" t="s">
        <v>462</v>
      </c>
      <c r="D196" s="25" t="s">
        <v>651</v>
      </c>
      <c r="E196" s="20">
        <v>400</v>
      </c>
    </row>
    <row r="197" spans="1:5" s="19" customFormat="1" ht="22.5">
      <c r="A197" s="21" t="s">
        <v>652</v>
      </c>
      <c r="B197" s="21" t="s">
        <v>648</v>
      </c>
      <c r="C197" s="22" t="s">
        <v>483</v>
      </c>
      <c r="D197" s="25" t="s">
        <v>253</v>
      </c>
      <c r="E197" s="20">
        <v>800</v>
      </c>
    </row>
    <row r="198" spans="1:5" s="19" customFormat="1" ht="33.75">
      <c r="A198" s="21">
        <v>1469</v>
      </c>
      <c r="B198" s="21" t="s">
        <v>432</v>
      </c>
      <c r="C198" s="22" t="s">
        <v>433</v>
      </c>
      <c r="D198" s="25" t="s">
        <v>653</v>
      </c>
      <c r="E198" s="20">
        <v>400</v>
      </c>
    </row>
    <row r="199" spans="1:5" s="19" customFormat="1" ht="33.75">
      <c r="A199" s="21" t="s">
        <v>428</v>
      </c>
      <c r="B199" s="21" t="s">
        <v>461</v>
      </c>
      <c r="C199" s="22" t="s">
        <v>462</v>
      </c>
      <c r="D199" s="25" t="s">
        <v>654</v>
      </c>
      <c r="E199" s="20">
        <v>400</v>
      </c>
    </row>
    <row r="200" spans="1:5" s="19" customFormat="1" ht="33.75">
      <c r="A200" s="21" t="s">
        <v>428</v>
      </c>
      <c r="B200" s="21" t="s">
        <v>429</v>
      </c>
      <c r="C200" s="22" t="s">
        <v>430</v>
      </c>
      <c r="D200" s="25" t="s">
        <v>655</v>
      </c>
      <c r="E200" s="20">
        <v>1300</v>
      </c>
    </row>
    <row r="201" spans="1:5" s="19" customFormat="1" ht="22.5">
      <c r="A201" s="21">
        <v>1032</v>
      </c>
      <c r="B201" s="21" t="s">
        <v>460</v>
      </c>
      <c r="C201" s="22" t="s">
        <v>452</v>
      </c>
      <c r="D201" s="25" t="s">
        <v>656</v>
      </c>
      <c r="E201" s="20">
        <v>220</v>
      </c>
    </row>
    <row r="202" spans="1:5" s="19" customFormat="1" ht="22.5">
      <c r="A202" s="21">
        <v>1033</v>
      </c>
      <c r="B202" s="21" t="s">
        <v>458</v>
      </c>
      <c r="C202" s="22" t="s">
        <v>452</v>
      </c>
      <c r="D202" s="25" t="s">
        <v>656</v>
      </c>
      <c r="E202" s="20">
        <v>220</v>
      </c>
    </row>
    <row r="203" spans="1:5" s="19" customFormat="1" ht="33.75">
      <c r="A203" s="21">
        <v>1036</v>
      </c>
      <c r="B203" s="21" t="s">
        <v>451</v>
      </c>
      <c r="C203" s="22" t="s">
        <v>452</v>
      </c>
      <c r="D203" s="25" t="s">
        <v>657</v>
      </c>
      <c r="E203" s="20">
        <v>220</v>
      </c>
    </row>
    <row r="204" spans="1:5" s="19" customFormat="1" ht="33.75">
      <c r="A204" s="21">
        <v>1037</v>
      </c>
      <c r="B204" s="21" t="s">
        <v>454</v>
      </c>
      <c r="C204" s="22" t="s">
        <v>455</v>
      </c>
      <c r="D204" s="25" t="s">
        <v>657</v>
      </c>
      <c r="E204" s="20">
        <v>3220</v>
      </c>
    </row>
    <row r="205" spans="1:5" s="19" customFormat="1" ht="22.5">
      <c r="A205" s="21">
        <v>1035</v>
      </c>
      <c r="B205" s="21" t="s">
        <v>456</v>
      </c>
      <c r="C205" s="22" t="s">
        <v>449</v>
      </c>
      <c r="D205" s="25" t="s">
        <v>658</v>
      </c>
      <c r="E205" s="20">
        <v>220</v>
      </c>
    </row>
    <row r="206" spans="1:5" s="19" customFormat="1" ht="22.5">
      <c r="A206" s="21">
        <v>1034</v>
      </c>
      <c r="B206" s="21" t="s">
        <v>457</v>
      </c>
      <c r="C206" s="22" t="s">
        <v>452</v>
      </c>
      <c r="D206" s="25" t="s">
        <v>658</v>
      </c>
      <c r="E206" s="20">
        <v>2220</v>
      </c>
    </row>
    <row r="207" spans="1:5" s="19" customFormat="1" ht="33.75">
      <c r="A207" s="21" t="s">
        <v>659</v>
      </c>
      <c r="B207" s="21" t="s">
        <v>345</v>
      </c>
      <c r="C207" s="22" t="s">
        <v>346</v>
      </c>
      <c r="D207" s="25" t="s">
        <v>660</v>
      </c>
      <c r="E207" s="20">
        <v>300</v>
      </c>
    </row>
    <row r="208" spans="1:5" s="19" customFormat="1" ht="22.5">
      <c r="A208" s="21">
        <v>1500</v>
      </c>
      <c r="B208" s="21" t="s">
        <v>388</v>
      </c>
      <c r="C208" s="22" t="s">
        <v>661</v>
      </c>
      <c r="D208" s="25" t="s">
        <v>662</v>
      </c>
      <c r="E208" s="20">
        <v>2220</v>
      </c>
    </row>
    <row r="209" spans="1:5" s="19" customFormat="1" ht="33.75">
      <c r="A209" s="21" t="s">
        <v>663</v>
      </c>
      <c r="B209" s="21" t="s">
        <v>664</v>
      </c>
      <c r="C209" s="22" t="s">
        <v>483</v>
      </c>
      <c r="D209" s="25" t="s">
        <v>627</v>
      </c>
      <c r="E209" s="20">
        <v>1300</v>
      </c>
    </row>
    <row r="210" spans="1:5" s="19" customFormat="1" ht="33.75">
      <c r="A210" s="21" t="s">
        <v>665</v>
      </c>
      <c r="B210" s="21" t="s">
        <v>666</v>
      </c>
      <c r="C210" s="22" t="s">
        <v>483</v>
      </c>
      <c r="D210" s="25" t="s">
        <v>627</v>
      </c>
      <c r="E210" s="20">
        <v>1300</v>
      </c>
    </row>
    <row r="211" spans="1:5" s="19" customFormat="1" ht="22.5">
      <c r="A211" s="21" t="s">
        <v>667</v>
      </c>
      <c r="B211" s="21" t="s">
        <v>668</v>
      </c>
      <c r="C211" s="22" t="s">
        <v>669</v>
      </c>
      <c r="D211" s="25" t="s">
        <v>253</v>
      </c>
      <c r="E211" s="20">
        <v>300</v>
      </c>
    </row>
    <row r="212" spans="1:5" s="19" customFormat="1" ht="33.75">
      <c r="A212" s="21">
        <v>1473</v>
      </c>
      <c r="B212" s="21" t="s">
        <v>432</v>
      </c>
      <c r="C212" s="22" t="s">
        <v>433</v>
      </c>
      <c r="D212" s="25" t="s">
        <v>670</v>
      </c>
      <c r="E212" s="20">
        <v>1332</v>
      </c>
    </row>
    <row r="213" spans="1:5" s="19" customFormat="1" ht="22.5">
      <c r="A213" s="21">
        <v>1476</v>
      </c>
      <c r="B213" s="21" t="s">
        <v>280</v>
      </c>
      <c r="C213" s="22" t="s">
        <v>281</v>
      </c>
      <c r="D213" s="25" t="s">
        <v>671</v>
      </c>
      <c r="E213" s="20">
        <f>1030+300</f>
        <v>1330</v>
      </c>
    </row>
    <row r="214" spans="1:5" s="19" customFormat="1" ht="22.5">
      <c r="A214" s="21">
        <v>1477</v>
      </c>
      <c r="B214" s="21" t="s">
        <v>290</v>
      </c>
      <c r="C214" s="22" t="s">
        <v>291</v>
      </c>
      <c r="D214" s="25" t="s">
        <v>671</v>
      </c>
      <c r="E214" s="20">
        <v>1400</v>
      </c>
    </row>
    <row r="215" spans="1:5" s="19" customFormat="1" ht="24.75" customHeight="1">
      <c r="A215" s="21">
        <v>1478</v>
      </c>
      <c r="B215" s="21" t="s">
        <v>292</v>
      </c>
      <c r="C215" s="22" t="s">
        <v>293</v>
      </c>
      <c r="D215" s="25" t="s">
        <v>671</v>
      </c>
      <c r="E215" s="20">
        <v>950</v>
      </c>
    </row>
    <row r="216" spans="1:5" s="19" customFormat="1" ht="24.75" customHeight="1">
      <c r="A216" s="21">
        <v>1479</v>
      </c>
      <c r="B216" s="21" t="s">
        <v>296</v>
      </c>
      <c r="C216" s="22" t="s">
        <v>295</v>
      </c>
      <c r="D216" s="25" t="s">
        <v>671</v>
      </c>
      <c r="E216" s="20">
        <v>950</v>
      </c>
    </row>
    <row r="217" spans="1:5" s="19" customFormat="1" ht="24.75" customHeight="1">
      <c r="A217" s="21">
        <v>1480</v>
      </c>
      <c r="B217" s="21" t="s">
        <v>294</v>
      </c>
      <c r="C217" s="22" t="s">
        <v>297</v>
      </c>
      <c r="D217" s="25" t="s">
        <v>671</v>
      </c>
      <c r="E217" s="20">
        <v>950</v>
      </c>
    </row>
    <row r="218" spans="1:5" s="19" customFormat="1" ht="22.5">
      <c r="A218" s="21">
        <v>1481</v>
      </c>
      <c r="B218" s="21" t="s">
        <v>298</v>
      </c>
      <c r="C218" s="22" t="s">
        <v>299</v>
      </c>
      <c r="D218" s="25" t="s">
        <v>671</v>
      </c>
      <c r="E218" s="20">
        <v>950</v>
      </c>
    </row>
    <row r="219" spans="1:5" s="19" customFormat="1" ht="22.5">
      <c r="A219" s="21">
        <v>1482</v>
      </c>
      <c r="B219" s="21" t="s">
        <v>304</v>
      </c>
      <c r="C219" s="22" t="s">
        <v>305</v>
      </c>
      <c r="D219" s="25" t="s">
        <v>671</v>
      </c>
      <c r="E219" s="20">
        <v>500</v>
      </c>
    </row>
    <row r="220" spans="1:5" s="19" customFormat="1" ht="22.5">
      <c r="A220" s="21">
        <v>1483</v>
      </c>
      <c r="B220" s="21" t="s">
        <v>672</v>
      </c>
      <c r="C220" s="22" t="s">
        <v>673</v>
      </c>
      <c r="D220" s="25" t="s">
        <v>671</v>
      </c>
      <c r="E220" s="20">
        <f>850+300</f>
        <v>1150</v>
      </c>
    </row>
    <row r="221" spans="1:5" s="19" customFormat="1" ht="24.75" customHeight="1">
      <c r="A221" s="21">
        <v>1484</v>
      </c>
      <c r="B221" s="21" t="s">
        <v>312</v>
      </c>
      <c r="C221" s="22" t="s">
        <v>313</v>
      </c>
      <c r="D221" s="25" t="s">
        <v>671</v>
      </c>
      <c r="E221" s="20">
        <v>1400</v>
      </c>
    </row>
    <row r="222" spans="1:5" s="19" customFormat="1" ht="24.75" customHeight="1">
      <c r="A222" s="21">
        <v>1485</v>
      </c>
      <c r="B222" s="21" t="s">
        <v>674</v>
      </c>
      <c r="C222" s="22" t="s">
        <v>675</v>
      </c>
      <c r="D222" s="25" t="s">
        <v>671</v>
      </c>
      <c r="E222" s="20">
        <v>500</v>
      </c>
    </row>
    <row r="223" spans="1:5" s="19" customFormat="1" ht="24.75" customHeight="1">
      <c r="A223" s="21">
        <v>1486</v>
      </c>
      <c r="B223" s="21" t="s">
        <v>676</v>
      </c>
      <c r="C223" s="22" t="s">
        <v>677</v>
      </c>
      <c r="D223" s="25" t="s">
        <v>671</v>
      </c>
      <c r="E223" s="20">
        <f>1250+300</f>
        <v>1550</v>
      </c>
    </row>
    <row r="224" spans="1:5" s="19" customFormat="1" ht="24.75" customHeight="1">
      <c r="A224" s="21">
        <v>1487</v>
      </c>
      <c r="B224" s="21" t="s">
        <v>678</v>
      </c>
      <c r="C224" s="22" t="s">
        <v>679</v>
      </c>
      <c r="D224" s="25" t="s">
        <v>671</v>
      </c>
      <c r="E224" s="20">
        <v>500</v>
      </c>
    </row>
    <row r="225" spans="1:5" s="19" customFormat="1" ht="24.75" customHeight="1">
      <c r="A225" s="21">
        <v>1488</v>
      </c>
      <c r="B225" s="21" t="s">
        <v>316</v>
      </c>
      <c r="C225" s="22" t="s">
        <v>317</v>
      </c>
      <c r="D225" s="25" t="s">
        <v>671</v>
      </c>
      <c r="E225" s="20">
        <f>1330+300</f>
        <v>1630</v>
      </c>
    </row>
    <row r="226" spans="1:5" s="19" customFormat="1" ht="24.75" customHeight="1">
      <c r="A226" s="21">
        <v>1489</v>
      </c>
      <c r="B226" s="21" t="s">
        <v>680</v>
      </c>
      <c r="C226" s="22" t="s">
        <v>681</v>
      </c>
      <c r="D226" s="25" t="s">
        <v>671</v>
      </c>
      <c r="E226" s="20">
        <v>500</v>
      </c>
    </row>
    <row r="227" spans="1:5" s="19" customFormat="1" ht="24.75" customHeight="1">
      <c r="A227" s="21">
        <v>1490</v>
      </c>
      <c r="B227" s="21" t="s">
        <v>682</v>
      </c>
      <c r="C227" s="22" t="s">
        <v>683</v>
      </c>
      <c r="D227" s="25" t="s">
        <v>671</v>
      </c>
      <c r="E227" s="20">
        <v>1200</v>
      </c>
    </row>
    <row r="228" spans="1:5" s="19" customFormat="1" ht="24.75" customHeight="1">
      <c r="A228" s="21">
        <v>1491</v>
      </c>
      <c r="B228" s="21" t="s">
        <v>328</v>
      </c>
      <c r="C228" s="22" t="s">
        <v>329</v>
      </c>
      <c r="D228" s="25" t="s">
        <v>671</v>
      </c>
      <c r="E228" s="20">
        <v>800</v>
      </c>
    </row>
    <row r="229" spans="1:5" s="19" customFormat="1" ht="24.75" customHeight="1">
      <c r="A229" s="21">
        <v>1492</v>
      </c>
      <c r="B229" s="21" t="s">
        <v>326</v>
      </c>
      <c r="C229" s="22" t="s">
        <v>327</v>
      </c>
      <c r="D229" s="25" t="s">
        <v>671</v>
      </c>
      <c r="E229" s="20">
        <v>500</v>
      </c>
    </row>
    <row r="230" spans="1:5" s="19" customFormat="1" ht="24.75" customHeight="1">
      <c r="A230" s="21" t="s">
        <v>684</v>
      </c>
      <c r="B230" s="21" t="s">
        <v>475</v>
      </c>
      <c r="C230" s="22" t="s">
        <v>476</v>
      </c>
      <c r="D230" s="25" t="s">
        <v>685</v>
      </c>
      <c r="E230" s="20">
        <v>300</v>
      </c>
    </row>
    <row r="231" spans="1:5" s="19" customFormat="1" ht="24.75" customHeight="1">
      <c r="A231" s="21" t="s">
        <v>686</v>
      </c>
      <c r="B231" s="21" t="s">
        <v>448</v>
      </c>
      <c r="C231" s="22" t="s">
        <v>449</v>
      </c>
      <c r="D231" s="25" t="s">
        <v>687</v>
      </c>
      <c r="E231" s="20">
        <v>2620</v>
      </c>
    </row>
    <row r="232" spans="1:5" s="19" customFormat="1" ht="24.75" customHeight="1">
      <c r="A232" s="21" t="s">
        <v>688</v>
      </c>
      <c r="B232" s="21" t="s">
        <v>583</v>
      </c>
      <c r="C232" s="22" t="s">
        <v>584</v>
      </c>
      <c r="D232" s="25" t="s">
        <v>687</v>
      </c>
      <c r="E232" s="20">
        <v>1220</v>
      </c>
    </row>
    <row r="233" spans="1:5" s="19" customFormat="1" ht="24.75" customHeight="1">
      <c r="A233" s="21" t="s">
        <v>689</v>
      </c>
      <c r="B233" s="21" t="s">
        <v>587</v>
      </c>
      <c r="C233" s="22" t="s">
        <v>588</v>
      </c>
      <c r="D233" s="25" t="s">
        <v>687</v>
      </c>
      <c r="E233" s="20">
        <v>1220</v>
      </c>
    </row>
    <row r="234" spans="1:5" s="19" customFormat="1" ht="24.75" customHeight="1">
      <c r="A234" s="21" t="s">
        <v>690</v>
      </c>
      <c r="B234" s="21" t="s">
        <v>425</v>
      </c>
      <c r="C234" s="22" t="s">
        <v>426</v>
      </c>
      <c r="D234" s="25" t="s">
        <v>691</v>
      </c>
      <c r="E234" s="20">
        <v>1420</v>
      </c>
    </row>
    <row r="235" spans="1:5" s="19" customFormat="1" ht="24.75" customHeight="1">
      <c r="A235" s="21" t="s">
        <v>692</v>
      </c>
      <c r="B235" s="21" t="s">
        <v>425</v>
      </c>
      <c r="C235" s="22" t="s">
        <v>426</v>
      </c>
      <c r="D235" s="25" t="s">
        <v>693</v>
      </c>
      <c r="E235" s="20">
        <v>1220</v>
      </c>
    </row>
    <row r="236" spans="1:5" s="19" customFormat="1" ht="24.75" customHeight="1">
      <c r="A236" s="21" t="s">
        <v>694</v>
      </c>
      <c r="B236" s="21" t="s">
        <v>435</v>
      </c>
      <c r="C236" s="22" t="s">
        <v>436</v>
      </c>
      <c r="D236" s="25" t="s">
        <v>695</v>
      </c>
      <c r="E236" s="20">
        <v>2400</v>
      </c>
    </row>
    <row r="237" spans="1:5" s="19" customFormat="1" ht="33.75">
      <c r="A237" s="21" t="s">
        <v>696</v>
      </c>
      <c r="B237" s="21" t="s">
        <v>697</v>
      </c>
      <c r="C237" s="22" t="s">
        <v>698</v>
      </c>
      <c r="D237" s="25" t="s">
        <v>699</v>
      </c>
      <c r="E237" s="20">
        <v>220</v>
      </c>
    </row>
    <row r="238" spans="1:5" s="19" customFormat="1" ht="33.75">
      <c r="A238" s="21" t="s">
        <v>700</v>
      </c>
      <c r="B238" s="21" t="s">
        <v>697</v>
      </c>
      <c r="C238" s="22" t="s">
        <v>698</v>
      </c>
      <c r="D238" s="25" t="s">
        <v>701</v>
      </c>
      <c r="E238" s="20">
        <v>220</v>
      </c>
    </row>
    <row r="239" spans="1:5" s="19" customFormat="1" ht="33.75">
      <c r="A239" s="21" t="s">
        <v>702</v>
      </c>
      <c r="B239" s="21" t="s">
        <v>697</v>
      </c>
      <c r="C239" s="22" t="s">
        <v>698</v>
      </c>
      <c r="D239" s="25" t="s">
        <v>703</v>
      </c>
      <c r="E239" s="20">
        <v>220</v>
      </c>
    </row>
    <row r="240" spans="1:5" s="19" customFormat="1" ht="33.75">
      <c r="A240" s="21" t="s">
        <v>704</v>
      </c>
      <c r="B240" s="21" t="s">
        <v>705</v>
      </c>
      <c r="C240" s="22" t="s">
        <v>407</v>
      </c>
      <c r="D240" s="25" t="s">
        <v>706</v>
      </c>
      <c r="E240" s="20">
        <v>300</v>
      </c>
    </row>
    <row r="241" spans="1:5" s="19" customFormat="1" ht="33.75">
      <c r="A241" s="21" t="s">
        <v>707</v>
      </c>
      <c r="B241" s="21" t="s">
        <v>705</v>
      </c>
      <c r="C241" s="22" t="s">
        <v>407</v>
      </c>
      <c r="D241" s="25" t="s">
        <v>708</v>
      </c>
      <c r="E241" s="20">
        <v>300</v>
      </c>
    </row>
    <row r="242" spans="1:5" s="19" customFormat="1" ht="33.75">
      <c r="A242" s="21" t="s">
        <v>709</v>
      </c>
      <c r="B242" s="21" t="s">
        <v>710</v>
      </c>
      <c r="C242" s="22" t="s">
        <v>698</v>
      </c>
      <c r="D242" s="25" t="s">
        <v>708</v>
      </c>
      <c r="E242" s="20">
        <f>1800+220</f>
        <v>2020</v>
      </c>
    </row>
    <row r="243" spans="1:5" s="19" customFormat="1" ht="33.75">
      <c r="A243" s="21" t="s">
        <v>711</v>
      </c>
      <c r="B243" s="21" t="s">
        <v>712</v>
      </c>
      <c r="C243" s="22" t="s">
        <v>713</v>
      </c>
      <c r="D243" s="25" t="s">
        <v>706</v>
      </c>
      <c r="E243" s="20">
        <v>2020</v>
      </c>
    </row>
    <row r="244" spans="1:5" s="19" customFormat="1" ht="33.75">
      <c r="A244" s="21" t="s">
        <v>714</v>
      </c>
      <c r="B244" s="21" t="s">
        <v>715</v>
      </c>
      <c r="C244" s="22" t="s">
        <v>716</v>
      </c>
      <c r="D244" s="25" t="s">
        <v>717</v>
      </c>
      <c r="E244" s="20">
        <v>1620</v>
      </c>
    </row>
    <row r="245" spans="1:5" s="19" customFormat="1" ht="24.75" customHeight="1">
      <c r="A245" s="21" t="s">
        <v>718</v>
      </c>
      <c r="B245" s="21" t="s">
        <v>648</v>
      </c>
      <c r="C245" s="22" t="s">
        <v>483</v>
      </c>
      <c r="D245" s="25" t="s">
        <v>719</v>
      </c>
      <c r="E245" s="20">
        <v>1800</v>
      </c>
    </row>
    <row r="246" spans="1:5" s="19" customFormat="1" ht="33.75">
      <c r="A246" s="21" t="s">
        <v>720</v>
      </c>
      <c r="B246" s="21" t="s">
        <v>406</v>
      </c>
      <c r="C246" s="22" t="s">
        <v>407</v>
      </c>
      <c r="D246" s="25" t="s">
        <v>703</v>
      </c>
      <c r="E246" s="20">
        <v>1600</v>
      </c>
    </row>
    <row r="247" spans="1:5" s="19" customFormat="1" ht="33.75">
      <c r="A247" s="21" t="s">
        <v>721</v>
      </c>
      <c r="B247" s="21" t="s">
        <v>406</v>
      </c>
      <c r="C247" s="22" t="s">
        <v>407</v>
      </c>
      <c r="D247" s="25" t="s">
        <v>701</v>
      </c>
      <c r="E247" s="20">
        <v>580</v>
      </c>
    </row>
    <row r="248" spans="1:5" s="19" customFormat="1" ht="33.75">
      <c r="A248" s="21" t="s">
        <v>722</v>
      </c>
      <c r="B248" s="21" t="s">
        <v>406</v>
      </c>
      <c r="C248" s="22" t="s">
        <v>407</v>
      </c>
      <c r="D248" s="25" t="s">
        <v>699</v>
      </c>
      <c r="E248" s="20">
        <v>1200</v>
      </c>
    </row>
    <row r="249" spans="1:5" s="19" customFormat="1" ht="24.75" customHeight="1">
      <c r="A249" s="21" t="s">
        <v>723</v>
      </c>
      <c r="B249" s="21" t="s">
        <v>724</v>
      </c>
      <c r="C249" s="22" t="s">
        <v>376</v>
      </c>
      <c r="D249" s="25" t="s">
        <v>725</v>
      </c>
      <c r="E249" s="20">
        <f>1726+300</f>
        <v>2026</v>
      </c>
    </row>
    <row r="250" spans="1:5" s="19" customFormat="1" ht="24.75" customHeight="1">
      <c r="A250" s="21" t="s">
        <v>726</v>
      </c>
      <c r="B250" s="21" t="s">
        <v>601</v>
      </c>
      <c r="C250" s="22" t="s">
        <v>602</v>
      </c>
      <c r="D250" s="25" t="s">
        <v>727</v>
      </c>
      <c r="E250" s="20">
        <v>1400</v>
      </c>
    </row>
    <row r="251" spans="1:5" s="19" customFormat="1" ht="24.75" customHeight="1">
      <c r="A251" s="21" t="s">
        <v>428</v>
      </c>
      <c r="B251" s="21" t="s">
        <v>429</v>
      </c>
      <c r="C251" s="22" t="s">
        <v>430</v>
      </c>
      <c r="D251" s="25" t="s">
        <v>728</v>
      </c>
      <c r="E251" s="20">
        <v>1300</v>
      </c>
    </row>
    <row r="252" spans="1:5" s="19" customFormat="1" ht="24.75" customHeight="1">
      <c r="A252" s="21" t="s">
        <v>729</v>
      </c>
      <c r="B252" s="21" t="s">
        <v>730</v>
      </c>
      <c r="C252" s="22" t="s">
        <v>731</v>
      </c>
      <c r="D252" s="25" t="s">
        <v>732</v>
      </c>
      <c r="E252" s="20">
        <v>3170</v>
      </c>
    </row>
    <row r="253" spans="1:5" s="19" customFormat="1" ht="24.75" customHeight="1">
      <c r="A253" s="21" t="s">
        <v>733</v>
      </c>
      <c r="B253" s="21" t="s">
        <v>730</v>
      </c>
      <c r="C253" s="22" t="s">
        <v>731</v>
      </c>
      <c r="D253" s="25" t="s">
        <v>734</v>
      </c>
      <c r="E253" s="20">
        <v>2720</v>
      </c>
    </row>
    <row r="254" spans="1:5" s="19" customFormat="1" ht="24.75" customHeight="1">
      <c r="A254" s="21" t="s">
        <v>735</v>
      </c>
      <c r="B254" s="21" t="s">
        <v>270</v>
      </c>
      <c r="C254" s="22" t="s">
        <v>736</v>
      </c>
      <c r="D254" s="25" t="s">
        <v>737</v>
      </c>
      <c r="E254" s="20">
        <v>3800</v>
      </c>
    </row>
    <row r="255" spans="1:5" s="19" customFormat="1" ht="24.75" customHeight="1">
      <c r="A255" s="21" t="s">
        <v>738</v>
      </c>
      <c r="B255" s="21" t="s">
        <v>379</v>
      </c>
      <c r="C255" s="22" t="s">
        <v>271</v>
      </c>
      <c r="D255" s="25" t="s">
        <v>737</v>
      </c>
      <c r="E255" s="20">
        <v>3800</v>
      </c>
    </row>
    <row r="256" spans="1:5" s="19" customFormat="1" ht="56.25">
      <c r="A256" s="21">
        <v>1503</v>
      </c>
      <c r="B256" s="21" t="s">
        <v>432</v>
      </c>
      <c r="C256" s="22" t="s">
        <v>433</v>
      </c>
      <c r="D256" s="25" t="s">
        <v>739</v>
      </c>
      <c r="E256" s="20">
        <f>3500+400</f>
        <v>3900</v>
      </c>
    </row>
    <row r="257" spans="1:5" s="19" customFormat="1" ht="24.75" customHeight="1">
      <c r="A257" s="21">
        <v>1504</v>
      </c>
      <c r="B257" s="21" t="s">
        <v>388</v>
      </c>
      <c r="C257" s="22" t="s">
        <v>661</v>
      </c>
      <c r="D257" s="25" t="s">
        <v>740</v>
      </c>
      <c r="E257" s="20">
        <v>220</v>
      </c>
    </row>
    <row r="258" spans="1:5" s="19" customFormat="1" ht="24.75" customHeight="1">
      <c r="A258" s="21" t="s">
        <v>741</v>
      </c>
      <c r="B258" s="21" t="s">
        <v>435</v>
      </c>
      <c r="C258" s="22" t="s">
        <v>436</v>
      </c>
      <c r="D258" s="25" t="s">
        <v>742</v>
      </c>
      <c r="E258" s="20">
        <v>1100</v>
      </c>
    </row>
    <row r="259" spans="1:5" s="19" customFormat="1" ht="24.75" customHeight="1">
      <c r="A259" s="21">
        <v>1502</v>
      </c>
      <c r="B259" s="21" t="s">
        <v>432</v>
      </c>
      <c r="C259" s="22" t="s">
        <v>433</v>
      </c>
      <c r="D259" s="25" t="s">
        <v>743</v>
      </c>
      <c r="E259" s="20">
        <v>1900</v>
      </c>
    </row>
    <row r="260" spans="1:5" s="19" customFormat="1" ht="33.75">
      <c r="A260" s="21" t="s">
        <v>744</v>
      </c>
      <c r="B260" s="21" t="s">
        <v>386</v>
      </c>
      <c r="C260" s="22" t="s">
        <v>383</v>
      </c>
      <c r="D260" s="25" t="s">
        <v>745</v>
      </c>
      <c r="E260" s="20">
        <f>2618+220</f>
        <v>2838</v>
      </c>
    </row>
    <row r="261" spans="1:5" s="19" customFormat="1" ht="33.75">
      <c r="A261" s="21" t="s">
        <v>746</v>
      </c>
      <c r="B261" s="21" t="s">
        <v>611</v>
      </c>
      <c r="C261" s="22" t="s">
        <v>338</v>
      </c>
      <c r="D261" s="25" t="s">
        <v>747</v>
      </c>
      <c r="E261" s="20">
        <f>2360+220</f>
        <v>2580</v>
      </c>
    </row>
    <row r="262" spans="1:5" s="19" customFormat="1" ht="45">
      <c r="A262" s="21" t="s">
        <v>748</v>
      </c>
      <c r="B262" s="21" t="s">
        <v>637</v>
      </c>
      <c r="C262" s="22" t="s">
        <v>383</v>
      </c>
      <c r="D262" s="25" t="s">
        <v>749</v>
      </c>
      <c r="E262" s="20">
        <f>4378+220</f>
        <v>4598</v>
      </c>
    </row>
    <row r="263" spans="1:5" s="19" customFormat="1" ht="33.75">
      <c r="A263" s="21" t="s">
        <v>750</v>
      </c>
      <c r="B263" s="21" t="s">
        <v>751</v>
      </c>
      <c r="C263" s="22" t="s">
        <v>383</v>
      </c>
      <c r="D263" s="25" t="s">
        <v>752</v>
      </c>
      <c r="E263" s="20">
        <v>220</v>
      </c>
    </row>
    <row r="264" spans="1:5" s="19" customFormat="1" ht="24.75" customHeight="1">
      <c r="A264" s="21" t="s">
        <v>753</v>
      </c>
      <c r="B264" s="21" t="s">
        <v>362</v>
      </c>
      <c r="C264" s="22" t="s">
        <v>363</v>
      </c>
      <c r="D264" s="25" t="s">
        <v>754</v>
      </c>
      <c r="E264" s="20">
        <v>400</v>
      </c>
    </row>
    <row r="265" spans="1:5" s="19" customFormat="1" ht="24.75" customHeight="1">
      <c r="A265" s="21" t="s">
        <v>753</v>
      </c>
      <c r="B265" s="21" t="s">
        <v>755</v>
      </c>
      <c r="C265" s="22" t="s">
        <v>641</v>
      </c>
      <c r="D265" s="25" t="s">
        <v>756</v>
      </c>
      <c r="E265" s="20">
        <v>220</v>
      </c>
    </row>
    <row r="266" spans="1:5" s="19" customFormat="1" ht="33.75">
      <c r="A266" s="21" t="s">
        <v>757</v>
      </c>
      <c r="B266" s="21" t="s">
        <v>634</v>
      </c>
      <c r="C266" s="22" t="s">
        <v>383</v>
      </c>
      <c r="D266" s="25" t="s">
        <v>758</v>
      </c>
      <c r="E266" s="20">
        <v>1720</v>
      </c>
    </row>
    <row r="267" spans="1:5" s="19" customFormat="1" ht="24.75" customHeight="1">
      <c r="A267" s="21" t="s">
        <v>759</v>
      </c>
      <c r="B267" s="21" t="s">
        <v>760</v>
      </c>
      <c r="C267" s="22" t="s">
        <v>376</v>
      </c>
      <c r="D267" s="25" t="s">
        <v>761</v>
      </c>
      <c r="E267" s="20">
        <f>2710+300</f>
        <v>3010</v>
      </c>
    </row>
    <row r="268" spans="1:5" s="19" customFormat="1" ht="24.75" customHeight="1">
      <c r="A268" s="21" t="s">
        <v>391</v>
      </c>
      <c r="B268" s="21" t="s">
        <v>762</v>
      </c>
      <c r="C268" s="22" t="s">
        <v>763</v>
      </c>
      <c r="D268" s="25" t="s">
        <v>764</v>
      </c>
      <c r="E268" s="20">
        <v>220</v>
      </c>
    </row>
    <row r="269" spans="1:5" s="19" customFormat="1" ht="24.75" customHeight="1">
      <c r="A269" s="21" t="s">
        <v>765</v>
      </c>
      <c r="B269" s="21" t="s">
        <v>751</v>
      </c>
      <c r="C269" s="22" t="s">
        <v>383</v>
      </c>
      <c r="D269" s="25" t="s">
        <v>766</v>
      </c>
      <c r="E269" s="20">
        <v>220</v>
      </c>
    </row>
    <row r="270" spans="1:5" s="19" customFormat="1" ht="24.75" customHeight="1">
      <c r="A270" s="21" t="s">
        <v>767</v>
      </c>
      <c r="B270" s="21" t="s">
        <v>751</v>
      </c>
      <c r="C270" s="22" t="s">
        <v>383</v>
      </c>
      <c r="D270" s="25" t="s">
        <v>768</v>
      </c>
      <c r="E270" s="20">
        <v>220</v>
      </c>
    </row>
    <row r="271" spans="1:5" s="19" customFormat="1" ht="22.5">
      <c r="A271" s="21" t="s">
        <v>391</v>
      </c>
      <c r="B271" s="21" t="s">
        <v>604</v>
      </c>
      <c r="C271" s="22" t="s">
        <v>605</v>
      </c>
      <c r="D271" s="25" t="s">
        <v>769</v>
      </c>
      <c r="E271" s="20">
        <v>400</v>
      </c>
    </row>
    <row r="272" spans="1:5" s="19" customFormat="1" ht="24.75" customHeight="1">
      <c r="A272" s="21" t="s">
        <v>700</v>
      </c>
      <c r="B272" s="21" t="s">
        <v>604</v>
      </c>
      <c r="C272" s="22" t="s">
        <v>605</v>
      </c>
      <c r="D272" s="25" t="s">
        <v>770</v>
      </c>
      <c r="E272" s="20">
        <v>400</v>
      </c>
    </row>
    <row r="273" spans="1:5" s="19" customFormat="1" ht="24.75" customHeight="1">
      <c r="A273" s="21" t="s">
        <v>771</v>
      </c>
      <c r="B273" s="21" t="s">
        <v>437</v>
      </c>
      <c r="C273" s="22" t="s">
        <v>438</v>
      </c>
      <c r="D273" s="25" t="s">
        <v>772</v>
      </c>
      <c r="E273" s="20">
        <v>2300</v>
      </c>
    </row>
    <row r="274" spans="1:5" s="19" customFormat="1" ht="33.75">
      <c r="A274" s="21" t="s">
        <v>773</v>
      </c>
      <c r="B274" s="21" t="s">
        <v>362</v>
      </c>
      <c r="C274" s="22" t="s">
        <v>363</v>
      </c>
      <c r="D274" s="25" t="s">
        <v>774</v>
      </c>
      <c r="E274" s="20">
        <v>400</v>
      </c>
    </row>
    <row r="275" spans="1:5" s="19" customFormat="1" ht="22.5">
      <c r="A275" s="21">
        <v>72</v>
      </c>
      <c r="B275" s="21" t="s">
        <v>640</v>
      </c>
      <c r="C275" s="22" t="s">
        <v>641</v>
      </c>
      <c r="D275" s="25" t="s">
        <v>775</v>
      </c>
      <c r="E275" s="20">
        <v>720</v>
      </c>
    </row>
    <row r="276" spans="1:5" s="19" customFormat="1" ht="22.5">
      <c r="A276" s="21" t="s">
        <v>428</v>
      </c>
      <c r="B276" s="21" t="s">
        <v>429</v>
      </c>
      <c r="C276" s="22" t="s">
        <v>430</v>
      </c>
      <c r="D276" s="25" t="s">
        <v>776</v>
      </c>
      <c r="E276" s="20">
        <v>1300</v>
      </c>
    </row>
    <row r="277" spans="1:5" s="19" customFormat="1" ht="45">
      <c r="A277" s="21" t="s">
        <v>428</v>
      </c>
      <c r="B277" s="21" t="s">
        <v>461</v>
      </c>
      <c r="C277" s="22" t="s">
        <v>462</v>
      </c>
      <c r="D277" s="25" t="s">
        <v>777</v>
      </c>
      <c r="E277" s="20">
        <v>400</v>
      </c>
    </row>
    <row r="278" spans="1:5" s="19" customFormat="1" ht="24.75" customHeight="1">
      <c r="A278" s="21" t="s">
        <v>778</v>
      </c>
      <c r="B278" s="21" t="s">
        <v>779</v>
      </c>
      <c r="C278" s="22" t="s">
        <v>780</v>
      </c>
      <c r="D278" s="25" t="s">
        <v>781</v>
      </c>
      <c r="E278" s="20">
        <v>640</v>
      </c>
    </row>
    <row r="279" spans="1:5" s="19" customFormat="1" ht="24.75" customHeight="1">
      <c r="A279" s="21">
        <v>1669</v>
      </c>
      <c r="B279" s="21" t="s">
        <v>432</v>
      </c>
      <c r="C279" s="22" t="s">
        <v>433</v>
      </c>
      <c r="D279" s="25" t="s">
        <v>782</v>
      </c>
      <c r="E279" s="20">
        <v>1000</v>
      </c>
    </row>
    <row r="280" spans="1:5" s="19" customFormat="1" ht="24.75" customHeight="1">
      <c r="A280" s="21">
        <v>1670</v>
      </c>
      <c r="B280" s="21" t="s">
        <v>388</v>
      </c>
      <c r="C280" s="22" t="s">
        <v>661</v>
      </c>
      <c r="D280" s="25" t="s">
        <v>783</v>
      </c>
      <c r="E280" s="20">
        <v>220</v>
      </c>
    </row>
    <row r="281" spans="1:5" s="19" customFormat="1" ht="33.75">
      <c r="A281" s="21" t="s">
        <v>784</v>
      </c>
      <c r="B281" s="21" t="s">
        <v>785</v>
      </c>
      <c r="C281" s="22" t="s">
        <v>338</v>
      </c>
      <c r="D281" s="25" t="s">
        <v>786</v>
      </c>
      <c r="E281" s="20">
        <v>1220</v>
      </c>
    </row>
    <row r="282" spans="1:5" s="19" customFormat="1" ht="33.75">
      <c r="A282" s="21" t="s">
        <v>787</v>
      </c>
      <c r="B282" s="21" t="s">
        <v>608</v>
      </c>
      <c r="C282" s="22" t="s">
        <v>334</v>
      </c>
      <c r="D282" s="25" t="s">
        <v>786</v>
      </c>
      <c r="E282" s="20">
        <v>1220</v>
      </c>
    </row>
    <row r="283" spans="1:5" s="19" customFormat="1" ht="33.75">
      <c r="A283" s="21" t="s">
        <v>788</v>
      </c>
      <c r="B283" s="21" t="s">
        <v>789</v>
      </c>
      <c r="C283" s="22" t="s">
        <v>713</v>
      </c>
      <c r="D283" s="25" t="s">
        <v>786</v>
      </c>
      <c r="E283" s="20">
        <v>220</v>
      </c>
    </row>
    <row r="284" spans="1:5" s="19" customFormat="1" ht="33.75">
      <c r="A284" s="21" t="s">
        <v>790</v>
      </c>
      <c r="B284" s="21" t="s">
        <v>611</v>
      </c>
      <c r="C284" s="22" t="s">
        <v>338</v>
      </c>
      <c r="D284" s="25" t="s">
        <v>786</v>
      </c>
      <c r="E284" s="20">
        <f>2500+220</f>
        <v>2720</v>
      </c>
    </row>
    <row r="285" spans="1:5" s="19" customFormat="1" ht="33.75">
      <c r="A285" s="21" t="s">
        <v>791</v>
      </c>
      <c r="B285" s="21" t="s">
        <v>613</v>
      </c>
      <c r="C285" s="22" t="s">
        <v>383</v>
      </c>
      <c r="D285" s="25" t="s">
        <v>786</v>
      </c>
      <c r="E285" s="20">
        <v>1220</v>
      </c>
    </row>
    <row r="286" spans="1:5" s="19" customFormat="1" ht="33.75">
      <c r="A286" s="21" t="s">
        <v>792</v>
      </c>
      <c r="B286" s="21" t="s">
        <v>760</v>
      </c>
      <c r="C286" s="22" t="s">
        <v>376</v>
      </c>
      <c r="D286" s="25" t="s">
        <v>786</v>
      </c>
      <c r="E286" s="20">
        <v>2300</v>
      </c>
    </row>
    <row r="287" spans="1:5" s="19" customFormat="1" ht="22.5">
      <c r="A287" s="21" t="s">
        <v>793</v>
      </c>
      <c r="B287" s="21" t="s">
        <v>406</v>
      </c>
      <c r="C287" s="22" t="s">
        <v>407</v>
      </c>
      <c r="D287" s="25" t="s">
        <v>782</v>
      </c>
      <c r="E287" s="20">
        <v>300</v>
      </c>
    </row>
    <row r="288" spans="1:5" s="19" customFormat="1" ht="22.5">
      <c r="A288" s="21" t="s">
        <v>794</v>
      </c>
      <c r="B288" s="21" t="s">
        <v>362</v>
      </c>
      <c r="C288" s="22" t="s">
        <v>363</v>
      </c>
      <c r="D288" s="25" t="s">
        <v>795</v>
      </c>
      <c r="E288" s="20">
        <v>400</v>
      </c>
    </row>
    <row r="289" spans="1:5" s="19" customFormat="1" ht="22.5">
      <c r="A289" s="21" t="s">
        <v>796</v>
      </c>
      <c r="B289" s="21" t="s">
        <v>619</v>
      </c>
      <c r="C289" s="22" t="s">
        <v>407</v>
      </c>
      <c r="D289" s="25" t="s">
        <v>797</v>
      </c>
      <c r="E289" s="20">
        <v>1200</v>
      </c>
    </row>
    <row r="290" spans="1:5" s="19" customFormat="1" ht="22.5">
      <c r="A290" s="21" t="s">
        <v>798</v>
      </c>
      <c r="B290" s="21" t="s">
        <v>799</v>
      </c>
      <c r="C290" s="22" t="s">
        <v>800</v>
      </c>
      <c r="D290" s="25" t="s">
        <v>801</v>
      </c>
      <c r="E290" s="20">
        <v>620</v>
      </c>
    </row>
    <row r="291" spans="1:5" s="19" customFormat="1" ht="22.5">
      <c r="A291" s="21" t="s">
        <v>802</v>
      </c>
      <c r="B291" s="21" t="s">
        <v>803</v>
      </c>
      <c r="C291" s="22" t="s">
        <v>804</v>
      </c>
      <c r="D291" s="25" t="s">
        <v>801</v>
      </c>
      <c r="E291" s="20">
        <v>720</v>
      </c>
    </row>
    <row r="292" spans="1:5" s="19" customFormat="1" ht="22.5">
      <c r="A292" s="21" t="s">
        <v>805</v>
      </c>
      <c r="B292" s="21" t="s">
        <v>806</v>
      </c>
      <c r="C292" s="22" t="s">
        <v>807</v>
      </c>
      <c r="D292" s="25" t="s">
        <v>808</v>
      </c>
      <c r="E292" s="20">
        <v>820</v>
      </c>
    </row>
    <row r="293" spans="1:5" s="19" customFormat="1" ht="22.5">
      <c r="A293" s="21" t="s">
        <v>809</v>
      </c>
      <c r="B293" s="21" t="s">
        <v>810</v>
      </c>
      <c r="C293" s="22" t="s">
        <v>811</v>
      </c>
      <c r="D293" s="25" t="s">
        <v>812</v>
      </c>
      <c r="E293" s="20">
        <v>1620</v>
      </c>
    </row>
    <row r="294" spans="1:5" s="19" customFormat="1" ht="22.5">
      <c r="A294" s="21" t="s">
        <v>813</v>
      </c>
      <c r="B294" s="21" t="s">
        <v>814</v>
      </c>
      <c r="C294" s="22" t="s">
        <v>815</v>
      </c>
      <c r="D294" s="25" t="s">
        <v>808</v>
      </c>
      <c r="E294" s="20">
        <v>920</v>
      </c>
    </row>
    <row r="295" spans="1:5" s="19" customFormat="1" ht="24.75" customHeight="1">
      <c r="A295" s="21" t="s">
        <v>816</v>
      </c>
      <c r="B295" s="21" t="s">
        <v>817</v>
      </c>
      <c r="C295" s="22" t="s">
        <v>818</v>
      </c>
      <c r="D295" s="25" t="s">
        <v>819</v>
      </c>
      <c r="E295" s="20">
        <f>900+220</f>
        <v>1120</v>
      </c>
    </row>
    <row r="296" spans="1:5" s="19" customFormat="1" ht="24.75" customHeight="1">
      <c r="A296" s="21" t="s">
        <v>820</v>
      </c>
      <c r="B296" s="21" t="s">
        <v>821</v>
      </c>
      <c r="C296" s="22" t="s">
        <v>822</v>
      </c>
      <c r="D296" s="25" t="s">
        <v>823</v>
      </c>
      <c r="E296" s="20">
        <v>1220</v>
      </c>
    </row>
    <row r="297" spans="1:5" s="19" customFormat="1" ht="24.75" customHeight="1">
      <c r="A297" s="21" t="s">
        <v>824</v>
      </c>
      <c r="B297" s="21" t="s">
        <v>825</v>
      </c>
      <c r="C297" s="22" t="s">
        <v>826</v>
      </c>
      <c r="D297" s="25" t="s">
        <v>819</v>
      </c>
      <c r="E297" s="20">
        <v>1220</v>
      </c>
    </row>
    <row r="298" spans="1:5" s="19" customFormat="1" ht="24.75" customHeight="1">
      <c r="A298" s="21" t="s">
        <v>827</v>
      </c>
      <c r="B298" s="21" t="s">
        <v>828</v>
      </c>
      <c r="C298" s="22" t="s">
        <v>829</v>
      </c>
      <c r="D298" s="25" t="s">
        <v>830</v>
      </c>
      <c r="E298" s="20">
        <f>2800+220</f>
        <v>3020</v>
      </c>
    </row>
    <row r="299" spans="1:5" s="19" customFormat="1" ht="24.75" customHeight="1">
      <c r="A299" s="21" t="s">
        <v>831</v>
      </c>
      <c r="B299" s="21" t="s">
        <v>832</v>
      </c>
      <c r="C299" s="22" t="s">
        <v>833</v>
      </c>
      <c r="D299" s="25" t="s">
        <v>834</v>
      </c>
      <c r="E299" s="20">
        <v>1220</v>
      </c>
    </row>
    <row r="300" spans="1:5" s="19" customFormat="1" ht="24.75" customHeight="1">
      <c r="A300" s="21" t="s">
        <v>835</v>
      </c>
      <c r="B300" s="21" t="s">
        <v>836</v>
      </c>
      <c r="C300" s="22" t="s">
        <v>837</v>
      </c>
      <c r="D300" s="25" t="s">
        <v>830</v>
      </c>
      <c r="E300" s="20">
        <v>1020</v>
      </c>
    </row>
    <row r="301" spans="1:5" s="19" customFormat="1" ht="24.75" customHeight="1">
      <c r="A301" s="21" t="s">
        <v>838</v>
      </c>
      <c r="B301" s="21" t="s">
        <v>839</v>
      </c>
      <c r="C301" s="22" t="s">
        <v>840</v>
      </c>
      <c r="D301" s="25" t="s">
        <v>841</v>
      </c>
      <c r="E301" s="20">
        <v>1020</v>
      </c>
    </row>
    <row r="302" spans="1:5" s="19" customFormat="1" ht="24.75" customHeight="1">
      <c r="A302" s="21" t="s">
        <v>842</v>
      </c>
      <c r="B302" s="21" t="s">
        <v>843</v>
      </c>
      <c r="C302" s="22" t="s">
        <v>844</v>
      </c>
      <c r="D302" s="25" t="s">
        <v>841</v>
      </c>
      <c r="E302" s="20">
        <v>1420</v>
      </c>
    </row>
    <row r="303" spans="1:5" s="19" customFormat="1" ht="24.75" customHeight="1">
      <c r="A303" s="21" t="s">
        <v>845</v>
      </c>
      <c r="B303" s="21" t="s">
        <v>846</v>
      </c>
      <c r="C303" s="22" t="s">
        <v>847</v>
      </c>
      <c r="D303" s="25" t="s">
        <v>848</v>
      </c>
      <c r="E303" s="20">
        <v>1520</v>
      </c>
    </row>
    <row r="304" spans="1:5" s="19" customFormat="1" ht="24.75" customHeight="1">
      <c r="A304" s="21" t="s">
        <v>849</v>
      </c>
      <c r="B304" s="21" t="s">
        <v>850</v>
      </c>
      <c r="C304" s="22" t="s">
        <v>851</v>
      </c>
      <c r="D304" s="25" t="s">
        <v>852</v>
      </c>
      <c r="E304" s="20">
        <v>1520</v>
      </c>
    </row>
    <row r="305" spans="1:5" s="19" customFormat="1" ht="24.75" customHeight="1">
      <c r="A305" s="21" t="s">
        <v>853</v>
      </c>
      <c r="B305" s="21" t="s">
        <v>854</v>
      </c>
      <c r="C305" s="22" t="s">
        <v>855</v>
      </c>
      <c r="D305" s="25" t="s">
        <v>856</v>
      </c>
      <c r="E305" s="20">
        <v>1120</v>
      </c>
    </row>
    <row r="306" spans="1:5" s="19" customFormat="1" ht="24.75" customHeight="1">
      <c r="A306" s="21" t="s">
        <v>857</v>
      </c>
      <c r="B306" s="21" t="s">
        <v>858</v>
      </c>
      <c r="C306" s="22" t="s">
        <v>859</v>
      </c>
      <c r="D306" s="25" t="s">
        <v>852</v>
      </c>
      <c r="E306" s="20">
        <v>1520</v>
      </c>
    </row>
    <row r="307" spans="1:5" s="19" customFormat="1" ht="24.75" customHeight="1">
      <c r="A307" s="21" t="s">
        <v>860</v>
      </c>
      <c r="B307" s="21" t="s">
        <v>861</v>
      </c>
      <c r="C307" s="22" t="s">
        <v>862</v>
      </c>
      <c r="D307" s="25" t="s">
        <v>863</v>
      </c>
      <c r="E307" s="20">
        <f>900+220</f>
        <v>1120</v>
      </c>
    </row>
    <row r="308" spans="1:5" s="19" customFormat="1" ht="24.75" customHeight="1">
      <c r="A308" s="21" t="s">
        <v>864</v>
      </c>
      <c r="B308" s="21" t="s">
        <v>485</v>
      </c>
      <c r="C308" s="22" t="s">
        <v>865</v>
      </c>
      <c r="D308" s="25" t="s">
        <v>782</v>
      </c>
      <c r="E308" s="20">
        <v>900</v>
      </c>
    </row>
    <row r="309" spans="1:5" s="19" customFormat="1" ht="24.75" customHeight="1">
      <c r="A309" s="21" t="s">
        <v>866</v>
      </c>
      <c r="B309" s="21" t="s">
        <v>867</v>
      </c>
      <c r="C309" s="22" t="s">
        <v>492</v>
      </c>
      <c r="D309" s="25" t="s">
        <v>782</v>
      </c>
      <c r="E309" s="20">
        <v>220</v>
      </c>
    </row>
    <row r="310" spans="1:5" s="19" customFormat="1" ht="24.75" customHeight="1">
      <c r="A310" s="21" t="s">
        <v>868</v>
      </c>
      <c r="B310" s="21" t="s">
        <v>300</v>
      </c>
      <c r="C310" s="22" t="s">
        <v>869</v>
      </c>
      <c r="D310" s="25" t="s">
        <v>870</v>
      </c>
      <c r="E310" s="20">
        <v>1300</v>
      </c>
    </row>
    <row r="311" spans="1:5" s="19" customFormat="1" ht="24.75" customHeight="1">
      <c r="A311" s="21" t="s">
        <v>871</v>
      </c>
      <c r="B311" s="21" t="s">
        <v>872</v>
      </c>
      <c r="C311" s="22" t="s">
        <v>873</v>
      </c>
      <c r="D311" s="25" t="s">
        <v>874</v>
      </c>
      <c r="E311" s="20">
        <v>1720</v>
      </c>
    </row>
    <row r="312" spans="1:5" s="19" customFormat="1" ht="24.75" customHeight="1">
      <c r="A312" s="21" t="s">
        <v>875</v>
      </c>
      <c r="B312" s="21" t="s">
        <v>876</v>
      </c>
      <c r="C312" s="22" t="s">
        <v>877</v>
      </c>
      <c r="D312" s="25" t="s">
        <v>878</v>
      </c>
      <c r="E312" s="20">
        <v>1120</v>
      </c>
    </row>
    <row r="313" spans="1:5" s="19" customFormat="1" ht="24.75" customHeight="1">
      <c r="A313" s="21" t="s">
        <v>879</v>
      </c>
      <c r="B313" s="21" t="s">
        <v>880</v>
      </c>
      <c r="C313" s="22" t="s">
        <v>359</v>
      </c>
      <c r="D313" s="25" t="s">
        <v>881</v>
      </c>
      <c r="E313" s="20">
        <v>1720</v>
      </c>
    </row>
    <row r="314" spans="1:5" s="19" customFormat="1" ht="24.75" customHeight="1">
      <c r="A314" s="21" t="s">
        <v>882</v>
      </c>
      <c r="B314" s="21" t="s">
        <v>478</v>
      </c>
      <c r="C314" s="22" t="s">
        <v>479</v>
      </c>
      <c r="D314" s="25" t="s">
        <v>883</v>
      </c>
      <c r="E314" s="20">
        <v>800</v>
      </c>
    </row>
    <row r="315" spans="1:5" s="19" customFormat="1" ht="24.75" customHeight="1">
      <c r="A315" s="21" t="s">
        <v>884</v>
      </c>
      <c r="B315" s="21" t="s">
        <v>478</v>
      </c>
      <c r="C315" s="22" t="s">
        <v>479</v>
      </c>
      <c r="D315" s="25" t="s">
        <v>885</v>
      </c>
      <c r="E315" s="20">
        <v>1200</v>
      </c>
    </row>
    <row r="316" spans="1:5" s="19" customFormat="1" ht="24.75" customHeight="1">
      <c r="A316" s="21" t="s">
        <v>886</v>
      </c>
      <c r="B316" s="21" t="s">
        <v>887</v>
      </c>
      <c r="C316" s="22" t="s">
        <v>483</v>
      </c>
      <c r="D316" s="25" t="s">
        <v>888</v>
      </c>
      <c r="E316" s="20">
        <v>3300</v>
      </c>
    </row>
    <row r="317" spans="1:5" s="19" customFormat="1" ht="22.5">
      <c r="A317" s="21" t="s">
        <v>721</v>
      </c>
      <c r="B317" s="21" t="s">
        <v>406</v>
      </c>
      <c r="C317" s="22" t="s">
        <v>407</v>
      </c>
      <c r="D317" s="25" t="s">
        <v>889</v>
      </c>
      <c r="E317" s="20">
        <v>580</v>
      </c>
    </row>
    <row r="318" spans="1:5" s="19" customFormat="1" ht="22.5">
      <c r="A318" s="21" t="s">
        <v>722</v>
      </c>
      <c r="B318" s="21" t="s">
        <v>406</v>
      </c>
      <c r="C318" s="22" t="s">
        <v>407</v>
      </c>
      <c r="D318" s="25" t="s">
        <v>890</v>
      </c>
      <c r="E318" s="20">
        <v>1200</v>
      </c>
    </row>
    <row r="319" spans="1:5" s="19" customFormat="1" ht="45">
      <c r="A319" s="21" t="s">
        <v>891</v>
      </c>
      <c r="B319" s="21" t="s">
        <v>892</v>
      </c>
      <c r="C319" s="22" t="s">
        <v>376</v>
      </c>
      <c r="D319" s="25" t="s">
        <v>893</v>
      </c>
      <c r="E319" s="20">
        <f>7500+300</f>
        <v>7800</v>
      </c>
    </row>
    <row r="320" spans="1:5" s="19" customFormat="1" ht="24.75" customHeight="1">
      <c r="A320" s="21" t="s">
        <v>894</v>
      </c>
      <c r="B320" s="21" t="s">
        <v>789</v>
      </c>
      <c r="C320" s="22" t="s">
        <v>895</v>
      </c>
      <c r="D320" s="25" t="s">
        <v>896</v>
      </c>
      <c r="E320" s="20">
        <v>220</v>
      </c>
    </row>
    <row r="321" spans="1:5" s="19" customFormat="1" ht="24.75" customHeight="1">
      <c r="A321" s="21" t="s">
        <v>897</v>
      </c>
      <c r="B321" s="21" t="s">
        <v>382</v>
      </c>
      <c r="C321" s="22" t="s">
        <v>383</v>
      </c>
      <c r="D321" s="25" t="s">
        <v>896</v>
      </c>
      <c r="E321" s="20">
        <f>1200+220</f>
        <v>1420</v>
      </c>
    </row>
    <row r="322" spans="1:5" s="19" customFormat="1" ht="24.75" customHeight="1">
      <c r="A322" s="21" t="s">
        <v>898</v>
      </c>
      <c r="B322" s="21" t="s">
        <v>478</v>
      </c>
      <c r="C322" s="22" t="s">
        <v>479</v>
      </c>
      <c r="D322" s="25" t="s">
        <v>899</v>
      </c>
      <c r="E322" s="20">
        <v>900</v>
      </c>
    </row>
    <row r="323" spans="1:5" s="19" customFormat="1" ht="24.75" customHeight="1">
      <c r="A323" s="21" t="s">
        <v>900</v>
      </c>
      <c r="B323" s="21" t="s">
        <v>437</v>
      </c>
      <c r="C323" s="22" t="s">
        <v>438</v>
      </c>
      <c r="D323" s="25" t="s">
        <v>901</v>
      </c>
      <c r="E323" s="20">
        <v>1800</v>
      </c>
    </row>
    <row r="324" spans="1:5" s="19" customFormat="1" ht="24.75" customHeight="1">
      <c r="A324" s="21" t="s">
        <v>902</v>
      </c>
      <c r="B324" s="21" t="s">
        <v>762</v>
      </c>
      <c r="C324" s="22" t="s">
        <v>763</v>
      </c>
      <c r="D324" s="25" t="s">
        <v>903</v>
      </c>
      <c r="E324" s="20">
        <v>1720</v>
      </c>
    </row>
    <row r="325" spans="1:5" s="19" customFormat="1" ht="24.75" customHeight="1">
      <c r="A325" s="21" t="s">
        <v>904</v>
      </c>
      <c r="B325" s="21" t="s">
        <v>755</v>
      </c>
      <c r="C325" s="22" t="s">
        <v>641</v>
      </c>
      <c r="D325" s="25" t="s">
        <v>905</v>
      </c>
      <c r="E325" s="20">
        <v>220</v>
      </c>
    </row>
    <row r="326" spans="1:5" s="19" customFormat="1" ht="33.75">
      <c r="A326" s="21" t="s">
        <v>906</v>
      </c>
      <c r="B326" s="21" t="s">
        <v>751</v>
      </c>
      <c r="C326" s="22" t="s">
        <v>383</v>
      </c>
      <c r="D326" s="25" t="s">
        <v>907</v>
      </c>
      <c r="E326" s="20">
        <v>1720</v>
      </c>
    </row>
    <row r="327" spans="1:5" s="19" customFormat="1" ht="33.75">
      <c r="A327" s="21" t="s">
        <v>908</v>
      </c>
      <c r="B327" s="21" t="s">
        <v>386</v>
      </c>
      <c r="C327" s="22" t="s">
        <v>383</v>
      </c>
      <c r="D327" s="25" t="s">
        <v>907</v>
      </c>
      <c r="E327" s="20">
        <v>220</v>
      </c>
    </row>
    <row r="328" spans="1:5" s="19" customFormat="1" ht="24.75" customHeight="1">
      <c r="A328" s="21" t="s">
        <v>909</v>
      </c>
      <c r="B328" s="21" t="s">
        <v>604</v>
      </c>
      <c r="C328" s="22" t="s">
        <v>605</v>
      </c>
      <c r="D328" s="25" t="s">
        <v>910</v>
      </c>
      <c r="E328" s="20">
        <v>400</v>
      </c>
    </row>
    <row r="329" spans="1:5" s="19" customFormat="1" ht="24.75" customHeight="1">
      <c r="A329" s="21" t="s">
        <v>428</v>
      </c>
      <c r="B329" s="21" t="s">
        <v>461</v>
      </c>
      <c r="C329" s="22" t="s">
        <v>462</v>
      </c>
      <c r="D329" s="25" t="s">
        <v>911</v>
      </c>
      <c r="E329" s="20">
        <v>400</v>
      </c>
    </row>
    <row r="330" spans="1:5" s="19" customFormat="1" ht="24.75" customHeight="1">
      <c r="A330" s="21" t="s">
        <v>912</v>
      </c>
      <c r="B330" s="21" t="s">
        <v>261</v>
      </c>
      <c r="C330" s="22" t="s">
        <v>262</v>
      </c>
      <c r="D330" s="25" t="s">
        <v>913</v>
      </c>
      <c r="E330" s="20">
        <v>1400</v>
      </c>
    </row>
    <row r="331" spans="1:5" s="19" customFormat="1" ht="24.75" customHeight="1">
      <c r="A331" s="21" t="s">
        <v>914</v>
      </c>
      <c r="B331" s="21" t="s">
        <v>386</v>
      </c>
      <c r="C331" s="22" t="s">
        <v>383</v>
      </c>
      <c r="D331" s="25" t="s">
        <v>915</v>
      </c>
      <c r="E331" s="20">
        <v>1080</v>
      </c>
    </row>
    <row r="332" spans="1:5" s="19" customFormat="1" ht="24.75" customHeight="1">
      <c r="A332" s="21" t="s">
        <v>916</v>
      </c>
      <c r="B332" s="21" t="s">
        <v>779</v>
      </c>
      <c r="C332" s="22" t="s">
        <v>780</v>
      </c>
      <c r="D332" s="25" t="s">
        <v>917</v>
      </c>
      <c r="E332" s="20">
        <v>920</v>
      </c>
    </row>
    <row r="333" spans="1:5" s="19" customFormat="1" ht="24.75" customHeight="1">
      <c r="A333" s="21" t="s">
        <v>918</v>
      </c>
      <c r="B333" s="21" t="s">
        <v>779</v>
      </c>
      <c r="C333" s="22" t="s">
        <v>780</v>
      </c>
      <c r="D333" s="25" t="s">
        <v>919</v>
      </c>
      <c r="E333" s="20">
        <v>920</v>
      </c>
    </row>
    <row r="334" spans="1:5" s="19" customFormat="1" ht="24.75" customHeight="1">
      <c r="A334" s="21" t="s">
        <v>920</v>
      </c>
      <c r="B334" s="21" t="s">
        <v>921</v>
      </c>
      <c r="C334" s="22" t="s">
        <v>922</v>
      </c>
      <c r="D334" s="25" t="s">
        <v>923</v>
      </c>
      <c r="E334" s="20">
        <v>720</v>
      </c>
    </row>
    <row r="335" spans="1:5" s="19" customFormat="1" ht="22.5">
      <c r="A335" s="21">
        <v>12</v>
      </c>
      <c r="B335" s="21" t="s">
        <v>924</v>
      </c>
      <c r="C335" s="22" t="s">
        <v>925</v>
      </c>
      <c r="D335" s="25" t="s">
        <v>926</v>
      </c>
      <c r="E335" s="20">
        <v>400</v>
      </c>
    </row>
    <row r="336" spans="1:5" s="19" customFormat="1" ht="22.5">
      <c r="A336" s="21" t="s">
        <v>927</v>
      </c>
      <c r="B336" s="21" t="s">
        <v>382</v>
      </c>
      <c r="C336" s="22" t="s">
        <v>383</v>
      </c>
      <c r="D336" s="25" t="s">
        <v>0</v>
      </c>
      <c r="E336" s="20">
        <f>1460+220</f>
        <v>1680</v>
      </c>
    </row>
    <row r="337" spans="1:5" s="19" customFormat="1" ht="22.5">
      <c r="A337" s="21" t="s">
        <v>1</v>
      </c>
      <c r="B337" s="21" t="s">
        <v>789</v>
      </c>
      <c r="C337" s="22" t="s">
        <v>895</v>
      </c>
      <c r="D337" s="25" t="s">
        <v>2</v>
      </c>
      <c r="E337" s="20">
        <v>220</v>
      </c>
    </row>
    <row r="338" spans="1:5" s="19" customFormat="1" ht="22.5">
      <c r="A338" s="21" t="s">
        <v>3</v>
      </c>
      <c r="B338" s="21" t="s">
        <v>608</v>
      </c>
      <c r="C338" s="22" t="s">
        <v>334</v>
      </c>
      <c r="D338" s="25" t="s">
        <v>2</v>
      </c>
      <c r="E338" s="20">
        <f>4300+220</f>
        <v>4520</v>
      </c>
    </row>
    <row r="339" spans="1:5" s="19" customFormat="1" ht="24.75" customHeight="1">
      <c r="A339" s="21" t="s">
        <v>4</v>
      </c>
      <c r="B339" s="21" t="s">
        <v>613</v>
      </c>
      <c r="C339" s="22" t="s">
        <v>383</v>
      </c>
      <c r="D339" s="25" t="s">
        <v>2</v>
      </c>
      <c r="E339" s="20">
        <v>220</v>
      </c>
    </row>
    <row r="340" spans="1:5" s="19" customFormat="1" ht="24.75" customHeight="1">
      <c r="A340" s="21" t="s">
        <v>5</v>
      </c>
      <c r="B340" s="21" t="s">
        <v>611</v>
      </c>
      <c r="C340" s="22" t="s">
        <v>338</v>
      </c>
      <c r="D340" s="25" t="s">
        <v>2</v>
      </c>
      <c r="E340" s="20">
        <v>220</v>
      </c>
    </row>
    <row r="341" spans="1:5" s="19" customFormat="1" ht="24.75" customHeight="1">
      <c r="A341" s="21" t="s">
        <v>6</v>
      </c>
      <c r="B341" s="21" t="s">
        <v>785</v>
      </c>
      <c r="C341" s="22" t="s">
        <v>338</v>
      </c>
      <c r="D341" s="25" t="s">
        <v>2</v>
      </c>
      <c r="E341" s="20">
        <v>220</v>
      </c>
    </row>
    <row r="342" spans="1:5" s="19" customFormat="1" ht="24.75" customHeight="1">
      <c r="A342" s="21" t="s">
        <v>7</v>
      </c>
      <c r="B342" s="21" t="s">
        <v>760</v>
      </c>
      <c r="C342" s="22" t="s">
        <v>376</v>
      </c>
      <c r="D342" s="25" t="s">
        <v>8</v>
      </c>
      <c r="E342" s="20">
        <f>1500+300</f>
        <v>1800</v>
      </c>
    </row>
    <row r="343" spans="1:5" s="19" customFormat="1" ht="24.75" customHeight="1">
      <c r="A343" s="21" t="s">
        <v>9</v>
      </c>
      <c r="B343" s="21" t="s">
        <v>608</v>
      </c>
      <c r="C343" s="22" t="s">
        <v>334</v>
      </c>
      <c r="D343" s="25" t="s">
        <v>10</v>
      </c>
      <c r="E343" s="20">
        <v>1060</v>
      </c>
    </row>
    <row r="344" spans="1:5" s="19" customFormat="1" ht="24.75" customHeight="1">
      <c r="A344" s="21" t="s">
        <v>11</v>
      </c>
      <c r="B344" s="21" t="s">
        <v>613</v>
      </c>
      <c r="C344" s="22" t="s">
        <v>383</v>
      </c>
      <c r="D344" s="25" t="s">
        <v>10</v>
      </c>
      <c r="E344" s="20">
        <v>220</v>
      </c>
    </row>
    <row r="345" spans="1:5" s="19" customFormat="1" ht="24.75" customHeight="1">
      <c r="A345" s="21" t="s">
        <v>12</v>
      </c>
      <c r="B345" s="21" t="s">
        <v>637</v>
      </c>
      <c r="C345" s="22" t="s">
        <v>383</v>
      </c>
      <c r="D345" s="25" t="s">
        <v>13</v>
      </c>
      <c r="E345" s="20">
        <f>5822+220</f>
        <v>6042</v>
      </c>
    </row>
    <row r="346" spans="1:5" s="19" customFormat="1" ht="24.75" customHeight="1">
      <c r="A346" s="21" t="s">
        <v>14</v>
      </c>
      <c r="B346" s="21" t="s">
        <v>634</v>
      </c>
      <c r="C346" s="22" t="s">
        <v>383</v>
      </c>
      <c r="D346" s="25" t="s">
        <v>15</v>
      </c>
      <c r="E346" s="20">
        <f>2363+220</f>
        <v>2583</v>
      </c>
    </row>
    <row r="347" spans="1:5" s="19" customFormat="1" ht="12.75">
      <c r="A347" s="21" t="s">
        <v>16</v>
      </c>
      <c r="B347" s="21" t="s">
        <v>751</v>
      </c>
      <c r="C347" s="22" t="s">
        <v>383</v>
      </c>
      <c r="D347" s="25" t="s">
        <v>17</v>
      </c>
      <c r="E347" s="20">
        <f>2363+220</f>
        <v>2583</v>
      </c>
    </row>
    <row r="348" spans="1:5" s="19" customFormat="1" ht="22.5">
      <c r="A348" s="21" t="s">
        <v>18</v>
      </c>
      <c r="B348" s="21" t="s">
        <v>425</v>
      </c>
      <c r="C348" s="22" t="s">
        <v>426</v>
      </c>
      <c r="D348" s="25" t="s">
        <v>19</v>
      </c>
      <c r="E348" s="20">
        <v>220</v>
      </c>
    </row>
    <row r="349" spans="1:5" s="19" customFormat="1" ht="22.5">
      <c r="A349" s="21" t="s">
        <v>20</v>
      </c>
      <c r="B349" s="21" t="s">
        <v>425</v>
      </c>
      <c r="C349" s="22" t="s">
        <v>426</v>
      </c>
      <c r="D349" s="25" t="s">
        <v>21</v>
      </c>
      <c r="E349" s="20">
        <v>220</v>
      </c>
    </row>
    <row r="350" spans="1:5" s="19" customFormat="1" ht="24.75" customHeight="1">
      <c r="A350" s="21" t="s">
        <v>22</v>
      </c>
      <c r="B350" s="21" t="s">
        <v>425</v>
      </c>
      <c r="C350" s="22" t="s">
        <v>426</v>
      </c>
      <c r="D350" s="25" t="s">
        <v>23</v>
      </c>
      <c r="E350" s="20">
        <v>220</v>
      </c>
    </row>
    <row r="351" spans="1:5" s="19" customFormat="1" ht="24.75" customHeight="1">
      <c r="A351" s="21" t="s">
        <v>24</v>
      </c>
      <c r="B351" s="21" t="s">
        <v>410</v>
      </c>
      <c r="C351" s="22" t="s">
        <v>411</v>
      </c>
      <c r="D351" s="25" t="s">
        <v>25</v>
      </c>
      <c r="E351" s="20">
        <v>600</v>
      </c>
    </row>
    <row r="352" spans="1:5" s="19" customFormat="1" ht="24.75" customHeight="1">
      <c r="A352" s="21" t="s">
        <v>26</v>
      </c>
      <c r="B352" s="21" t="s">
        <v>410</v>
      </c>
      <c r="C352" s="22" t="s">
        <v>411</v>
      </c>
      <c r="D352" s="25" t="s">
        <v>27</v>
      </c>
      <c r="E352" s="20">
        <v>700</v>
      </c>
    </row>
    <row r="353" spans="1:5" s="19" customFormat="1" ht="24.75" customHeight="1">
      <c r="A353" s="21" t="s">
        <v>28</v>
      </c>
      <c r="B353" s="21" t="s">
        <v>410</v>
      </c>
      <c r="C353" s="22" t="s">
        <v>411</v>
      </c>
      <c r="D353" s="25" t="s">
        <v>29</v>
      </c>
      <c r="E353" s="20">
        <v>800</v>
      </c>
    </row>
    <row r="354" spans="1:5" s="19" customFormat="1" ht="24.75" customHeight="1">
      <c r="A354" s="21">
        <v>1041</v>
      </c>
      <c r="B354" s="21" t="s">
        <v>454</v>
      </c>
      <c r="C354" s="22" t="s">
        <v>455</v>
      </c>
      <c r="D354" s="25" t="s">
        <v>30</v>
      </c>
      <c r="E354" s="20">
        <v>4220</v>
      </c>
    </row>
    <row r="355" spans="1:5" s="19" customFormat="1" ht="24.75" customHeight="1">
      <c r="A355" s="21">
        <v>1038</v>
      </c>
      <c r="B355" s="21" t="s">
        <v>457</v>
      </c>
      <c r="C355" s="22" t="s">
        <v>452</v>
      </c>
      <c r="D355" s="25" t="s">
        <v>30</v>
      </c>
      <c r="E355" s="20">
        <v>220</v>
      </c>
    </row>
    <row r="356" spans="1:5" s="19" customFormat="1" ht="24.75" customHeight="1">
      <c r="A356" s="21">
        <v>1039</v>
      </c>
      <c r="B356" s="21" t="s">
        <v>456</v>
      </c>
      <c r="C356" s="22" t="s">
        <v>449</v>
      </c>
      <c r="D356" s="25" t="s">
        <v>30</v>
      </c>
      <c r="E356" s="20">
        <v>220</v>
      </c>
    </row>
    <row r="357" spans="1:5" s="19" customFormat="1" ht="24.75" customHeight="1">
      <c r="A357" s="21">
        <v>1040</v>
      </c>
      <c r="B357" s="21" t="s">
        <v>451</v>
      </c>
      <c r="C357" s="22" t="s">
        <v>452</v>
      </c>
      <c r="D357" s="25" t="s">
        <v>30</v>
      </c>
      <c r="E357" s="20">
        <v>220</v>
      </c>
    </row>
    <row r="358" spans="1:5" s="19" customFormat="1" ht="24.75" customHeight="1">
      <c r="A358" s="21">
        <v>1042</v>
      </c>
      <c r="B358" s="21" t="s">
        <v>31</v>
      </c>
      <c r="C358" s="22" t="s">
        <v>32</v>
      </c>
      <c r="D358" s="25" t="s">
        <v>30</v>
      </c>
      <c r="E358" s="20">
        <v>220</v>
      </c>
    </row>
    <row r="359" spans="1:5" s="19" customFormat="1" ht="24.75" customHeight="1">
      <c r="A359" s="21" t="s">
        <v>33</v>
      </c>
      <c r="B359" s="21" t="s">
        <v>619</v>
      </c>
      <c r="C359" s="22" t="s">
        <v>407</v>
      </c>
      <c r="D359" s="25" t="s">
        <v>34</v>
      </c>
      <c r="E359" s="20">
        <f>1250+300</f>
        <v>1550</v>
      </c>
    </row>
    <row r="360" spans="1:5" s="19" customFormat="1" ht="33.75">
      <c r="A360" s="21" t="s">
        <v>35</v>
      </c>
      <c r="B360" s="21" t="s">
        <v>36</v>
      </c>
      <c r="C360" s="22" t="s">
        <v>346</v>
      </c>
      <c r="D360" s="25" t="s">
        <v>37</v>
      </c>
      <c r="E360" s="20">
        <v>1200</v>
      </c>
    </row>
    <row r="361" spans="1:5" s="19" customFormat="1" ht="24.75" customHeight="1">
      <c r="A361" s="21" t="s">
        <v>38</v>
      </c>
      <c r="B361" s="21" t="s">
        <v>39</v>
      </c>
      <c r="C361" s="22" t="s">
        <v>40</v>
      </c>
      <c r="D361" s="25" t="s">
        <v>41</v>
      </c>
      <c r="E361" s="20">
        <v>220</v>
      </c>
    </row>
    <row r="362" spans="1:5" s="19" customFormat="1" ht="24.75" customHeight="1">
      <c r="A362" s="21">
        <v>1651</v>
      </c>
      <c r="B362" s="21" t="s">
        <v>522</v>
      </c>
      <c r="C362" s="22" t="s">
        <v>42</v>
      </c>
      <c r="D362" s="25" t="s">
        <v>43</v>
      </c>
      <c r="E362" s="20">
        <v>620</v>
      </c>
    </row>
    <row r="363" spans="1:5" s="19" customFormat="1" ht="24.75" customHeight="1">
      <c r="A363" s="21">
        <v>1652</v>
      </c>
      <c r="B363" s="21" t="s">
        <v>44</v>
      </c>
      <c r="C363" s="22" t="s">
        <v>42</v>
      </c>
      <c r="D363" s="25" t="s">
        <v>43</v>
      </c>
      <c r="E363" s="20">
        <v>620</v>
      </c>
    </row>
    <row r="364" spans="1:5" s="19" customFormat="1" ht="24.75" customHeight="1">
      <c r="A364" s="21">
        <v>1666</v>
      </c>
      <c r="B364" s="21" t="s">
        <v>45</v>
      </c>
      <c r="C364" s="22" t="s">
        <v>452</v>
      </c>
      <c r="D364" s="25" t="s">
        <v>43</v>
      </c>
      <c r="E364" s="20">
        <v>920</v>
      </c>
    </row>
    <row r="365" spans="1:5" s="19" customFormat="1" ht="24.75" customHeight="1">
      <c r="A365" s="21">
        <v>1653</v>
      </c>
      <c r="B365" s="21" t="s">
        <v>46</v>
      </c>
      <c r="C365" s="22" t="s">
        <v>452</v>
      </c>
      <c r="D365" s="25" t="s">
        <v>43</v>
      </c>
      <c r="E365" s="20">
        <v>920</v>
      </c>
    </row>
    <row r="366" spans="1:5" s="19" customFormat="1" ht="24.75" customHeight="1">
      <c r="A366" s="21">
        <v>1654</v>
      </c>
      <c r="B366" s="21" t="s">
        <v>47</v>
      </c>
      <c r="C366" s="22" t="s">
        <v>452</v>
      </c>
      <c r="D366" s="25" t="s">
        <v>43</v>
      </c>
      <c r="E366" s="20">
        <v>920</v>
      </c>
    </row>
    <row r="367" spans="1:5" s="19" customFormat="1" ht="24.75" customHeight="1">
      <c r="A367" s="21">
        <v>1655</v>
      </c>
      <c r="B367" s="21" t="s">
        <v>48</v>
      </c>
      <c r="C367" s="22" t="s">
        <v>452</v>
      </c>
      <c r="D367" s="25" t="s">
        <v>43</v>
      </c>
      <c r="E367" s="20">
        <v>920</v>
      </c>
    </row>
    <row r="368" spans="1:5" s="19" customFormat="1" ht="24.75" customHeight="1">
      <c r="A368" s="21">
        <v>1656</v>
      </c>
      <c r="B368" s="21" t="s">
        <v>49</v>
      </c>
      <c r="C368" s="22" t="s">
        <v>584</v>
      </c>
      <c r="D368" s="25" t="s">
        <v>43</v>
      </c>
      <c r="E368" s="20">
        <v>1520</v>
      </c>
    </row>
    <row r="369" spans="1:5" s="19" customFormat="1" ht="24.75" customHeight="1">
      <c r="A369" s="21">
        <v>1657</v>
      </c>
      <c r="B369" s="21" t="s">
        <v>50</v>
      </c>
      <c r="C369" s="22" t="s">
        <v>591</v>
      </c>
      <c r="D369" s="25" t="s">
        <v>43</v>
      </c>
      <c r="E369" s="20">
        <v>770</v>
      </c>
    </row>
    <row r="370" spans="1:5" s="19" customFormat="1" ht="24.75" customHeight="1">
      <c r="A370" s="21">
        <v>1658</v>
      </c>
      <c r="B370" s="21" t="s">
        <v>51</v>
      </c>
      <c r="C370" s="22" t="s">
        <v>581</v>
      </c>
      <c r="D370" s="25" t="s">
        <v>43</v>
      </c>
      <c r="E370" s="20">
        <v>1120</v>
      </c>
    </row>
    <row r="371" spans="1:5" s="19" customFormat="1" ht="22.5">
      <c r="A371" s="21">
        <v>1659</v>
      </c>
      <c r="B371" s="21" t="s">
        <v>52</v>
      </c>
      <c r="C371" s="22" t="s">
        <v>449</v>
      </c>
      <c r="D371" s="25" t="s">
        <v>43</v>
      </c>
      <c r="E371" s="20">
        <v>720</v>
      </c>
    </row>
    <row r="372" spans="1:5" s="19" customFormat="1" ht="22.5">
      <c r="A372" s="21">
        <v>1660</v>
      </c>
      <c r="B372" s="21" t="s">
        <v>53</v>
      </c>
      <c r="C372" s="22" t="s">
        <v>449</v>
      </c>
      <c r="D372" s="25" t="s">
        <v>43</v>
      </c>
      <c r="E372" s="20">
        <v>720</v>
      </c>
    </row>
    <row r="373" spans="1:5" s="19" customFormat="1" ht="22.5">
      <c r="A373" s="21">
        <v>1661</v>
      </c>
      <c r="B373" s="21" t="s">
        <v>54</v>
      </c>
      <c r="C373" s="22" t="s">
        <v>449</v>
      </c>
      <c r="D373" s="25" t="s">
        <v>43</v>
      </c>
      <c r="E373" s="20">
        <v>720</v>
      </c>
    </row>
    <row r="374" spans="1:5" s="19" customFormat="1" ht="22.5">
      <c r="A374" s="21">
        <v>1662</v>
      </c>
      <c r="B374" s="21" t="s">
        <v>55</v>
      </c>
      <c r="C374" s="22" t="s">
        <v>56</v>
      </c>
      <c r="D374" s="25" t="s">
        <v>43</v>
      </c>
      <c r="E374" s="20">
        <v>670</v>
      </c>
    </row>
    <row r="375" spans="1:5" s="19" customFormat="1" ht="24.75" customHeight="1">
      <c r="A375" s="21">
        <v>1663</v>
      </c>
      <c r="B375" s="21" t="s">
        <v>57</v>
      </c>
      <c r="C375" s="22" t="s">
        <v>56</v>
      </c>
      <c r="D375" s="25" t="s">
        <v>43</v>
      </c>
      <c r="E375" s="20">
        <v>670</v>
      </c>
    </row>
    <row r="376" spans="1:5" s="19" customFormat="1" ht="22.5">
      <c r="A376" s="21">
        <v>1664</v>
      </c>
      <c r="B376" s="21" t="s">
        <v>568</v>
      </c>
      <c r="C376" s="22" t="s">
        <v>58</v>
      </c>
      <c r="D376" s="25" t="s">
        <v>43</v>
      </c>
      <c r="E376" s="20">
        <v>820</v>
      </c>
    </row>
    <row r="377" spans="1:5" s="19" customFormat="1" ht="22.5">
      <c r="A377" s="21">
        <v>1665</v>
      </c>
      <c r="B377" s="21" t="s">
        <v>59</v>
      </c>
      <c r="C377" s="22" t="s">
        <v>58</v>
      </c>
      <c r="D377" s="25" t="s">
        <v>43</v>
      </c>
      <c r="E377" s="20">
        <v>820</v>
      </c>
    </row>
    <row r="378" spans="1:5" s="19" customFormat="1" ht="12.75">
      <c r="A378" s="21">
        <v>1531</v>
      </c>
      <c r="B378" s="21" t="s">
        <v>921</v>
      </c>
      <c r="C378" s="22" t="s">
        <v>42</v>
      </c>
      <c r="D378" s="25" t="s">
        <v>60</v>
      </c>
      <c r="E378" s="20">
        <v>720</v>
      </c>
    </row>
    <row r="379" spans="1:5" s="19" customFormat="1" ht="12.75">
      <c r="A379" s="21">
        <v>1532</v>
      </c>
      <c r="B379" s="21" t="s">
        <v>61</v>
      </c>
      <c r="C379" s="22" t="s">
        <v>584</v>
      </c>
      <c r="D379" s="25" t="s">
        <v>60</v>
      </c>
      <c r="E379" s="20">
        <v>670</v>
      </c>
    </row>
    <row r="380" spans="1:5" s="19" customFormat="1" ht="12.75">
      <c r="A380" s="21">
        <v>1533</v>
      </c>
      <c r="B380" s="21" t="s">
        <v>513</v>
      </c>
      <c r="C380" s="22" t="s">
        <v>591</v>
      </c>
      <c r="D380" s="25" t="s">
        <v>60</v>
      </c>
      <c r="E380" s="20">
        <v>620</v>
      </c>
    </row>
    <row r="381" spans="1:5" s="19" customFormat="1" ht="22.5">
      <c r="A381" s="21">
        <v>1534</v>
      </c>
      <c r="B381" s="21" t="s">
        <v>62</v>
      </c>
      <c r="C381" s="22" t="s">
        <v>63</v>
      </c>
      <c r="D381" s="25" t="s">
        <v>60</v>
      </c>
      <c r="E381" s="20">
        <v>620</v>
      </c>
    </row>
    <row r="382" spans="1:5" s="19" customFormat="1" ht="22.5">
      <c r="A382" s="21">
        <v>1535</v>
      </c>
      <c r="B382" s="21" t="s">
        <v>64</v>
      </c>
      <c r="C382" s="22" t="s">
        <v>581</v>
      </c>
      <c r="D382" s="25" t="s">
        <v>60</v>
      </c>
      <c r="E382" s="20">
        <v>520</v>
      </c>
    </row>
    <row r="383" spans="1:5" s="19" customFormat="1" ht="22.5">
      <c r="A383" s="21">
        <v>1536</v>
      </c>
      <c r="B383" s="21" t="s">
        <v>65</v>
      </c>
      <c r="C383" s="22" t="s">
        <v>66</v>
      </c>
      <c r="D383" s="25" t="s">
        <v>60</v>
      </c>
      <c r="E383" s="20">
        <v>1120</v>
      </c>
    </row>
    <row r="384" spans="1:5" s="19" customFormat="1" ht="22.5">
      <c r="A384" s="21">
        <v>1537</v>
      </c>
      <c r="B384" s="21" t="s">
        <v>67</v>
      </c>
      <c r="C384" s="22" t="s">
        <v>449</v>
      </c>
      <c r="D384" s="25" t="s">
        <v>60</v>
      </c>
      <c r="E384" s="20">
        <v>1220</v>
      </c>
    </row>
    <row r="385" spans="1:5" s="19" customFormat="1" ht="12.75">
      <c r="A385" s="21">
        <v>1538</v>
      </c>
      <c r="B385" s="21" t="s">
        <v>68</v>
      </c>
      <c r="C385" s="22" t="s">
        <v>69</v>
      </c>
      <c r="D385" s="25" t="s">
        <v>60</v>
      </c>
      <c r="E385" s="20">
        <v>420</v>
      </c>
    </row>
    <row r="386" spans="1:5" s="19" customFormat="1" ht="24.75" customHeight="1">
      <c r="A386" s="21">
        <v>1539</v>
      </c>
      <c r="B386" s="21" t="s">
        <v>70</v>
      </c>
      <c r="C386" s="22" t="s">
        <v>71</v>
      </c>
      <c r="D386" s="25" t="s">
        <v>60</v>
      </c>
      <c r="E386" s="20">
        <v>1020</v>
      </c>
    </row>
    <row r="387" spans="1:5" s="19" customFormat="1" ht="24.75" customHeight="1">
      <c r="A387" s="21">
        <v>1540</v>
      </c>
      <c r="B387" s="21" t="s">
        <v>72</v>
      </c>
      <c r="C387" s="22" t="s">
        <v>73</v>
      </c>
      <c r="D387" s="25" t="s">
        <v>60</v>
      </c>
      <c r="E387" s="20">
        <v>340</v>
      </c>
    </row>
    <row r="388" spans="1:5" s="19" customFormat="1" ht="24.75" customHeight="1">
      <c r="A388" s="21">
        <v>1541</v>
      </c>
      <c r="B388" s="21" t="s">
        <v>74</v>
      </c>
      <c r="C388" s="22" t="s">
        <v>75</v>
      </c>
      <c r="D388" s="25" t="s">
        <v>60</v>
      </c>
      <c r="E388" s="20">
        <v>1670</v>
      </c>
    </row>
    <row r="389" spans="1:5" s="19" customFormat="1" ht="24.75" customHeight="1">
      <c r="A389" s="21">
        <v>1542</v>
      </c>
      <c r="B389" s="21" t="s">
        <v>76</v>
      </c>
      <c r="C389" s="22" t="s">
        <v>77</v>
      </c>
      <c r="D389" s="25" t="s">
        <v>60</v>
      </c>
      <c r="E389" s="20">
        <v>920</v>
      </c>
    </row>
    <row r="390" spans="1:5" s="19" customFormat="1" ht="24.75" customHeight="1">
      <c r="A390" s="21">
        <v>1543</v>
      </c>
      <c r="B390" s="21" t="s">
        <v>78</v>
      </c>
      <c r="C390" s="22" t="s">
        <v>79</v>
      </c>
      <c r="D390" s="25" t="s">
        <v>60</v>
      </c>
      <c r="E390" s="20">
        <v>870</v>
      </c>
    </row>
    <row r="391" spans="1:5" s="19" customFormat="1" ht="24.75" customHeight="1">
      <c r="A391" s="21">
        <v>1544</v>
      </c>
      <c r="B391" s="21" t="s">
        <v>80</v>
      </c>
      <c r="C391" s="22" t="s">
        <v>81</v>
      </c>
      <c r="D391" s="25" t="s">
        <v>60</v>
      </c>
      <c r="E391" s="20">
        <v>670</v>
      </c>
    </row>
    <row r="392" spans="1:5" s="19" customFormat="1" ht="24.75" customHeight="1">
      <c r="A392" s="21">
        <v>1545</v>
      </c>
      <c r="B392" s="21" t="s">
        <v>82</v>
      </c>
      <c r="C392" s="22" t="s">
        <v>83</v>
      </c>
      <c r="D392" s="25" t="s">
        <v>60</v>
      </c>
      <c r="E392" s="20">
        <v>1120</v>
      </c>
    </row>
    <row r="393" spans="1:5" s="19" customFormat="1" ht="24.75" customHeight="1">
      <c r="A393" s="21">
        <v>1546</v>
      </c>
      <c r="B393" s="21" t="s">
        <v>84</v>
      </c>
      <c r="C393" s="22" t="s">
        <v>83</v>
      </c>
      <c r="D393" s="25" t="s">
        <v>60</v>
      </c>
      <c r="E393" s="20">
        <v>1120</v>
      </c>
    </row>
    <row r="394" spans="1:5" s="19" customFormat="1" ht="24.75" customHeight="1">
      <c r="A394" s="21">
        <v>1547</v>
      </c>
      <c r="B394" s="21" t="s">
        <v>507</v>
      </c>
      <c r="C394" s="22" t="s">
        <v>56</v>
      </c>
      <c r="D394" s="25" t="s">
        <v>60</v>
      </c>
      <c r="E394" s="20">
        <v>1070</v>
      </c>
    </row>
    <row r="395" spans="1:5" s="19" customFormat="1" ht="24.75" customHeight="1">
      <c r="A395" s="21">
        <v>1548</v>
      </c>
      <c r="B395" s="21" t="s">
        <v>85</v>
      </c>
      <c r="C395" s="22" t="s">
        <v>56</v>
      </c>
      <c r="D395" s="25" t="s">
        <v>60</v>
      </c>
      <c r="E395" s="20">
        <v>1070</v>
      </c>
    </row>
    <row r="396" spans="1:5" s="19" customFormat="1" ht="24.75" customHeight="1">
      <c r="A396" s="21">
        <v>1549</v>
      </c>
      <c r="B396" s="21" t="s">
        <v>86</v>
      </c>
      <c r="C396" s="22" t="s">
        <v>588</v>
      </c>
      <c r="D396" s="25" t="s">
        <v>60</v>
      </c>
      <c r="E396" s="20">
        <v>920</v>
      </c>
    </row>
    <row r="397" spans="1:5" s="19" customFormat="1" ht="24.75" customHeight="1">
      <c r="A397" s="21">
        <v>1550</v>
      </c>
      <c r="B397" s="21" t="s">
        <v>87</v>
      </c>
      <c r="C397" s="22" t="s">
        <v>588</v>
      </c>
      <c r="D397" s="25" t="s">
        <v>60</v>
      </c>
      <c r="E397" s="20">
        <v>920</v>
      </c>
    </row>
    <row r="398" spans="1:5" s="19" customFormat="1" ht="24.75" customHeight="1">
      <c r="A398" s="21">
        <v>1551</v>
      </c>
      <c r="B398" s="21" t="s">
        <v>88</v>
      </c>
      <c r="C398" s="22" t="s">
        <v>89</v>
      </c>
      <c r="D398" s="25" t="s">
        <v>60</v>
      </c>
      <c r="E398" s="20">
        <v>820</v>
      </c>
    </row>
    <row r="399" spans="1:5" s="19" customFormat="1" ht="24.75" customHeight="1">
      <c r="A399" s="21">
        <v>1552</v>
      </c>
      <c r="B399" s="21" t="s">
        <v>90</v>
      </c>
      <c r="C399" s="22" t="s">
        <v>91</v>
      </c>
      <c r="D399" s="25" t="s">
        <v>60</v>
      </c>
      <c r="E399" s="20">
        <v>700</v>
      </c>
    </row>
    <row r="400" spans="1:5" s="19" customFormat="1" ht="24.75" customHeight="1">
      <c r="A400" s="21">
        <v>1553</v>
      </c>
      <c r="B400" s="21" t="s">
        <v>92</v>
      </c>
      <c r="C400" s="22" t="s">
        <v>89</v>
      </c>
      <c r="D400" s="25" t="s">
        <v>60</v>
      </c>
      <c r="E400" s="20">
        <v>820</v>
      </c>
    </row>
    <row r="401" spans="1:5" s="19" customFormat="1" ht="24.75" customHeight="1">
      <c r="A401" s="21">
        <v>1554</v>
      </c>
      <c r="B401" s="21" t="s">
        <v>596</v>
      </c>
      <c r="C401" s="22" t="s">
        <v>590</v>
      </c>
      <c r="D401" s="25" t="s">
        <v>60</v>
      </c>
      <c r="E401" s="20">
        <v>1000</v>
      </c>
    </row>
    <row r="402" spans="1:5" s="19" customFormat="1" ht="24.75" customHeight="1">
      <c r="A402" s="21">
        <v>1555</v>
      </c>
      <c r="B402" s="21" t="s">
        <v>93</v>
      </c>
      <c r="C402" s="22" t="s">
        <v>586</v>
      </c>
      <c r="D402" s="25" t="s">
        <v>60</v>
      </c>
      <c r="E402" s="20">
        <v>1670</v>
      </c>
    </row>
    <row r="403" spans="1:5" s="19" customFormat="1" ht="24.75" customHeight="1">
      <c r="A403" s="21">
        <v>1556</v>
      </c>
      <c r="B403" s="21" t="s">
        <v>94</v>
      </c>
      <c r="C403" s="22" t="s">
        <v>58</v>
      </c>
      <c r="D403" s="25" t="s">
        <v>60</v>
      </c>
      <c r="E403" s="20">
        <v>820</v>
      </c>
    </row>
    <row r="404" spans="1:5" s="19" customFormat="1" ht="24.75" customHeight="1">
      <c r="A404" s="21">
        <v>1557</v>
      </c>
      <c r="B404" s="21" t="s">
        <v>95</v>
      </c>
      <c r="C404" s="22" t="s">
        <v>96</v>
      </c>
      <c r="D404" s="25" t="s">
        <v>60</v>
      </c>
      <c r="E404" s="20">
        <v>2020</v>
      </c>
    </row>
    <row r="405" spans="1:5" s="19" customFormat="1" ht="24.75" customHeight="1">
      <c r="A405" s="21">
        <v>1558</v>
      </c>
      <c r="B405" s="21" t="s">
        <v>97</v>
      </c>
      <c r="C405" s="22" t="s">
        <v>98</v>
      </c>
      <c r="D405" s="25" t="s">
        <v>60</v>
      </c>
      <c r="E405" s="20">
        <v>500</v>
      </c>
    </row>
    <row r="406" spans="1:5" s="19" customFormat="1" ht="12.75">
      <c r="A406" s="21">
        <v>1559</v>
      </c>
      <c r="B406" s="21" t="s">
        <v>598</v>
      </c>
      <c r="C406" s="22" t="s">
        <v>599</v>
      </c>
      <c r="D406" s="25" t="s">
        <v>60</v>
      </c>
      <c r="E406" s="20">
        <v>720</v>
      </c>
    </row>
    <row r="407" spans="1:5" s="19" customFormat="1" ht="24.75" customHeight="1">
      <c r="A407" s="21">
        <v>1560</v>
      </c>
      <c r="B407" s="21" t="s">
        <v>99</v>
      </c>
      <c r="C407" s="22" t="s">
        <v>100</v>
      </c>
      <c r="D407" s="25" t="s">
        <v>60</v>
      </c>
      <c r="E407" s="20">
        <v>500</v>
      </c>
    </row>
    <row r="408" spans="1:5" s="19" customFormat="1" ht="24.75" customHeight="1">
      <c r="A408" s="21">
        <v>1561</v>
      </c>
      <c r="B408" s="21" t="s">
        <v>101</v>
      </c>
      <c r="C408" s="22" t="s">
        <v>102</v>
      </c>
      <c r="D408" s="25" t="s">
        <v>60</v>
      </c>
      <c r="E408" s="20">
        <v>1220</v>
      </c>
    </row>
    <row r="409" spans="1:5" s="19" customFormat="1" ht="24.75" customHeight="1">
      <c r="A409" s="21">
        <v>1562</v>
      </c>
      <c r="B409" s="21" t="s">
        <v>103</v>
      </c>
      <c r="C409" s="22" t="s">
        <v>102</v>
      </c>
      <c r="D409" s="25" t="s">
        <v>60</v>
      </c>
      <c r="E409" s="20">
        <v>1220</v>
      </c>
    </row>
    <row r="410" spans="1:5" s="19" customFormat="1" ht="24.75" customHeight="1">
      <c r="A410" s="21">
        <v>1563</v>
      </c>
      <c r="B410" s="21" t="s">
        <v>104</v>
      </c>
      <c r="C410" s="22" t="s">
        <v>105</v>
      </c>
      <c r="D410" s="25" t="s">
        <v>60</v>
      </c>
      <c r="E410" s="20">
        <v>780</v>
      </c>
    </row>
    <row r="411" spans="1:5" s="19" customFormat="1" ht="24.75" customHeight="1">
      <c r="A411" s="21">
        <v>1564</v>
      </c>
      <c r="B411" s="21" t="s">
        <v>106</v>
      </c>
      <c r="C411" s="22" t="s">
        <v>107</v>
      </c>
      <c r="D411" s="25" t="s">
        <v>60</v>
      </c>
      <c r="E411" s="20">
        <v>780</v>
      </c>
    </row>
    <row r="412" spans="1:5" s="19" customFormat="1" ht="24.75" customHeight="1">
      <c r="A412" s="21">
        <v>1565</v>
      </c>
      <c r="B412" s="21" t="s">
        <v>108</v>
      </c>
      <c r="C412" s="22" t="s">
        <v>109</v>
      </c>
      <c r="D412" s="25" t="s">
        <v>60</v>
      </c>
      <c r="E412" s="20">
        <v>680</v>
      </c>
    </row>
    <row r="413" spans="1:5" s="19" customFormat="1" ht="24.75" customHeight="1">
      <c r="A413" s="21">
        <v>1566</v>
      </c>
      <c r="B413" s="21" t="s">
        <v>110</v>
      </c>
      <c r="C413" s="22" t="s">
        <v>111</v>
      </c>
      <c r="D413" s="25" t="s">
        <v>60</v>
      </c>
      <c r="E413" s="20">
        <v>1220</v>
      </c>
    </row>
    <row r="414" spans="1:5" s="19" customFormat="1" ht="24.75" customHeight="1">
      <c r="A414" s="21">
        <v>1567</v>
      </c>
      <c r="B414" s="21" t="s">
        <v>112</v>
      </c>
      <c r="C414" s="22" t="s">
        <v>113</v>
      </c>
      <c r="D414" s="25" t="s">
        <v>60</v>
      </c>
      <c r="E414" s="20">
        <v>980</v>
      </c>
    </row>
    <row r="415" spans="1:5" s="19" customFormat="1" ht="24.75" customHeight="1">
      <c r="A415" s="21">
        <v>1568</v>
      </c>
      <c r="B415" s="21" t="s">
        <v>114</v>
      </c>
      <c r="C415" s="22" t="s">
        <v>115</v>
      </c>
      <c r="D415" s="25" t="s">
        <v>60</v>
      </c>
      <c r="E415" s="20">
        <v>900</v>
      </c>
    </row>
    <row r="416" spans="1:5" s="19" customFormat="1" ht="24.75" customHeight="1">
      <c r="A416" s="21">
        <v>1569</v>
      </c>
      <c r="B416" s="21" t="s">
        <v>116</v>
      </c>
      <c r="C416" s="22" t="s">
        <v>117</v>
      </c>
      <c r="D416" s="25" t="s">
        <v>60</v>
      </c>
      <c r="E416" s="20">
        <v>770</v>
      </c>
    </row>
    <row r="417" spans="1:5" s="19" customFormat="1" ht="24.75" customHeight="1">
      <c r="A417" s="21">
        <v>1570</v>
      </c>
      <c r="B417" s="21" t="s">
        <v>118</v>
      </c>
      <c r="C417" s="22" t="s">
        <v>119</v>
      </c>
      <c r="D417" s="25" t="s">
        <v>60</v>
      </c>
      <c r="E417" s="20">
        <v>920</v>
      </c>
    </row>
    <row r="418" spans="1:5" s="19" customFormat="1" ht="24.75" customHeight="1">
      <c r="A418" s="21">
        <v>1571</v>
      </c>
      <c r="B418" s="21" t="s">
        <v>120</v>
      </c>
      <c r="C418" s="22" t="s">
        <v>121</v>
      </c>
      <c r="D418" s="25" t="s">
        <v>60</v>
      </c>
      <c r="E418" s="20">
        <v>490</v>
      </c>
    </row>
    <row r="419" spans="1:5" s="19" customFormat="1" ht="24.75" customHeight="1">
      <c r="A419" s="21">
        <v>1572</v>
      </c>
      <c r="B419" s="21" t="s">
        <v>122</v>
      </c>
      <c r="C419" s="22" t="s">
        <v>121</v>
      </c>
      <c r="D419" s="25" t="s">
        <v>60</v>
      </c>
      <c r="E419" s="20">
        <v>490</v>
      </c>
    </row>
    <row r="420" spans="1:5" s="19" customFormat="1" ht="24.75" customHeight="1">
      <c r="A420" s="21">
        <v>1573</v>
      </c>
      <c r="B420" s="21" t="s">
        <v>123</v>
      </c>
      <c r="C420" s="22" t="s">
        <v>124</v>
      </c>
      <c r="D420" s="25" t="s">
        <v>60</v>
      </c>
      <c r="E420" s="20">
        <v>720</v>
      </c>
    </row>
    <row r="421" spans="1:5" s="19" customFormat="1" ht="24.75" customHeight="1">
      <c r="A421" s="21">
        <v>1574</v>
      </c>
      <c r="B421" s="21" t="s">
        <v>125</v>
      </c>
      <c r="C421" s="22" t="s">
        <v>124</v>
      </c>
      <c r="D421" s="25" t="s">
        <v>60</v>
      </c>
      <c r="E421" s="20">
        <v>720</v>
      </c>
    </row>
    <row r="422" spans="1:5" s="19" customFormat="1" ht="24.75" customHeight="1">
      <c r="A422" s="21">
        <v>1575</v>
      </c>
      <c r="B422" s="21" t="s">
        <v>126</v>
      </c>
      <c r="C422" s="22" t="s">
        <v>127</v>
      </c>
      <c r="D422" s="25" t="s">
        <v>60</v>
      </c>
      <c r="E422" s="20">
        <v>1000</v>
      </c>
    </row>
    <row r="423" spans="1:5" s="19" customFormat="1" ht="24.75" customHeight="1">
      <c r="A423" s="21">
        <v>1576</v>
      </c>
      <c r="B423" s="21" t="s">
        <v>128</v>
      </c>
      <c r="C423" s="22" t="s">
        <v>129</v>
      </c>
      <c r="D423" s="25" t="s">
        <v>60</v>
      </c>
      <c r="E423" s="20">
        <v>970</v>
      </c>
    </row>
    <row r="424" spans="1:5" s="19" customFormat="1" ht="24.75" customHeight="1">
      <c r="A424" s="21">
        <v>1577</v>
      </c>
      <c r="B424" s="21" t="s">
        <v>130</v>
      </c>
      <c r="C424" s="22" t="s">
        <v>131</v>
      </c>
      <c r="D424" s="25" t="s">
        <v>60</v>
      </c>
      <c r="E424" s="20">
        <v>640</v>
      </c>
    </row>
    <row r="425" spans="1:5" s="19" customFormat="1" ht="24.75" customHeight="1">
      <c r="A425" s="21">
        <v>1578</v>
      </c>
      <c r="B425" s="21" t="s">
        <v>132</v>
      </c>
      <c r="C425" s="22" t="s">
        <v>133</v>
      </c>
      <c r="D425" s="25" t="s">
        <v>60</v>
      </c>
      <c r="E425" s="20">
        <v>720</v>
      </c>
    </row>
    <row r="426" spans="1:5" s="19" customFormat="1" ht="24.75" customHeight="1">
      <c r="A426" s="21">
        <v>1579</v>
      </c>
      <c r="B426" s="21" t="s">
        <v>134</v>
      </c>
      <c r="C426" s="22" t="s">
        <v>135</v>
      </c>
      <c r="D426" s="25" t="s">
        <v>60</v>
      </c>
      <c r="E426" s="20">
        <v>820</v>
      </c>
    </row>
    <row r="427" spans="1:5" s="19" customFormat="1" ht="33.75">
      <c r="A427" s="21">
        <v>1582</v>
      </c>
      <c r="B427" s="21" t="s">
        <v>136</v>
      </c>
      <c r="C427" s="22" t="s">
        <v>137</v>
      </c>
      <c r="D427" s="25" t="s">
        <v>138</v>
      </c>
      <c r="E427" s="20">
        <v>820</v>
      </c>
    </row>
    <row r="428" spans="1:5" s="19" customFormat="1" ht="33.75">
      <c r="A428" s="21">
        <v>1583</v>
      </c>
      <c r="B428" s="21" t="s">
        <v>139</v>
      </c>
      <c r="C428" s="22" t="s">
        <v>140</v>
      </c>
      <c r="D428" s="25" t="s">
        <v>138</v>
      </c>
      <c r="E428" s="20">
        <v>1120</v>
      </c>
    </row>
    <row r="429" spans="1:5" s="19" customFormat="1" ht="33.75">
      <c r="A429" s="21">
        <v>1584</v>
      </c>
      <c r="B429" s="21" t="s">
        <v>141</v>
      </c>
      <c r="C429" s="22" t="s">
        <v>142</v>
      </c>
      <c r="D429" s="25" t="s">
        <v>138</v>
      </c>
      <c r="E429" s="20">
        <v>570</v>
      </c>
    </row>
    <row r="430" spans="1:5" s="19" customFormat="1" ht="33.75">
      <c r="A430" s="21">
        <v>1585</v>
      </c>
      <c r="B430" s="21" t="s">
        <v>535</v>
      </c>
      <c r="C430" s="22" t="s">
        <v>143</v>
      </c>
      <c r="D430" s="25" t="s">
        <v>138</v>
      </c>
      <c r="E430" s="20">
        <v>720</v>
      </c>
    </row>
    <row r="431" spans="1:5" s="19" customFormat="1" ht="24.75" customHeight="1">
      <c r="A431" s="21">
        <v>1586</v>
      </c>
      <c r="B431" s="21" t="s">
        <v>144</v>
      </c>
      <c r="C431" s="22" t="s">
        <v>145</v>
      </c>
      <c r="D431" s="25" t="s">
        <v>138</v>
      </c>
      <c r="E431" s="20">
        <v>1070</v>
      </c>
    </row>
    <row r="432" spans="1:5" s="19" customFormat="1" ht="33.75">
      <c r="A432" s="21">
        <v>1587</v>
      </c>
      <c r="B432" s="21" t="s">
        <v>146</v>
      </c>
      <c r="C432" s="22" t="s">
        <v>145</v>
      </c>
      <c r="D432" s="25" t="s">
        <v>138</v>
      </c>
      <c r="E432" s="20">
        <v>1070</v>
      </c>
    </row>
    <row r="433" spans="1:5" s="19" customFormat="1" ht="33.75">
      <c r="A433" s="21">
        <v>1588</v>
      </c>
      <c r="B433" s="21" t="s">
        <v>530</v>
      </c>
      <c r="C433" s="22" t="s">
        <v>147</v>
      </c>
      <c r="D433" s="25" t="s">
        <v>138</v>
      </c>
      <c r="E433" s="20">
        <v>820</v>
      </c>
    </row>
    <row r="434" spans="1:5" s="19" customFormat="1" ht="33.75">
      <c r="A434" s="21">
        <v>1589</v>
      </c>
      <c r="B434" s="21" t="s">
        <v>531</v>
      </c>
      <c r="C434" s="22" t="s">
        <v>148</v>
      </c>
      <c r="D434" s="25" t="s">
        <v>138</v>
      </c>
      <c r="E434" s="20">
        <v>1520</v>
      </c>
    </row>
    <row r="435" spans="1:5" s="19" customFormat="1" ht="33.75">
      <c r="A435" s="21">
        <v>1590</v>
      </c>
      <c r="B435" s="21" t="s">
        <v>533</v>
      </c>
      <c r="C435" s="22" t="s">
        <v>148</v>
      </c>
      <c r="D435" s="25" t="s">
        <v>138</v>
      </c>
      <c r="E435" s="20">
        <v>1520</v>
      </c>
    </row>
    <row r="436" spans="1:5" s="19" customFormat="1" ht="33.75">
      <c r="A436" s="21">
        <v>1591</v>
      </c>
      <c r="B436" s="21" t="s">
        <v>534</v>
      </c>
      <c r="C436" s="22" t="s">
        <v>149</v>
      </c>
      <c r="D436" s="25" t="s">
        <v>138</v>
      </c>
      <c r="E436" s="20">
        <v>420</v>
      </c>
    </row>
    <row r="437" spans="1:5" s="19" customFormat="1" ht="33.75">
      <c r="A437" s="21">
        <v>1592</v>
      </c>
      <c r="B437" s="21" t="s">
        <v>150</v>
      </c>
      <c r="C437" s="22" t="s">
        <v>151</v>
      </c>
      <c r="D437" s="25" t="s">
        <v>138</v>
      </c>
      <c r="E437" s="20">
        <v>720</v>
      </c>
    </row>
    <row r="438" spans="1:5" s="19" customFormat="1" ht="33.75">
      <c r="A438" s="21">
        <v>1593</v>
      </c>
      <c r="B438" s="21" t="s">
        <v>152</v>
      </c>
      <c r="C438" s="22" t="s">
        <v>151</v>
      </c>
      <c r="D438" s="25" t="s">
        <v>138</v>
      </c>
      <c r="E438" s="20">
        <v>720</v>
      </c>
    </row>
    <row r="439" spans="1:5" s="19" customFormat="1" ht="33.75">
      <c r="A439" s="21">
        <v>1594</v>
      </c>
      <c r="B439" s="21" t="s">
        <v>536</v>
      </c>
      <c r="C439" s="22" t="s">
        <v>153</v>
      </c>
      <c r="D439" s="25" t="s">
        <v>138</v>
      </c>
      <c r="E439" s="20">
        <v>1120</v>
      </c>
    </row>
    <row r="440" spans="1:5" s="19" customFormat="1" ht="33.75">
      <c r="A440" s="21">
        <v>1595</v>
      </c>
      <c r="B440" s="21" t="s">
        <v>154</v>
      </c>
      <c r="C440" s="22" t="s">
        <v>155</v>
      </c>
      <c r="D440" s="25" t="s">
        <v>138</v>
      </c>
      <c r="E440" s="20">
        <v>620</v>
      </c>
    </row>
    <row r="441" spans="1:5" s="19" customFormat="1" ht="33.75">
      <c r="A441" s="21">
        <v>1596</v>
      </c>
      <c r="B441" s="21" t="s">
        <v>538</v>
      </c>
      <c r="C441" s="22" t="s">
        <v>155</v>
      </c>
      <c r="D441" s="25" t="s">
        <v>138</v>
      </c>
      <c r="E441" s="20">
        <v>620</v>
      </c>
    </row>
    <row r="442" spans="1:5" s="19" customFormat="1" ht="33.75">
      <c r="A442" s="21">
        <v>1597</v>
      </c>
      <c r="B442" s="21" t="s">
        <v>156</v>
      </c>
      <c r="C442" s="22" t="s">
        <v>157</v>
      </c>
      <c r="D442" s="25" t="s">
        <v>138</v>
      </c>
      <c r="E442" s="20">
        <v>620</v>
      </c>
    </row>
    <row r="443" spans="1:5" s="19" customFormat="1" ht="33.75">
      <c r="A443" s="21">
        <v>1598</v>
      </c>
      <c r="B443" s="21" t="s">
        <v>158</v>
      </c>
      <c r="C443" s="22" t="s">
        <v>157</v>
      </c>
      <c r="D443" s="25" t="s">
        <v>138</v>
      </c>
      <c r="E443" s="20">
        <v>620</v>
      </c>
    </row>
    <row r="444" spans="1:5" s="19" customFormat="1" ht="33.75">
      <c r="A444" s="21">
        <v>1599</v>
      </c>
      <c r="B444" s="21" t="s">
        <v>159</v>
      </c>
      <c r="C444" s="22" t="s">
        <v>157</v>
      </c>
      <c r="D444" s="25" t="s">
        <v>138</v>
      </c>
      <c r="E444" s="20">
        <v>620</v>
      </c>
    </row>
    <row r="445" spans="1:5" s="19" customFormat="1" ht="33.75">
      <c r="A445" s="21">
        <v>1600</v>
      </c>
      <c r="B445" s="21" t="s">
        <v>160</v>
      </c>
      <c r="C445" s="22" t="s">
        <v>157</v>
      </c>
      <c r="D445" s="25" t="s">
        <v>138</v>
      </c>
      <c r="E445" s="20">
        <v>620</v>
      </c>
    </row>
    <row r="446" spans="1:5" s="19" customFormat="1" ht="33.75">
      <c r="A446" s="21">
        <v>1601</v>
      </c>
      <c r="B446" s="21" t="s">
        <v>163</v>
      </c>
      <c r="C446" s="22" t="s">
        <v>164</v>
      </c>
      <c r="D446" s="25" t="s">
        <v>138</v>
      </c>
      <c r="E446" s="20">
        <v>620</v>
      </c>
    </row>
    <row r="447" spans="1:5" s="19" customFormat="1" ht="33.75">
      <c r="A447" s="21">
        <v>1602</v>
      </c>
      <c r="B447" s="21" t="s">
        <v>165</v>
      </c>
      <c r="C447" s="22" t="s">
        <v>164</v>
      </c>
      <c r="D447" s="25" t="s">
        <v>138</v>
      </c>
      <c r="E447" s="20">
        <v>620</v>
      </c>
    </row>
    <row r="448" spans="1:5" s="19" customFormat="1" ht="33.75">
      <c r="A448" s="21">
        <v>1603</v>
      </c>
      <c r="B448" s="21" t="s">
        <v>166</v>
      </c>
      <c r="C448" s="22" t="s">
        <v>167</v>
      </c>
      <c r="D448" s="25" t="s">
        <v>138</v>
      </c>
      <c r="E448" s="20">
        <v>620</v>
      </c>
    </row>
    <row r="449" spans="1:5" s="19" customFormat="1" ht="33.75">
      <c r="A449" s="21">
        <v>1604</v>
      </c>
      <c r="B449" s="21" t="s">
        <v>168</v>
      </c>
      <c r="C449" s="22" t="s">
        <v>167</v>
      </c>
      <c r="D449" s="25" t="s">
        <v>138</v>
      </c>
      <c r="E449" s="20">
        <v>620</v>
      </c>
    </row>
    <row r="450" spans="1:5" s="19" customFormat="1" ht="33.75">
      <c r="A450" s="21">
        <v>1605</v>
      </c>
      <c r="B450" s="21" t="s">
        <v>169</v>
      </c>
      <c r="C450" s="22" t="s">
        <v>170</v>
      </c>
      <c r="D450" s="25" t="s">
        <v>138</v>
      </c>
      <c r="E450" s="20">
        <v>620</v>
      </c>
    </row>
    <row r="451" spans="1:5" s="19" customFormat="1" ht="33.75">
      <c r="A451" s="21">
        <v>1606</v>
      </c>
      <c r="B451" s="21" t="s">
        <v>171</v>
      </c>
      <c r="C451" s="22" t="s">
        <v>170</v>
      </c>
      <c r="D451" s="25" t="s">
        <v>138</v>
      </c>
      <c r="E451" s="20">
        <v>620</v>
      </c>
    </row>
    <row r="452" spans="1:5" s="19" customFormat="1" ht="33.75">
      <c r="A452" s="21">
        <v>1607</v>
      </c>
      <c r="B452" s="21" t="s">
        <v>172</v>
      </c>
      <c r="C452" s="22" t="s">
        <v>173</v>
      </c>
      <c r="D452" s="25" t="s">
        <v>138</v>
      </c>
      <c r="E452" s="20">
        <v>2920</v>
      </c>
    </row>
    <row r="453" spans="1:5" s="19" customFormat="1" ht="33.75">
      <c r="A453" s="21">
        <v>1608</v>
      </c>
      <c r="B453" s="21" t="s">
        <v>174</v>
      </c>
      <c r="C453" s="22" t="s">
        <v>175</v>
      </c>
      <c r="D453" s="25" t="s">
        <v>138</v>
      </c>
      <c r="E453" s="20">
        <v>920</v>
      </c>
    </row>
    <row r="454" spans="1:5" s="19" customFormat="1" ht="33.75">
      <c r="A454" s="21">
        <v>1609</v>
      </c>
      <c r="B454" s="21" t="s">
        <v>176</v>
      </c>
      <c r="C454" s="22" t="s">
        <v>177</v>
      </c>
      <c r="D454" s="25" t="s">
        <v>138</v>
      </c>
      <c r="E454" s="20">
        <v>1020</v>
      </c>
    </row>
    <row r="455" spans="1:5" s="19" customFormat="1" ht="33.75">
      <c r="A455" s="21">
        <v>1610</v>
      </c>
      <c r="B455" s="21" t="s">
        <v>540</v>
      </c>
      <c r="C455" s="22" t="s">
        <v>178</v>
      </c>
      <c r="D455" s="25" t="s">
        <v>138</v>
      </c>
      <c r="E455" s="20">
        <v>1420</v>
      </c>
    </row>
    <row r="456" spans="1:5" s="19" customFormat="1" ht="33.75">
      <c r="A456" s="21">
        <v>1611</v>
      </c>
      <c r="B456" s="21" t="s">
        <v>179</v>
      </c>
      <c r="C456" s="22" t="s">
        <v>178</v>
      </c>
      <c r="D456" s="25" t="s">
        <v>138</v>
      </c>
      <c r="E456" s="20">
        <v>1420</v>
      </c>
    </row>
    <row r="457" spans="1:5" s="19" customFormat="1" ht="33.75">
      <c r="A457" s="21">
        <v>1612</v>
      </c>
      <c r="B457" s="21" t="s">
        <v>180</v>
      </c>
      <c r="C457" s="22" t="s">
        <v>181</v>
      </c>
      <c r="D457" s="25" t="s">
        <v>138</v>
      </c>
      <c r="E457" s="20">
        <v>2020</v>
      </c>
    </row>
    <row r="458" spans="1:5" s="19" customFormat="1" ht="33.75">
      <c r="A458" s="21">
        <v>1613</v>
      </c>
      <c r="B458" s="21" t="s">
        <v>182</v>
      </c>
      <c r="C458" s="22" t="s">
        <v>183</v>
      </c>
      <c r="D458" s="25" t="s">
        <v>138</v>
      </c>
      <c r="E458" s="20">
        <v>2320</v>
      </c>
    </row>
    <row r="459" spans="1:5" s="19" customFormat="1" ht="33.75">
      <c r="A459" s="21">
        <v>1614</v>
      </c>
      <c r="B459" s="21" t="s">
        <v>523</v>
      </c>
      <c r="C459" s="22" t="s">
        <v>184</v>
      </c>
      <c r="D459" s="25" t="s">
        <v>138</v>
      </c>
      <c r="E459" s="20">
        <v>620</v>
      </c>
    </row>
    <row r="460" spans="1:5" s="19" customFormat="1" ht="33.75">
      <c r="A460" s="21">
        <v>1615</v>
      </c>
      <c r="B460" s="21" t="s">
        <v>185</v>
      </c>
      <c r="C460" s="22" t="s">
        <v>186</v>
      </c>
      <c r="D460" s="25" t="s">
        <v>138</v>
      </c>
      <c r="E460" s="20">
        <v>1070</v>
      </c>
    </row>
    <row r="461" spans="1:5" s="19" customFormat="1" ht="33.75">
      <c r="A461" s="21">
        <v>1616</v>
      </c>
      <c r="B461" s="21" t="s">
        <v>187</v>
      </c>
      <c r="C461" s="22" t="s">
        <v>186</v>
      </c>
      <c r="D461" s="25" t="s">
        <v>138</v>
      </c>
      <c r="E461" s="20">
        <v>1070</v>
      </c>
    </row>
    <row r="462" spans="1:5" s="19" customFormat="1" ht="33.75">
      <c r="A462" s="21">
        <v>1617</v>
      </c>
      <c r="B462" s="21" t="s">
        <v>188</v>
      </c>
      <c r="C462" s="22" t="s">
        <v>189</v>
      </c>
      <c r="D462" s="25" t="s">
        <v>138</v>
      </c>
      <c r="E462" s="20">
        <v>1320</v>
      </c>
    </row>
    <row r="463" spans="1:5" s="19" customFormat="1" ht="33.75">
      <c r="A463" s="21">
        <v>1618</v>
      </c>
      <c r="B463" s="21" t="s">
        <v>190</v>
      </c>
      <c r="C463" s="22" t="s">
        <v>191</v>
      </c>
      <c r="D463" s="25" t="s">
        <v>138</v>
      </c>
      <c r="E463" s="20">
        <v>670</v>
      </c>
    </row>
    <row r="464" spans="1:5" s="19" customFormat="1" ht="33.75">
      <c r="A464" s="21">
        <v>1619</v>
      </c>
      <c r="B464" s="21" t="s">
        <v>192</v>
      </c>
      <c r="C464" s="22" t="s">
        <v>193</v>
      </c>
      <c r="D464" s="25" t="s">
        <v>138</v>
      </c>
      <c r="E464" s="20">
        <v>970</v>
      </c>
    </row>
    <row r="465" spans="1:5" s="19" customFormat="1" ht="33.75">
      <c r="A465" s="21">
        <v>1620</v>
      </c>
      <c r="B465" s="21" t="s">
        <v>194</v>
      </c>
      <c r="C465" s="22" t="s">
        <v>195</v>
      </c>
      <c r="D465" s="25" t="s">
        <v>138</v>
      </c>
      <c r="E465" s="20">
        <v>1020</v>
      </c>
    </row>
    <row r="466" spans="1:5" s="19" customFormat="1" ht="33.75">
      <c r="A466" s="21">
        <v>1621</v>
      </c>
      <c r="B466" s="21" t="s">
        <v>196</v>
      </c>
      <c r="C466" s="22" t="s">
        <v>195</v>
      </c>
      <c r="D466" s="25" t="s">
        <v>138</v>
      </c>
      <c r="E466" s="20">
        <v>1020</v>
      </c>
    </row>
    <row r="467" spans="1:5" s="19" customFormat="1" ht="33.75">
      <c r="A467" s="21">
        <v>1622</v>
      </c>
      <c r="B467" s="21" t="s">
        <v>197</v>
      </c>
      <c r="C467" s="22" t="s">
        <v>198</v>
      </c>
      <c r="D467" s="25" t="s">
        <v>138</v>
      </c>
      <c r="E467" s="20">
        <v>620</v>
      </c>
    </row>
    <row r="468" spans="1:5" s="19" customFormat="1" ht="33.75">
      <c r="A468" s="21">
        <v>1623</v>
      </c>
      <c r="B468" s="21" t="s">
        <v>199</v>
      </c>
      <c r="C468" s="22" t="s">
        <v>200</v>
      </c>
      <c r="D468" s="25" t="s">
        <v>138</v>
      </c>
      <c r="E468" s="20">
        <v>1320</v>
      </c>
    </row>
    <row r="469" spans="1:5" s="19" customFormat="1" ht="33.75">
      <c r="A469" s="21">
        <v>1624</v>
      </c>
      <c r="B469" s="21" t="s">
        <v>201</v>
      </c>
      <c r="C469" s="22" t="s">
        <v>202</v>
      </c>
      <c r="D469" s="25" t="s">
        <v>138</v>
      </c>
      <c r="E469" s="20">
        <v>1370</v>
      </c>
    </row>
    <row r="470" spans="1:5" s="19" customFormat="1" ht="33.75">
      <c r="A470" s="21">
        <v>1625</v>
      </c>
      <c r="B470" s="21" t="s">
        <v>203</v>
      </c>
      <c r="C470" s="22" t="s">
        <v>204</v>
      </c>
      <c r="D470" s="25" t="s">
        <v>138</v>
      </c>
      <c r="E470" s="20">
        <v>2720</v>
      </c>
    </row>
    <row r="471" spans="1:5" s="19" customFormat="1" ht="33.75">
      <c r="A471" s="21">
        <v>1626</v>
      </c>
      <c r="B471" s="21" t="s">
        <v>579</v>
      </c>
      <c r="C471" s="22" t="s">
        <v>205</v>
      </c>
      <c r="D471" s="25" t="s">
        <v>138</v>
      </c>
      <c r="E471" s="20">
        <v>1070</v>
      </c>
    </row>
    <row r="472" spans="1:5" s="19" customFormat="1" ht="33.75">
      <c r="A472" s="21">
        <v>1627</v>
      </c>
      <c r="B472" s="21" t="s">
        <v>206</v>
      </c>
      <c r="C472" s="22" t="s">
        <v>207</v>
      </c>
      <c r="D472" s="25" t="s">
        <v>138</v>
      </c>
      <c r="E472" s="20">
        <v>1220</v>
      </c>
    </row>
    <row r="473" spans="1:5" s="19" customFormat="1" ht="33.75">
      <c r="A473" s="21">
        <v>1628</v>
      </c>
      <c r="B473" s="21" t="s">
        <v>208</v>
      </c>
      <c r="C473" s="22" t="s">
        <v>209</v>
      </c>
      <c r="D473" s="25" t="s">
        <v>138</v>
      </c>
      <c r="E473" s="20">
        <v>1620</v>
      </c>
    </row>
    <row r="474" spans="1:5" s="19" customFormat="1" ht="33.75">
      <c r="A474" s="21">
        <v>1629</v>
      </c>
      <c r="B474" s="21" t="s">
        <v>210</v>
      </c>
      <c r="C474" s="22" t="s">
        <v>211</v>
      </c>
      <c r="D474" s="25" t="s">
        <v>138</v>
      </c>
      <c r="E474" s="20">
        <v>620</v>
      </c>
    </row>
    <row r="475" spans="1:5" s="19" customFormat="1" ht="33.75">
      <c r="A475" s="21">
        <v>1630</v>
      </c>
      <c r="B475" s="21" t="s">
        <v>212</v>
      </c>
      <c r="C475" s="22" t="s">
        <v>213</v>
      </c>
      <c r="D475" s="25" t="s">
        <v>138</v>
      </c>
      <c r="E475" s="20">
        <v>520</v>
      </c>
    </row>
    <row r="476" spans="1:5" s="19" customFormat="1" ht="33.75">
      <c r="A476" s="21">
        <v>1631</v>
      </c>
      <c r="B476" s="21" t="s">
        <v>214</v>
      </c>
      <c r="C476" s="22" t="s">
        <v>215</v>
      </c>
      <c r="D476" s="25" t="s">
        <v>138</v>
      </c>
      <c r="E476" s="20">
        <v>1020</v>
      </c>
    </row>
    <row r="477" spans="1:5" s="19" customFormat="1" ht="33.75">
      <c r="A477" s="21">
        <v>1632</v>
      </c>
      <c r="B477" s="21" t="s">
        <v>216</v>
      </c>
      <c r="C477" s="22" t="s">
        <v>217</v>
      </c>
      <c r="D477" s="25" t="s">
        <v>138</v>
      </c>
      <c r="E477" s="20">
        <v>870</v>
      </c>
    </row>
    <row r="478" spans="1:5" s="19" customFormat="1" ht="33.75">
      <c r="A478" s="21">
        <v>1633</v>
      </c>
      <c r="B478" s="21" t="s">
        <v>218</v>
      </c>
      <c r="C478" s="22" t="s">
        <v>219</v>
      </c>
      <c r="D478" s="25" t="s">
        <v>138</v>
      </c>
      <c r="E478" s="20">
        <v>870</v>
      </c>
    </row>
    <row r="479" spans="1:5" s="19" customFormat="1" ht="33.75">
      <c r="A479" s="21">
        <v>1634</v>
      </c>
      <c r="B479" s="21" t="s">
        <v>220</v>
      </c>
      <c r="C479" s="22" t="s">
        <v>221</v>
      </c>
      <c r="D479" s="25" t="s">
        <v>138</v>
      </c>
      <c r="E479" s="20">
        <v>1820</v>
      </c>
    </row>
    <row r="480" spans="1:5" s="19" customFormat="1" ht="33.75">
      <c r="A480" s="21">
        <v>1635</v>
      </c>
      <c r="B480" s="21" t="s">
        <v>222</v>
      </c>
      <c r="C480" s="22" t="s">
        <v>223</v>
      </c>
      <c r="D480" s="25" t="s">
        <v>138</v>
      </c>
      <c r="E480" s="20">
        <v>1120</v>
      </c>
    </row>
    <row r="481" spans="1:5" s="19" customFormat="1" ht="33.75">
      <c r="A481" s="21" t="s">
        <v>224</v>
      </c>
      <c r="B481" s="21" t="s">
        <v>604</v>
      </c>
      <c r="C481" s="22" t="s">
        <v>605</v>
      </c>
      <c r="D481" s="25" t="s">
        <v>225</v>
      </c>
      <c r="E481" s="20">
        <v>400</v>
      </c>
    </row>
    <row r="482" spans="1:5" s="19" customFormat="1" ht="24.75" customHeight="1">
      <c r="A482" s="21" t="s">
        <v>226</v>
      </c>
      <c r="B482" s="21" t="s">
        <v>448</v>
      </c>
      <c r="C482" s="22" t="s">
        <v>449</v>
      </c>
      <c r="D482" s="25" t="s">
        <v>227</v>
      </c>
      <c r="E482" s="20">
        <v>600</v>
      </c>
    </row>
    <row r="483" spans="1:5" s="19" customFormat="1" ht="24.75" customHeight="1">
      <c r="A483" s="21" t="s">
        <v>228</v>
      </c>
      <c r="B483" s="21" t="s">
        <v>410</v>
      </c>
      <c r="C483" s="22" t="s">
        <v>411</v>
      </c>
      <c r="D483" s="25" t="s">
        <v>229</v>
      </c>
      <c r="E483" s="20">
        <v>1300</v>
      </c>
    </row>
    <row r="484" spans="1:5" s="19" customFormat="1" ht="33.75">
      <c r="A484" s="21" t="s">
        <v>428</v>
      </c>
      <c r="B484" s="21" t="s">
        <v>604</v>
      </c>
      <c r="C484" s="22" t="s">
        <v>605</v>
      </c>
      <c r="D484" s="25" t="s">
        <v>230</v>
      </c>
      <c r="E484" s="20">
        <v>1400</v>
      </c>
    </row>
    <row r="485" spans="1:5" s="19" customFormat="1" ht="24.75" customHeight="1">
      <c r="A485" s="21" t="s">
        <v>868</v>
      </c>
      <c r="B485" s="21" t="s">
        <v>36</v>
      </c>
      <c r="C485" s="22" t="s">
        <v>346</v>
      </c>
      <c r="D485" s="25" t="s">
        <v>889</v>
      </c>
      <c r="E485" s="20">
        <v>580</v>
      </c>
    </row>
    <row r="486" spans="1:5" s="19" customFormat="1" ht="24.75" customHeight="1">
      <c r="A486" s="21" t="s">
        <v>231</v>
      </c>
      <c r="B486" s="21" t="s">
        <v>402</v>
      </c>
      <c r="C486" s="22" t="s">
        <v>232</v>
      </c>
      <c r="D486" s="25" t="s">
        <v>233</v>
      </c>
      <c r="E486" s="20">
        <v>3320</v>
      </c>
    </row>
    <row r="487" spans="1:5" s="19" customFormat="1" ht="24.75" customHeight="1">
      <c r="A487" s="21" t="s">
        <v>234</v>
      </c>
      <c r="B487" s="21" t="s">
        <v>362</v>
      </c>
      <c r="C487" s="22" t="s">
        <v>363</v>
      </c>
      <c r="D487" s="25" t="s">
        <v>235</v>
      </c>
      <c r="E487" s="20">
        <v>400</v>
      </c>
    </row>
    <row r="488" spans="1:5" s="19" customFormat="1" ht="24.75" customHeight="1">
      <c r="A488" s="21">
        <v>80</v>
      </c>
      <c r="B488" s="21" t="s">
        <v>640</v>
      </c>
      <c r="C488" s="22" t="s">
        <v>641</v>
      </c>
      <c r="D488" s="25" t="s">
        <v>236</v>
      </c>
      <c r="E488" s="20">
        <v>720</v>
      </c>
    </row>
    <row r="489" spans="1:5" s="19" customFormat="1" ht="24.75" customHeight="1">
      <c r="A489" s="21" t="s">
        <v>237</v>
      </c>
      <c r="B489" s="21" t="s">
        <v>762</v>
      </c>
      <c r="C489" s="22" t="s">
        <v>763</v>
      </c>
      <c r="D489" s="25" t="s">
        <v>238</v>
      </c>
      <c r="E489" s="20">
        <v>2220</v>
      </c>
    </row>
    <row r="490" spans="1:5" s="19" customFormat="1" ht="33.75">
      <c r="A490" s="21" t="s">
        <v>239</v>
      </c>
      <c r="B490" s="21" t="s">
        <v>362</v>
      </c>
      <c r="C490" s="22" t="s">
        <v>363</v>
      </c>
      <c r="D490" s="25" t="s">
        <v>240</v>
      </c>
      <c r="E490" s="20">
        <v>400</v>
      </c>
    </row>
    <row r="491" spans="1:5" s="19" customFormat="1" ht="24.75" customHeight="1">
      <c r="A491" s="21">
        <v>78</v>
      </c>
      <c r="B491" s="21" t="s">
        <v>640</v>
      </c>
      <c r="C491" s="22" t="s">
        <v>641</v>
      </c>
      <c r="D491" s="25" t="s">
        <v>241</v>
      </c>
      <c r="E491" s="20">
        <v>720</v>
      </c>
    </row>
    <row r="492" spans="1:5" s="19" customFormat="1" ht="24.75" customHeight="1">
      <c r="A492" s="21" t="s">
        <v>242</v>
      </c>
      <c r="B492" s="21" t="s">
        <v>760</v>
      </c>
      <c r="C492" s="22" t="s">
        <v>376</v>
      </c>
      <c r="D492" s="25" t="s">
        <v>243</v>
      </c>
      <c r="E492" s="20">
        <v>2800</v>
      </c>
    </row>
    <row r="493" spans="1:5" s="19" customFormat="1" ht="24.75" customHeight="1">
      <c r="A493" s="21" t="s">
        <v>244</v>
      </c>
      <c r="B493" s="21" t="s">
        <v>619</v>
      </c>
      <c r="C493" s="22" t="s">
        <v>407</v>
      </c>
      <c r="D493" s="25" t="s">
        <v>890</v>
      </c>
      <c r="E493" s="20">
        <v>1200</v>
      </c>
    </row>
    <row r="494" spans="1:5" s="19" customFormat="1" ht="21.75" customHeight="1" thickBot="1">
      <c r="A494" s="21"/>
      <c r="B494" s="21"/>
      <c r="C494" s="22"/>
      <c r="D494" s="25"/>
      <c r="E494" s="20"/>
    </row>
    <row r="495" spans="3:5" s="19" customFormat="1" ht="13.5" thickBot="1">
      <c r="C495" s="26"/>
      <c r="D495" s="27"/>
      <c r="E495" s="28">
        <f>SUM(E9:E494)</f>
        <v>538130</v>
      </c>
    </row>
    <row r="496" s="19" customFormat="1" ht="12.75">
      <c r="E496" s="29"/>
    </row>
    <row r="497" s="19" customFormat="1" ht="12.75">
      <c r="E497" s="29"/>
    </row>
    <row r="498" s="19" customFormat="1" ht="12.75">
      <c r="E498" s="29"/>
    </row>
    <row r="499" s="19" customFormat="1" ht="12.75">
      <c r="E499" s="29"/>
    </row>
    <row r="500" s="19" customFormat="1" ht="12.75">
      <c r="E500" s="29"/>
    </row>
    <row r="501" s="19" customFormat="1" ht="12.75">
      <c r="E501" s="29"/>
    </row>
    <row r="502" s="19" customFormat="1" ht="12.75">
      <c r="E502" s="29"/>
    </row>
    <row r="503" s="19" customFormat="1" ht="12.75">
      <c r="E503" s="29"/>
    </row>
    <row r="504" s="19" customFormat="1" ht="12.75">
      <c r="E504" s="29"/>
    </row>
    <row r="505" spans="1:5" s="30" customFormat="1" ht="12.75">
      <c r="A505" s="19"/>
      <c r="B505" s="19"/>
      <c r="C505" s="19"/>
      <c r="D505" s="19"/>
      <c r="E505" s="29"/>
    </row>
    <row r="506" spans="1:5" s="30" customFormat="1" ht="12.75">
      <c r="A506" s="19"/>
      <c r="B506" s="19"/>
      <c r="C506" s="19"/>
      <c r="D506" s="19"/>
      <c r="E506" s="29"/>
    </row>
    <row r="507" spans="1:5" s="30" customFormat="1" ht="12.75">
      <c r="A507" s="19"/>
      <c r="B507" s="19"/>
      <c r="C507" s="19"/>
      <c r="D507" s="19"/>
      <c r="E507" s="29"/>
    </row>
    <row r="508" spans="1:5" s="30" customFormat="1" ht="12.75">
      <c r="A508" s="19"/>
      <c r="B508" s="19"/>
      <c r="C508" s="19"/>
      <c r="D508" s="19"/>
      <c r="E508" s="29"/>
    </row>
    <row r="509" spans="1:5" s="30" customFormat="1" ht="12.75">
      <c r="A509" s="19"/>
      <c r="B509" s="19"/>
      <c r="C509" s="19"/>
      <c r="D509" s="19"/>
      <c r="E509" s="29"/>
    </row>
    <row r="510" spans="1:5" s="30" customFormat="1" ht="12.75">
      <c r="A510" s="19"/>
      <c r="B510" s="19"/>
      <c r="C510" s="19"/>
      <c r="D510" s="19"/>
      <c r="E510" s="29"/>
    </row>
    <row r="511" spans="1:5" s="30" customFormat="1" ht="12.75">
      <c r="A511" s="19"/>
      <c r="B511" s="19"/>
      <c r="C511" s="19"/>
      <c r="D511" s="19"/>
      <c r="E511" s="29"/>
    </row>
    <row r="512" spans="1:5" s="30" customFormat="1" ht="12.75">
      <c r="A512" s="19"/>
      <c r="B512" s="19"/>
      <c r="C512" s="19"/>
      <c r="D512" s="19"/>
      <c r="E512" s="29"/>
    </row>
    <row r="513" spans="1:5" s="30" customFormat="1" ht="12.75">
      <c r="A513" s="19"/>
      <c r="B513" s="19"/>
      <c r="C513" s="19"/>
      <c r="D513" s="19"/>
      <c r="E513" s="29"/>
    </row>
    <row r="514" spans="1:5" s="30" customFormat="1" ht="12.75">
      <c r="A514" s="19"/>
      <c r="B514" s="19"/>
      <c r="C514" s="19"/>
      <c r="D514" s="19"/>
      <c r="E514" s="29"/>
    </row>
    <row r="515" spans="1:5" s="30" customFormat="1" ht="12.75">
      <c r="A515" s="19"/>
      <c r="B515" s="19"/>
      <c r="C515" s="19"/>
      <c r="D515" s="19"/>
      <c r="E515" s="29"/>
    </row>
    <row r="516" spans="1:5" s="30" customFormat="1" ht="12.75">
      <c r="A516" s="19"/>
      <c r="B516" s="19"/>
      <c r="C516" s="19"/>
      <c r="D516" s="19"/>
      <c r="E516" s="29"/>
    </row>
    <row r="517" spans="1:5" s="30" customFormat="1" ht="12.75">
      <c r="A517" s="19"/>
      <c r="B517" s="19"/>
      <c r="C517" s="19"/>
      <c r="D517" s="19"/>
      <c r="E517" s="29"/>
    </row>
    <row r="518" spans="1:5" s="30" customFormat="1" ht="12.75">
      <c r="A518" s="19"/>
      <c r="B518" s="19"/>
      <c r="C518" s="19"/>
      <c r="D518" s="19"/>
      <c r="E518" s="31"/>
    </row>
    <row r="519" s="30" customFormat="1" ht="12.75">
      <c r="E519" s="31"/>
    </row>
    <row r="520" s="30" customFormat="1" ht="12.75">
      <c r="E520" s="31"/>
    </row>
    <row r="521" s="30" customFormat="1" ht="12.75">
      <c r="E521" s="31"/>
    </row>
    <row r="522" s="30" customFormat="1" ht="12.75">
      <c r="E522" s="31"/>
    </row>
    <row r="523" s="30" customFormat="1" ht="12.75">
      <c r="E523" s="31"/>
    </row>
    <row r="524" s="30" customFormat="1" ht="12.75">
      <c r="E524" s="31"/>
    </row>
    <row r="525" s="30" customFormat="1" ht="12.75">
      <c r="E525" s="31"/>
    </row>
    <row r="526" s="30" customFormat="1" ht="12.75">
      <c r="E526" s="31"/>
    </row>
    <row r="527" s="30" customFormat="1" ht="12.75">
      <c r="E527" s="31"/>
    </row>
    <row r="528" s="30" customFormat="1" ht="12.75">
      <c r="E528" s="31"/>
    </row>
    <row r="529" s="30" customFormat="1" ht="12.75">
      <c r="E529" s="31"/>
    </row>
    <row r="530" s="30" customFormat="1" ht="12.75">
      <c r="E530" s="31"/>
    </row>
    <row r="531" s="30" customFormat="1" ht="12.75">
      <c r="E531" s="31"/>
    </row>
    <row r="532" s="30" customFormat="1" ht="12.75">
      <c r="E532" s="31"/>
    </row>
    <row r="533" s="30" customFormat="1" ht="12.75">
      <c r="E533" s="31"/>
    </row>
    <row r="534" s="30" customFormat="1" ht="12.75">
      <c r="E534" s="31"/>
    </row>
    <row r="535" s="30" customFormat="1" ht="12.75">
      <c r="E535" s="31"/>
    </row>
    <row r="536" s="30" customFormat="1" ht="12.75">
      <c r="E536" s="31"/>
    </row>
    <row r="537" s="30" customFormat="1" ht="12.75">
      <c r="E537" s="31"/>
    </row>
    <row r="538" s="30" customFormat="1" ht="12.75">
      <c r="E538" s="31"/>
    </row>
    <row r="539" s="30" customFormat="1" ht="12.75">
      <c r="E539" s="31"/>
    </row>
    <row r="540" s="30" customFormat="1" ht="12.75">
      <c r="E540" s="31"/>
    </row>
    <row r="541" s="30" customFormat="1" ht="12.75">
      <c r="E541" s="31"/>
    </row>
    <row r="542" s="30" customFormat="1" ht="12.75">
      <c r="E542" s="31"/>
    </row>
    <row r="543" s="30" customFormat="1" ht="12.75">
      <c r="E543" s="31"/>
    </row>
    <row r="544" s="30" customFormat="1" ht="12.75">
      <c r="E544" s="31"/>
    </row>
    <row r="545" s="30" customFormat="1" ht="12.75">
      <c r="E545" s="31"/>
    </row>
    <row r="546" s="30" customFormat="1" ht="12.75">
      <c r="E546" s="31"/>
    </row>
    <row r="547" s="30" customFormat="1" ht="12.75">
      <c r="E547" s="31"/>
    </row>
    <row r="548" s="30" customFormat="1" ht="12.75">
      <c r="E548" s="31"/>
    </row>
    <row r="549" s="30" customFormat="1" ht="12.75">
      <c r="E549" s="31"/>
    </row>
    <row r="550" s="30" customFormat="1" ht="12.75">
      <c r="E550" s="31"/>
    </row>
    <row r="551" s="30" customFormat="1" ht="12.75">
      <c r="E551" s="31"/>
    </row>
    <row r="552" s="30" customFormat="1" ht="12.75">
      <c r="E552" s="31"/>
    </row>
    <row r="553" s="30" customFormat="1" ht="12.75">
      <c r="E553" s="31"/>
    </row>
    <row r="554" s="30" customFormat="1" ht="12.75">
      <c r="E554" s="31"/>
    </row>
    <row r="555" s="30" customFormat="1" ht="12.75">
      <c r="E555" s="31"/>
    </row>
    <row r="556" s="30" customFormat="1" ht="12.75">
      <c r="E556" s="31"/>
    </row>
    <row r="557" s="30" customFormat="1" ht="12.75">
      <c r="E557" s="31"/>
    </row>
    <row r="558" s="30" customFormat="1" ht="12.75">
      <c r="E558" s="31"/>
    </row>
    <row r="559" s="30" customFormat="1" ht="12.75">
      <c r="E559" s="31"/>
    </row>
    <row r="560" s="30" customFormat="1" ht="12.75">
      <c r="E560" s="31"/>
    </row>
    <row r="561" s="30" customFormat="1" ht="12.75">
      <c r="E561" s="31"/>
    </row>
    <row r="562" s="30" customFormat="1" ht="12.75">
      <c r="E562" s="31"/>
    </row>
    <row r="563" s="30" customFormat="1" ht="12.75">
      <c r="E563" s="31"/>
    </row>
    <row r="564" s="30" customFormat="1" ht="12.75">
      <c r="E564" s="31"/>
    </row>
    <row r="565" s="30" customFormat="1" ht="12.75">
      <c r="E565" s="31"/>
    </row>
    <row r="566" s="30" customFormat="1" ht="12.75">
      <c r="E566" s="31"/>
    </row>
    <row r="567" s="30" customFormat="1" ht="12.75">
      <c r="E567" s="31"/>
    </row>
    <row r="568" s="30" customFormat="1" ht="12.75">
      <c r="E568" s="31"/>
    </row>
    <row r="569" s="30" customFormat="1" ht="12.75">
      <c r="E569" s="31"/>
    </row>
    <row r="570" s="30" customFormat="1" ht="12.75">
      <c r="E570" s="31"/>
    </row>
    <row r="571" s="30" customFormat="1" ht="12.75">
      <c r="E571" s="31"/>
    </row>
    <row r="572" s="30" customFormat="1" ht="12.75">
      <c r="E572" s="31"/>
    </row>
    <row r="573" s="30" customFormat="1" ht="12.75">
      <c r="E573" s="31"/>
    </row>
    <row r="574" s="30" customFormat="1" ht="12.75">
      <c r="E574" s="31"/>
    </row>
    <row r="575" s="30" customFormat="1" ht="12.75">
      <c r="E575" s="31"/>
    </row>
    <row r="576" s="30" customFormat="1" ht="12.75">
      <c r="E576" s="31"/>
    </row>
    <row r="577" s="30" customFormat="1" ht="12.75">
      <c r="E577" s="31"/>
    </row>
    <row r="578" s="30" customFormat="1" ht="12.75">
      <c r="E578" s="31"/>
    </row>
    <row r="579" s="30" customFormat="1" ht="12.75">
      <c r="E579" s="31"/>
    </row>
    <row r="580" s="30" customFormat="1" ht="12.75">
      <c r="E580" s="31"/>
    </row>
    <row r="581" s="30" customFormat="1" ht="12.75">
      <c r="E581" s="31"/>
    </row>
    <row r="582" s="30" customFormat="1" ht="12.75">
      <c r="E582" s="31"/>
    </row>
    <row r="583" s="30" customFormat="1" ht="12.75">
      <c r="E583" s="31"/>
    </row>
    <row r="584" s="30" customFormat="1" ht="12.75">
      <c r="E584" s="31"/>
    </row>
    <row r="585" s="30" customFormat="1" ht="12.75">
      <c r="E585" s="31"/>
    </row>
    <row r="586" s="30" customFormat="1" ht="12.75">
      <c r="E586" s="31"/>
    </row>
    <row r="587" s="30" customFormat="1" ht="12.75">
      <c r="E587" s="31"/>
    </row>
    <row r="588" s="30" customFormat="1" ht="12.75">
      <c r="E588" s="31"/>
    </row>
    <row r="589" s="30" customFormat="1" ht="12.75">
      <c r="E589" s="31"/>
    </row>
    <row r="590" s="30" customFormat="1" ht="12.75">
      <c r="E590" s="31"/>
    </row>
    <row r="591" s="30" customFormat="1" ht="12.75">
      <c r="E591" s="31"/>
    </row>
    <row r="592" s="30" customFormat="1" ht="12.75">
      <c r="E592" s="31"/>
    </row>
    <row r="593" s="30" customFormat="1" ht="12.75">
      <c r="E593" s="31"/>
    </row>
    <row r="594" s="30" customFormat="1" ht="12.75">
      <c r="E594" s="3"/>
    </row>
    <row r="595" spans="1:5" s="30" customFormat="1" ht="12.75">
      <c r="A595" s="32"/>
      <c r="B595" s="32"/>
      <c r="C595" s="32"/>
      <c r="D595" s="32"/>
      <c r="E595" s="3"/>
    </row>
    <row r="596" spans="1:5" s="30" customFormat="1" ht="12.75">
      <c r="A596" s="32"/>
      <c r="B596" s="32"/>
      <c r="C596" s="32"/>
      <c r="D596" s="32"/>
      <c r="E596" s="3"/>
    </row>
    <row r="597" spans="1:5" s="30" customFormat="1" ht="12.75">
      <c r="A597" s="32"/>
      <c r="B597" s="32"/>
      <c r="C597" s="32"/>
      <c r="D597" s="32"/>
      <c r="E597" s="3"/>
    </row>
    <row r="598" spans="1:5" s="30" customFormat="1" ht="12.75">
      <c r="A598" s="32"/>
      <c r="B598" s="32"/>
      <c r="C598" s="32"/>
      <c r="D598" s="32"/>
      <c r="E598" s="3"/>
    </row>
    <row r="599" spans="1:5" s="30" customFormat="1" ht="12.75">
      <c r="A599" s="32"/>
      <c r="B599" s="32"/>
      <c r="C599" s="32"/>
      <c r="D599" s="32"/>
      <c r="E599" s="3"/>
    </row>
    <row r="600" spans="1:5" s="30" customFormat="1" ht="12.75">
      <c r="A600" s="32"/>
      <c r="B600" s="32"/>
      <c r="C600" s="32"/>
      <c r="D600" s="32"/>
      <c r="E600" s="3"/>
    </row>
    <row r="601" spans="1:5" s="30" customFormat="1" ht="12.75">
      <c r="A601" s="32"/>
      <c r="B601" s="32"/>
      <c r="C601" s="32"/>
      <c r="D601" s="32"/>
      <c r="E601" s="3"/>
    </row>
    <row r="602" spans="1:5" s="30" customFormat="1" ht="12.75">
      <c r="A602" s="32"/>
      <c r="B602" s="32"/>
      <c r="C602" s="32"/>
      <c r="D602" s="32"/>
      <c r="E602" s="3"/>
    </row>
    <row r="603" spans="1:5" s="30" customFormat="1" ht="12.75">
      <c r="A603" s="32"/>
      <c r="B603" s="32"/>
      <c r="C603" s="32"/>
      <c r="D603" s="32"/>
      <c r="E603" s="3"/>
    </row>
    <row r="604" spans="1:5" s="30" customFormat="1" ht="12.75">
      <c r="A604" s="32"/>
      <c r="B604" s="32"/>
      <c r="C604" s="32"/>
      <c r="D604" s="32"/>
      <c r="E604" s="3"/>
    </row>
    <row r="605" spans="1:5" s="30" customFormat="1" ht="12.75">
      <c r="A605" s="32"/>
      <c r="B605" s="32"/>
      <c r="C605" s="32"/>
      <c r="D605" s="32"/>
      <c r="E605" s="3"/>
    </row>
    <row r="606" spans="1:5" s="30" customFormat="1" ht="12.75">
      <c r="A606" s="32"/>
      <c r="B606" s="32"/>
      <c r="C606" s="32"/>
      <c r="D606" s="32"/>
      <c r="E606" s="3"/>
    </row>
    <row r="607" spans="1:5" s="30" customFormat="1" ht="12.75">
      <c r="A607" s="32"/>
      <c r="B607" s="32"/>
      <c r="C607" s="32"/>
      <c r="D607" s="32"/>
      <c r="E607" s="3"/>
    </row>
    <row r="608" spans="1:5" s="30" customFormat="1" ht="12.75">
      <c r="A608" s="32"/>
      <c r="B608" s="32"/>
      <c r="C608" s="32"/>
      <c r="D608" s="32"/>
      <c r="E608" s="3"/>
    </row>
    <row r="609" spans="1:5" s="30" customFormat="1" ht="12.75">
      <c r="A609" s="32"/>
      <c r="B609" s="32"/>
      <c r="C609" s="32"/>
      <c r="D609" s="32"/>
      <c r="E609" s="3"/>
    </row>
    <row r="610" spans="1:5" s="30" customFormat="1" ht="12.75">
      <c r="A610" s="32"/>
      <c r="B610" s="32"/>
      <c r="C610" s="32"/>
      <c r="D610" s="32"/>
      <c r="E610" s="3"/>
    </row>
    <row r="611" spans="1:5" s="30" customFormat="1" ht="12.75">
      <c r="A611" s="32"/>
      <c r="B611" s="32"/>
      <c r="C611" s="32"/>
      <c r="D611" s="32"/>
      <c r="E611" s="3"/>
    </row>
    <row r="612" spans="1:5" s="30" customFormat="1" ht="12.75">
      <c r="A612" s="32"/>
      <c r="B612" s="32"/>
      <c r="C612" s="32"/>
      <c r="D612" s="32"/>
      <c r="E612" s="3"/>
    </row>
    <row r="613" spans="1:5" s="30" customFormat="1" ht="12.75">
      <c r="A613" s="32"/>
      <c r="B613" s="32"/>
      <c r="C613" s="32"/>
      <c r="D613" s="32"/>
      <c r="E613" s="3"/>
    </row>
    <row r="614" spans="1:5" s="30" customFormat="1" ht="12.75">
      <c r="A614" s="32"/>
      <c r="B614" s="32"/>
      <c r="C614" s="32"/>
      <c r="D614" s="32"/>
      <c r="E614" s="3"/>
    </row>
    <row r="615" spans="1:5" s="30" customFormat="1" ht="12.75">
      <c r="A615" s="32"/>
      <c r="B615" s="32"/>
      <c r="C615" s="32"/>
      <c r="D615" s="32"/>
      <c r="E615" s="3"/>
    </row>
    <row r="616" spans="1:5" s="30" customFormat="1" ht="12.75">
      <c r="A616" s="32"/>
      <c r="B616" s="32"/>
      <c r="C616" s="32"/>
      <c r="D616" s="32"/>
      <c r="E616" s="3"/>
    </row>
    <row r="617" spans="1:5" s="30" customFormat="1" ht="12.75">
      <c r="A617" s="32"/>
      <c r="B617" s="32"/>
      <c r="C617" s="32"/>
      <c r="D617" s="32"/>
      <c r="E617" s="3"/>
    </row>
    <row r="618" spans="1:4" ht="12.75">
      <c r="A618" s="32"/>
      <c r="B618" s="32"/>
      <c r="C618" s="32"/>
      <c r="D618" s="32"/>
    </row>
    <row r="619" spans="1:4" ht="12.75">
      <c r="A619" s="32"/>
      <c r="B619" s="32"/>
      <c r="C619" s="32"/>
      <c r="D619" s="32"/>
    </row>
    <row r="620" spans="1:4" ht="12.75">
      <c r="A620" s="32"/>
      <c r="B620" s="32"/>
      <c r="C620" s="32"/>
      <c r="D620" s="32"/>
    </row>
    <row r="621" spans="1:4" ht="12.75">
      <c r="A621" s="32"/>
      <c r="B621" s="32"/>
      <c r="C621" s="32"/>
      <c r="D621" s="32"/>
    </row>
    <row r="622" spans="1:4" ht="12.75">
      <c r="A622" s="32"/>
      <c r="B622" s="32"/>
      <c r="C622" s="32"/>
      <c r="D622" s="32"/>
    </row>
    <row r="623" spans="1:4" ht="12.75">
      <c r="A623" s="32"/>
      <c r="B623" s="32"/>
      <c r="C623" s="32"/>
      <c r="D623" s="32"/>
    </row>
    <row r="624" spans="1:4" ht="12.75">
      <c r="A624" s="32"/>
      <c r="B624" s="32"/>
      <c r="C624" s="32"/>
      <c r="D624" s="32"/>
    </row>
    <row r="625" spans="1:4" ht="12.75">
      <c r="A625" s="32"/>
      <c r="B625" s="32"/>
      <c r="C625" s="32"/>
      <c r="D625" s="32"/>
    </row>
    <row r="626" spans="1:4" ht="12.75">
      <c r="A626" s="32"/>
      <c r="B626" s="32"/>
      <c r="C626" s="32"/>
      <c r="D626" s="32"/>
    </row>
    <row r="627" spans="1:4" ht="12.75">
      <c r="A627" s="32"/>
      <c r="B627" s="32"/>
      <c r="C627" s="32"/>
      <c r="D627" s="32"/>
    </row>
    <row r="628" spans="1:4" ht="12.75">
      <c r="A628" s="32"/>
      <c r="B628" s="32"/>
      <c r="C628" s="32"/>
      <c r="D628" s="32"/>
    </row>
    <row r="629" spans="1:4" ht="12.75">
      <c r="A629" s="32"/>
      <c r="B629" s="32"/>
      <c r="C629" s="32"/>
      <c r="D629" s="32"/>
    </row>
    <row r="630" spans="1:4" ht="12.75">
      <c r="A630" s="32"/>
      <c r="B630" s="32"/>
      <c r="C630" s="32"/>
      <c r="D630" s="32"/>
    </row>
    <row r="631" spans="1:4" ht="12.75">
      <c r="A631" s="32"/>
      <c r="B631" s="32"/>
      <c r="C631" s="32"/>
      <c r="D631" s="32"/>
    </row>
  </sheetData>
  <sheetProtection password="CACB" sheet="1" objects="1" scenarios="1" selectLockedCells="1" selectUnlockedCells="1"/>
  <mergeCells count="1">
    <mergeCell ref="A4:E4"/>
  </mergeCells>
  <printOptions/>
  <pageMargins left="0.24" right="0.23" top="0.33" bottom="0.18" header="0.31496062992125984" footer="0.18"/>
  <pageSetup fitToHeight="24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dcterms:created xsi:type="dcterms:W3CDTF">2012-08-07T01:28:29Z</dcterms:created>
  <dcterms:modified xsi:type="dcterms:W3CDTF">2012-08-07T20:49:29Z</dcterms:modified>
  <cp:category/>
  <cp:version/>
  <cp:contentType/>
  <cp:contentStatus/>
</cp:coreProperties>
</file>