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795" windowHeight="7935" activeTab="0"/>
  </bookViews>
  <sheets>
    <sheet name="NOVIEMBRE 2012" sheetId="1" r:id="rId1"/>
  </sheets>
  <definedNames/>
  <calcPr fullCalcOnLoad="1"/>
</workbook>
</file>

<file path=xl/sharedStrings.xml><?xml version="1.0" encoding="utf-8"?>
<sst xmlns="http://schemas.openxmlformats.org/spreadsheetml/2006/main" count="500" uniqueCount="316">
  <si>
    <t>No. Oficio</t>
  </si>
  <si>
    <t>Nombre</t>
  </si>
  <si>
    <t>Puesto</t>
  </si>
  <si>
    <t>Motivo de la comisión</t>
  </si>
  <si>
    <t>Gastos de viaje</t>
  </si>
  <si>
    <t>DA-341/2012</t>
  </si>
  <si>
    <t>RICARDO BARCELÓ LINO</t>
  </si>
  <si>
    <t>CHOFER DIR. ADMINISTRATIVA</t>
  </si>
  <si>
    <t>TRASLADO MATERIAL DE OFICINA Y LIMPIEZA, 01-03 NOV. SANTA ANA, PLUTARCO E. CALLES, GOLFO STA CLARA, LUIS B. SÁNCHEZ</t>
  </si>
  <si>
    <t>DA-340/2012</t>
  </si>
  <si>
    <t>LUIS RODRIGO MÁRQUEZ MEDINA</t>
  </si>
  <si>
    <t>JEFE DE OFICINA DIR. ADMINISTRATIVA</t>
  </si>
  <si>
    <t>FIRMAS EN ACTAS DE BAJAS DEFINITIVAS ACTIVO FIJO, 05-07 NOV. PÓTAM, ESPERANZA, TESOPACO, BÁCUM, FCO JAVIER MINA, BAHIA DE LOBOS, CAJEME, QUIRIEGO</t>
  </si>
  <si>
    <t>DA/3507</t>
  </si>
  <si>
    <t>FEDERICO OTHON LARA</t>
  </si>
  <si>
    <t>TRASLADO DE PERSONAL QUE IMPARTIRÁ CONFERECNIA, 07 NOV. GRANADOS</t>
  </si>
  <si>
    <t>DA-345/2012</t>
  </si>
  <si>
    <t>FERMÍN HERNÁNDEZ FRAIJO</t>
  </si>
  <si>
    <t>JEFE DEPTO. DIR. ADMINISTRATIVA</t>
  </si>
  <si>
    <t>LEVANTAMIENTO DEL SISTEMA NACIONAL DE BACHILLERATO, 07-08 NOV. ESPERANZA, CAJEME, BÁCUM, FCO. JAVIER MINA, BACABACHI</t>
  </si>
  <si>
    <t>DA-350/3012</t>
  </si>
  <si>
    <t>JUAN PABLO MALDONADO CÓRDOVA</t>
  </si>
  <si>
    <t>ANALISTA TÉCNICO DIR. ADMINISTRATIVA</t>
  </si>
  <si>
    <t>TRASLADO DE MATERIAL Y ACTIVOS FIJOS, LEVANTAMIENTO ACTAS DE ACT FIJO, 12-15 NOV. FCO JAVIER MINA, BÁCUM, BAHÍA DE LOBOS, BACOBAMPO, BACAME, BACABACHI</t>
  </si>
  <si>
    <t>DA-351/2012</t>
  </si>
  <si>
    <t>OSCAR RENÉ CHÁVEZ CORRALES</t>
  </si>
  <si>
    <t>AUXILIAR DE MANTENIMIENTO DIR. ADMINISTRATIVA</t>
  </si>
  <si>
    <t>DA-349/2012</t>
  </si>
  <si>
    <t>JOSÉ VICENTE NÚÑEZ DOZAL</t>
  </si>
  <si>
    <t>LEVANTAMIENTO DEL SISTEMA NACIONAL DE BACHILLERATO, 12 NOV. CAJEME, BACABACHI</t>
  </si>
  <si>
    <t>DA-347/2012</t>
  </si>
  <si>
    <t>DA-348/2012</t>
  </si>
  <si>
    <t>JESÚS ACUÑA ACUÑA</t>
  </si>
  <si>
    <t>DA/3514</t>
  </si>
  <si>
    <t>BERTHA ALICIA TORRES TORRES</t>
  </si>
  <si>
    <t>DOCENTE ESPERANZA</t>
  </si>
  <si>
    <t>ELABORACIÓN DE MÓDULOS DE APRENDIZAJE, 15-16 NOV. HERMOSILLO, SON.</t>
  </si>
  <si>
    <t>DA/3497</t>
  </si>
  <si>
    <t>JESÚS ENRIQUE CHÁVEZ CORRALES</t>
  </si>
  <si>
    <t>OFICIAL DE MANTENIMIENTO DIR. ACADÉMICA</t>
  </si>
  <si>
    <t>TRASLADO DE PERSONAL ACADÉMICO, 7-8 NOV. BÁCUM, BACABACHI, CAJEME, ESPERANZA, FCO. JAVIER MINA</t>
  </si>
  <si>
    <t>RAMÓN ANTONIO GASTÉLUM LERMA</t>
  </si>
  <si>
    <t>DOCENTE HERMOSILLO III</t>
  </si>
  <si>
    <t>REUNIÓN DE TRABAJO, 13-16 NOV. PLUTARCO E. CALLES, LUIS B. SÁNCHEZ, SAN LUIS R.C., GOLFO STA. CLARA</t>
  </si>
  <si>
    <t>JOSÉ CARLOS MÁRQUEZ CALZADA</t>
  </si>
  <si>
    <t>DOCENTE EJ. 24 DE FEBRERO</t>
  </si>
  <si>
    <t>MARTÍN FCO. CALIXTRO SOTO</t>
  </si>
  <si>
    <t>DOCENTE HERMOSILLO I</t>
  </si>
  <si>
    <t>JORGE ALBERTO ESPINOZA LARES</t>
  </si>
  <si>
    <t>DOCENTE SINDICATO</t>
  </si>
  <si>
    <t>DA/3509</t>
  </si>
  <si>
    <t>MARCIAL DANIEL VALDEZ ESPINOZA</t>
  </si>
  <si>
    <t>COORD. TÉCNICO DIR. ACADÉMICA</t>
  </si>
  <si>
    <t>MANTENIMIENTO AL CENTRO DE CÓMPUTO PARA INCORPORACIÓN AL SISTEMA NACIONAL DE BACHILLERATO, 12-16 NOV. BACABACHI, CAJEME</t>
  </si>
  <si>
    <t>DA/5010</t>
  </si>
  <si>
    <t>LUIS CARLOS DÁVILA REPRIETO</t>
  </si>
  <si>
    <t>JEFE DE OFICINA DIR. ACADÉMICA</t>
  </si>
  <si>
    <t>DA/3511</t>
  </si>
  <si>
    <t>ADRIÁN BARBEYTO ESPINOZA</t>
  </si>
  <si>
    <t>DP/157/2012</t>
  </si>
  <si>
    <t>MARIO FCO. ZÚÑIGA ULLOA</t>
  </si>
  <si>
    <t>JEFE DEPTO. DIR. PLANEACIÓN</t>
  </si>
  <si>
    <t>ATENDER PETICIÓN PARA APOYO Y CAPACITACIÓN AL DEPTO. DE CONTROL ESCOLAR, 7-8 NOV. FCO. JAVIER MINA</t>
  </si>
  <si>
    <t>DA/3489</t>
  </si>
  <si>
    <t>JUAN ARTURO MUNGUÍA BRAVO</t>
  </si>
  <si>
    <t>JEFE DEPTO. DIR. ACADÉMICA</t>
  </si>
  <si>
    <t>SEGUIMIENTO PROYECTOS E INFRAESTRUCTURA PARA INC AL SISTEMA DE BACHILLERATO NACIONAL, 1 NOV. PESQUEIRA, BENJAMÍN HILL</t>
  </si>
  <si>
    <t>CHOFER DIR. ACADÉMICA</t>
  </si>
  <si>
    <t>TRASLADO DEL DIRECTOR ACADÉMICO, 29 OCT. BACAME</t>
  </si>
  <si>
    <t>OCDA-027/12</t>
  </si>
  <si>
    <t>RAMÓN ESTRADA SOTO</t>
  </si>
  <si>
    <t>JEFE DEPTO. ÓRGANO DE CONTROL INTERNO</t>
  </si>
  <si>
    <t>EXT. OFICIO LEVANTAR ACTAS DE BAJAS DE INVENTARIO, 05-08 NOV. ZONA SUR</t>
  </si>
  <si>
    <t>DA-346/2012</t>
  </si>
  <si>
    <t>JOSÉ CARLOS AGUIRRE ROSAS</t>
  </si>
  <si>
    <t>DIRECTOR ACADÉMICO</t>
  </si>
  <si>
    <t>SEGUIMIENTO PROYECTOS E INFRAESTRUCTURA PARA INC AL SISTEMA DE BACHILLERATO NACIONAL, 7-8 NOV. BACOBAMPO, BACAME, 24 DE FEB.</t>
  </si>
  <si>
    <t>DA-343/2012</t>
  </si>
  <si>
    <t>TRASLADO DE MATERIAL DE LIMPIEZA Y LABORATORIO, 6-9 NOV. ESPERANZA, CAJEME, BÁCUM, FCO JAVIER MINA, QUIRIEGO, BUAYSIACOBE, BACABACHI, 24 DE FEB.</t>
  </si>
  <si>
    <t>DA-344/2012</t>
  </si>
  <si>
    <t>DA/533</t>
  </si>
  <si>
    <t>SEGUIMIENTO PROYECTOS E INFRAESTRUCTURA PARA INC AL SISTEMA DE BACHILLERATO NACIONAL, 6 NOV. PESQUEIRA</t>
  </si>
  <si>
    <t>DA/3495</t>
  </si>
  <si>
    <t>CARMEN GEORGINA ÁVALOS CAMPOY</t>
  </si>
  <si>
    <t>SEGUIMIENTO PROYECTOS E INFRAESTRUCTURA PARA INC AL SISTEMA DE BACHILLERATO NACIONAL, 6-7 NOV. BACABACHI, CAJEME, ESPERANZA, FCO. JAVIER MINA, BÁCUM</t>
  </si>
  <si>
    <t>DA/3499</t>
  </si>
  <si>
    <t>MARTÍN MÉNDEZ CORONADO</t>
  </si>
  <si>
    <t>SEGUIMIENTO PROYECTOS E INFRAESTRUCTURA PARA INC AL SISTEMA DE BACHILLERATO NACIONAL, 6-7 NOV. GRANADOS, SAHUARIPA</t>
  </si>
  <si>
    <t>DA/3496</t>
  </si>
  <si>
    <t>ANA LISETTE VALENZUELA MOLINA</t>
  </si>
  <si>
    <t>SUBDIRECTORA ACADÉMICA</t>
  </si>
  <si>
    <t>DA/3504</t>
  </si>
  <si>
    <t>TRASLADO DE PERSONAL ACADÉMICO, 5-6 NOV. GRANADOS</t>
  </si>
  <si>
    <t>DA/3503</t>
  </si>
  <si>
    <t>FCO. JAVIER SALAZAR COCOBA</t>
  </si>
  <si>
    <t>SUBDIRECTOR ACADÉMICO</t>
  </si>
  <si>
    <t>CEREMONIA POR EL 20 ANIVERSARIO DEL PLANTEL, 5-6 NOV. GRANADOS</t>
  </si>
  <si>
    <t>DV-394/2012</t>
  </si>
  <si>
    <t>ALBERTO HERRERA NAVARRO</t>
  </si>
  <si>
    <t>PROMOTOR CÍVICO SAN PEDRO EL SAUCITO</t>
  </si>
  <si>
    <t>ASISTIR A DESFILE CONMEMORATIVO AL HÉROE DE NACOZARI, 7 NOV. NACOZARI DE GARCÍA, SON.</t>
  </si>
  <si>
    <t>DV-395/2012</t>
  </si>
  <si>
    <t>AARÓN GARCÍA HURTADO</t>
  </si>
  <si>
    <t>PREVIA Z DIR. VINCULACIÓN</t>
  </si>
  <si>
    <t>DV-396/2012</t>
  </si>
  <si>
    <t>CARLOS ANTONIO CRUZ VALENZUELA</t>
  </si>
  <si>
    <t>PROMOTOR CÍVICO HERMOSILLO IV</t>
  </si>
  <si>
    <t>DA/3494</t>
  </si>
  <si>
    <t>PATRICIA GPE. ACOSTA RAMÍREZ</t>
  </si>
  <si>
    <t>DOCENTE DIR. ACADÉMICA</t>
  </si>
  <si>
    <t>ACOMPAÑAR A CONFERENCISTA POR LA CELEBRACIÓN DEL 15 ANIV DEL PLANTEL, 7 NOV. GRANADOS</t>
  </si>
  <si>
    <t>DA/3486</t>
  </si>
  <si>
    <t>TRASLADO DE PERSONAL ACADÉMICO, 1 NOV. NOGALES I</t>
  </si>
  <si>
    <t>DV-400/2012</t>
  </si>
  <si>
    <t>JESÚS MARIO AGUILAR JIMÉNEZ</t>
  </si>
  <si>
    <t>TUTOR BENJAMÍN HILL</t>
  </si>
  <si>
    <t>ACOMPAÑAR A ALUMNO PARTICIPANTE EN FORO DE DEBATE JUVENIL, 6 NOV. HERMOSILLO, SON.</t>
  </si>
  <si>
    <t>DV-399/2012</t>
  </si>
  <si>
    <t>JESÚS RAMÓN AYALA ARMENTA</t>
  </si>
  <si>
    <t>DOCENTE NOGALES</t>
  </si>
  <si>
    <t>DV-398/2012</t>
  </si>
  <si>
    <t>ARMANDO RAMÍREZ DOMÍNGUEZ</t>
  </si>
  <si>
    <t>PROMOTOR CULTURAL PLUTARCO E. CALLES</t>
  </si>
  <si>
    <t>DV-401/2012</t>
  </si>
  <si>
    <t>DARIO ESTRELLA SERRATO</t>
  </si>
  <si>
    <t>ANALISTA TÉCNICO SANTA ANA</t>
  </si>
  <si>
    <t>DG-2012</t>
  </si>
  <si>
    <t>MARTÍN ALEJANDRO LÓPEZ GARCÍA</t>
  </si>
  <si>
    <t>DIRECTOR GENERAL</t>
  </si>
  <si>
    <t>ENTREGA DE OBRAS DEL PLANTEL LUIS B. SÁNCHEZ Y REUNIÓN CON DIRECTORES DE LA ZONA SAN LUIS RÍO COL. 4-7 NOV.</t>
  </si>
  <si>
    <t>DG-006/2012</t>
  </si>
  <si>
    <t>SULEMA HURTADO NAVARRO</t>
  </si>
  <si>
    <t>COORD. ÁREA DIR. GENERAL</t>
  </si>
  <si>
    <t>APOYO AL DIRECTOR GENERAL, 4-7 NOV. SAN LUIS RÍO COL. LUIS B. SÁNCHEZ</t>
  </si>
  <si>
    <t>MARTÍN FCO. QUINTANAR LUJÁN</t>
  </si>
  <si>
    <t>DIRECTOR DE FINANZAS</t>
  </si>
  <si>
    <t>REUNIONES CON DIRECTORES DE BENJAMIN HILL, SANTA ANA, COORD. NORTE Y NOGALES I Y II, 30-31 OCT.</t>
  </si>
  <si>
    <t>REUNIÓN DE TRABAJO PARA ELABORACIÓN DEL PROGRAMA ANUAL 2013, 5 NOV. MÉXICO, D.F.</t>
  </si>
  <si>
    <t>REUNIÓN EN LA COORDINACIÓN NACIONAL PARA INTEGRACIÓN DE PRESUPUESTO 2013, 4-5 NOV. MÉXICO, D.F.</t>
  </si>
  <si>
    <t>OCDA-026/2012</t>
  </si>
  <si>
    <t>LEVANTAR ACTAS DE BAJAS DE INVENTARIO, 05-07 NOV. ZONA SUR</t>
  </si>
  <si>
    <t>DA-342/2012</t>
  </si>
  <si>
    <t>JOSÉ LUIS INFANZÓN BRAMBILA</t>
  </si>
  <si>
    <t>COORD. TÉCNICO DIR. ADMINISTRATIVA</t>
  </si>
  <si>
    <t>TRASLADO DE MATERIAL DE OFICINA Y LIMPIEZA, 1-3 NOV. STA ANA, PLUTARCO E.C., GOLFO STA CLARA, LUIS B. SÁNCHEZ</t>
  </si>
  <si>
    <t>DA 3485</t>
  </si>
  <si>
    <t>MANTENIMIENTO AL CENTRO DE CÓMPUTO PARA INCORPORACIÓN AL SISTEMA NACIONAL DE BACHILLERATO, 5-9 NOV. BACABACHI, BUAYSIACOBE, CAJEME, ESPERANZA</t>
  </si>
  <si>
    <t>DA/3483</t>
  </si>
  <si>
    <t>DA/3484</t>
  </si>
  <si>
    <t>JUAN CARLOS ROJAS HERNÁNDEZ</t>
  </si>
  <si>
    <t>REUNIÓN DE TRABAJO, 31 OCT. AL 2 DE NOV. CAMPO 60, BÁCUM, BAHÍA DE LOBOS</t>
  </si>
  <si>
    <t>DA/3493</t>
  </si>
  <si>
    <t>REVISIÓN DE INSTALACIONES DEL PLANTEL Y LA SITUACIÓN ACADÉMICA PARA EL INGRESO AL BACHILLERATO NACIONAL, 1 NOV. PESQUEIRA, BENJAMÍN HILL</t>
  </si>
  <si>
    <t>DV-397/2012</t>
  </si>
  <si>
    <t>MA. GUADALUPE ENRÍQUEZ QUIÑONEZ</t>
  </si>
  <si>
    <t>TUTOR LUIS B. SÁNCHEZ</t>
  </si>
  <si>
    <t>ACOMPAÑAR A ALUMNO PARTICIPANTE EN FORO DE DEBATE JUVENIL, 5-6 NOV. HERMOSILLO, SON.</t>
  </si>
  <si>
    <t>DA/3542-12</t>
  </si>
  <si>
    <t>ELISA SOFÍA VALDEZ ALCORN</t>
  </si>
  <si>
    <t>CAPACITACIÓN E INDUCCIÓN AL USO DE AULAS VIRTUALES, 22-23 NOV. EL KIPOR, SON.</t>
  </si>
  <si>
    <t>DA-365/2012</t>
  </si>
  <si>
    <t>SUPERVISIÓN DE INSTALACIONES, 22-23 NOV. SAHUARIPA, GRANADOS</t>
  </si>
  <si>
    <t>DA/3508</t>
  </si>
  <si>
    <t>MIRIAM ALICIA HERNÁNDEZ PEREYDA</t>
  </si>
  <si>
    <t>SEGUIMIENTO DE LOS PROYECTOS E INFRAESTRUCTURA DE LOS PLANTELES PARA INCORPORACIÓN AL BACHILLERATO NACIONAL, 6-7 NOV. GRANADOS, SAHUARIPA</t>
  </si>
  <si>
    <t>DA/3550</t>
  </si>
  <si>
    <t>MIGUEL HORALDO CARRASCO TARAZÓN</t>
  </si>
  <si>
    <t>CHOFER COORD. ZONA SUR</t>
  </si>
  <si>
    <t>TRASLADO HOJAS DE RESPUESTA DE MATERIAL DE EVALUACIÓN III PARCIAL, 26 NOV. NAVOJOA, SON.</t>
  </si>
  <si>
    <t>DA/3551</t>
  </si>
  <si>
    <t>RETORNO HOJAS RESPUESTA III PARCIAL, 30 NOV. HERMOSILLO, SON.</t>
  </si>
  <si>
    <t>DA/3552</t>
  </si>
  <si>
    <t>RETORNO HOJAS RESPUESTA III PARCIAL, 1 DIC. HERMOSILLO, SON.</t>
  </si>
  <si>
    <t>DA/3498</t>
  </si>
  <si>
    <t>MANUEL ANTONIO GARCÍA RÍOS</t>
  </si>
  <si>
    <t>SEGUIMIENTO PROYECTOS E INFRAESTRUCTURA PARA INCORPORACIÓN AL BACHILLERATO NACIONAL, 6-7 NOV. GRANADOS, SAHUARIPA</t>
  </si>
  <si>
    <t>DA/3527</t>
  </si>
  <si>
    <t>MA. DE LA LUZ MARTÍNEZ GOCOBACHI</t>
  </si>
  <si>
    <t>SEGUIMIENTO PROYECTOS E INFRAESTRUCTURA PARA INCORPORACIÓN AL BACHILLERATO NACIONAL, 13-16 NOV. CAJEME</t>
  </si>
  <si>
    <t>DA/3547</t>
  </si>
  <si>
    <t>MARTÍN ANTONIO HERRERA DURÁN</t>
  </si>
  <si>
    <t>DIRECTOR GRANADOS</t>
  </si>
  <si>
    <t>TRASLADO DE ALUMNO A ENTREVISTA EN TELEMAX E INFORME RESULTADOS OLIMPIADA MATEMÁTICAS, 21-22 NOV. HERMOSILLO, SON.</t>
  </si>
  <si>
    <t>DA/3536</t>
  </si>
  <si>
    <t>MANTENIMIENTO AL CENTRO DE CÓMPUTO PARA INCORPORACIÓN AL SISTEMA NACIONAL DE BACHILLERATO, 20-23 NOV. BACOBAMPO</t>
  </si>
  <si>
    <t>DA/3535</t>
  </si>
  <si>
    <t>DA/3534</t>
  </si>
  <si>
    <t>GILBERTO CARPIO VALLE</t>
  </si>
  <si>
    <t>CHOFER DIR. FINANZAS</t>
  </si>
  <si>
    <t>ENTREGA DE DOCUMENTACIÓN URGENTES 16-17 NOV. BENJAMIN HILL, SANTA ANA, NOGALES I Y II</t>
  </si>
  <si>
    <t>DA/3533</t>
  </si>
  <si>
    <t>SALVADOR ACOSTA CERVALLO</t>
  </si>
  <si>
    <t>ACOMPAÑAR A ALUMNO A RECIBIR ASESORÍA DE QUÍMICA, 22-25 NOV. HERMOSILLO, SON.</t>
  </si>
  <si>
    <t>DA/3531</t>
  </si>
  <si>
    <t>MARCELA GUZMÁN ORTIZ</t>
  </si>
  <si>
    <t>DA/3532</t>
  </si>
  <si>
    <t>LORENA AIDE ENCINAS VALENZUELA</t>
  </si>
  <si>
    <t>DOCENTE SANTA ANA</t>
  </si>
  <si>
    <t>REUNIÓN EN LA SUBSECRETARÍA DE EDUCACIÓN MEDIA SUPERIOR, 21-22 NOV. MÉXICO, D.F.</t>
  </si>
  <si>
    <t>DA/3540-12</t>
  </si>
  <si>
    <t>RENÉ PRECIADO RUIZ</t>
  </si>
  <si>
    <t>DOCENTE HERMOSILLO II</t>
  </si>
  <si>
    <t>DA/3541-12</t>
  </si>
  <si>
    <t>JOSÉ EDMUNDO BERNAL PORTILLO</t>
  </si>
  <si>
    <t>DA-357/2012</t>
  </si>
  <si>
    <t>JUAN CARLOS MONTAÑO RUIZ</t>
  </si>
  <si>
    <t>TRASLADO DE PERSONAL ACADÉMICO, 15-16 NOV. ESPERANZA, FCO JAVIER MINA, BÁCUM, BACOBAMPO, BACAME, 24 FEB</t>
  </si>
  <si>
    <t>DA-358/2012</t>
  </si>
  <si>
    <t>SIMÓN GARCÍA RIVERA</t>
  </si>
  <si>
    <t>TRASLADO DE PERSONAL ACADÉMICO, 15-16 NOV. SAHUARIPA, GRANADOS</t>
  </si>
  <si>
    <t>REUNIÓN CON EJECUTIVOS DE LA FIDUCIARIA EN BANCOMER, 14-15 NOV. TIJUANA, B.C.</t>
  </si>
  <si>
    <t>DA/3528</t>
  </si>
  <si>
    <t>RAYMUNDO FON GALAVIZ</t>
  </si>
  <si>
    <t>RH-0138/2012</t>
  </si>
  <si>
    <t>HÉCTOR ESTRADA ALDACO</t>
  </si>
  <si>
    <t>JEFE DEPTO. DIR. FINANZAS</t>
  </si>
  <si>
    <t>ATENDER ASUNTOS LABORALES, 15 NOV. CAJEME</t>
  </si>
  <si>
    <t>ASISTIR EN REPRESENTACIÓN DEL DIRECTOR GENERAL A CELEBRACIÓN DEL XV ANIV DEL PLANTEL, 29-30 NOV. BACABACHI</t>
  </si>
  <si>
    <t>ACOMPAÑAR AL DIRECTOR GENERAL A VISITA DE PLANTELES, 28-29 NOV. BENJAMIN HILL, SANTA ANA, NOGALES</t>
  </si>
  <si>
    <t>DG/2012</t>
  </si>
  <si>
    <t>LUIS RAMÓN CARPIO PERALTA</t>
  </si>
  <si>
    <t>CHOFER DIR. GENERAL</t>
  </si>
  <si>
    <t>TRASLADO DE MATERIAL DE LIMPIEZA, 28-29 NOV. NOGALES, SANTA ANA, BENJAMÍN HILL</t>
  </si>
  <si>
    <t>S/N</t>
  </si>
  <si>
    <t>VISITA A LOS PLANTELES, 28-29 NOV. SANTA ANA, NOGALES I Y II</t>
  </si>
  <si>
    <t>DA-373/2012</t>
  </si>
  <si>
    <t>TRASLADO DE ALUMNOS DEL POB MIGUEL ALEJMÁN A HERMOSILLO A EVENTO DEPORTIVO NAVIDEÑO, 27 NOV.</t>
  </si>
  <si>
    <t>DA-371/2012</t>
  </si>
  <si>
    <t>TRASLADO DE MESABANCOS Y MATERIAL DE LIMPIEZA Y PAPELERÍA, 26-27 NOV. SAHUARIPA</t>
  </si>
  <si>
    <t>DA-370/2012</t>
  </si>
  <si>
    <t>DA-372/2012</t>
  </si>
  <si>
    <t>ACTAS DE BAJAS DEFINITIVAS DE MOBILIARIO Y EQUIPO, 28-30 NOV. GRANADOS, SAHUARIPA, SAN PEDRO DE LA CUEVA, SUAQUI GRANDE, YÉCORA</t>
  </si>
  <si>
    <t>DA-374/2012</t>
  </si>
  <si>
    <t>TRASLADO DE ALUMNOS DEL POB MIGUEL ALEJMÁN A HERMOSILLO A EVENTO DEPORTIVO NAVIDEÑO, 28 NOV.</t>
  </si>
  <si>
    <t>DA-366/2012</t>
  </si>
  <si>
    <t>TRASLADO DE MESABANCOS, 22 NOV. BENJAMIN HILL</t>
  </si>
  <si>
    <t>DA/3543</t>
  </si>
  <si>
    <t>ROSA ALICIA ORTEGA RUIZ</t>
  </si>
  <si>
    <t>DIRECTOR BACOBAMPO</t>
  </si>
  <si>
    <t>ASISTIR A III SESIÓN PROFORDIR, 23-24 NOV. HERMOSILLO, SON.</t>
  </si>
  <si>
    <t>DA/3544</t>
  </si>
  <si>
    <t>RENÉ FCO. VALENZUELA HERNÁNDEZ</t>
  </si>
  <si>
    <t>DIRECTOR CAJEME</t>
  </si>
  <si>
    <t>DA/3545</t>
  </si>
  <si>
    <t>ALMA FLOR ATONDO OBREGÓN</t>
  </si>
  <si>
    <t>DIRECTOR EJ. 24 DE FEB.</t>
  </si>
  <si>
    <t>DA/3546</t>
  </si>
  <si>
    <t>MA. DE LOURDES LÓPEZ LÓPEZ</t>
  </si>
  <si>
    <t>DIRECTOR ESPERANZA</t>
  </si>
  <si>
    <t>DA/3553</t>
  </si>
  <si>
    <t>RECOGER HOJAS DE RESPUESTA DE MATERIAL DE EVAL. III PARCIAL, 1 DIC. SANTA ANA</t>
  </si>
  <si>
    <t>DA/3554</t>
  </si>
  <si>
    <t>EVANGELINA ESPINOZA SOTO</t>
  </si>
  <si>
    <t>ASISTIR A X ENCUENTRO DE PROMOTORES DE LECTURA: 10 AÑOS DE ALEGRIA LECTORA EN AMÉRICA LATINA, 26-30 NOV. GUADALAJARA, JAL.</t>
  </si>
  <si>
    <t>DA-369/2012</t>
  </si>
  <si>
    <t>TRASLADO MATERIAL DE PAPELERÍA Y LIMPIEZA Y DAR DE BAJA ACTIVOS FIJOS, 26-28 NOV. BÁCUM, CAJEME, ESPERANA, BACAME, BACABACHI, 24 FEB. MASIACA</t>
  </si>
  <si>
    <t>DA-368/2012</t>
  </si>
  <si>
    <t>RICARDO DEL CASTILLO LARES</t>
  </si>
  <si>
    <t>DA-367/2012</t>
  </si>
  <si>
    <t>TRASLADO MATERIAL DE PAPELERÍA, 23 NOV. SANTA ANA, SON.</t>
  </si>
  <si>
    <t>JOSÉ RAMÓN NÚÑEZ GAONA</t>
  </si>
  <si>
    <t>TRASLADO MATERIAL DE LABORATORIO, 23 NOV. GRANADOS</t>
  </si>
  <si>
    <t>APOYO EN TRASLADO DE MATERIAL DE OFICINA A PLANTELES DEL NORTE, 27-28 NOV. TUBUTAMA, LUIS B. SÁNCHEZ</t>
  </si>
  <si>
    <t>GABRIEL CAMPAS BRISEÑO</t>
  </si>
  <si>
    <t>DOCENTE BÁCUM</t>
  </si>
  <si>
    <t>REUNIÓN PARA ELABORAR MATERIAL DIDÁCTICO, 28-30 NOV. HERMOSILLO, SON.</t>
  </si>
  <si>
    <t>VÍCTOR MANUEL ESCOBAR GUTIÉRREZ</t>
  </si>
  <si>
    <t>JOEL MELÉNDREZ ARENAS</t>
  </si>
  <si>
    <t>AMÉRICA RIVERA MONTES</t>
  </si>
  <si>
    <t>LOURDES CRISTINA ESTRADA FIGUEROA</t>
  </si>
  <si>
    <t>CARMEN LETICIA CASTAÑEDA CASTRO</t>
  </si>
  <si>
    <t>DOCENTE NOGALES I</t>
  </si>
  <si>
    <t>MANUEL ANTONIO GALLO VILLEGAS</t>
  </si>
  <si>
    <t>JOSÉ LUIS URÍAS BALDERRAMA</t>
  </si>
  <si>
    <t>KARLA JANETH MACHI GERMÁN</t>
  </si>
  <si>
    <t>CARMEN YADIRA ATONDO SÁNCHEZ</t>
  </si>
  <si>
    <t>CELIA GPE. GONZÁLEZ ZAZUETA</t>
  </si>
  <si>
    <t>ELFRIDA OLAYA FÉLIX CASTILLO</t>
  </si>
  <si>
    <t>ERNESTO ARGUELLES DE LARA</t>
  </si>
  <si>
    <t>ENRIQUE FCO. CONTRERAS OLIVARRIA</t>
  </si>
  <si>
    <t>DOCENTE LUIS B. SÁNCHEZ</t>
  </si>
  <si>
    <t>AGUSTÍN ESPINOZA VELÁZQUEZ</t>
  </si>
  <si>
    <t>DOCENTE SAHUARIPA</t>
  </si>
  <si>
    <t>GILBERTO PEREA MENDOZA</t>
  </si>
  <si>
    <t>DOCENTE MASIACA</t>
  </si>
  <si>
    <t>JORGE MARIO ALDAMA LÓPEZ</t>
  </si>
  <si>
    <t>DOCENTE PTO. LIBERTAD</t>
  </si>
  <si>
    <t>DENISE ADRIANA VÁZQUEZ SOTO</t>
  </si>
  <si>
    <t>DOCENTE NACO</t>
  </si>
  <si>
    <t>JOSÉ ERNESTO PALOMARES ACOSTA</t>
  </si>
  <si>
    <t>DOCENTE BAHÍA DE LOBOS</t>
  </si>
  <si>
    <t>CLAUDIA ISABEL MERAZ QUIROZ</t>
  </si>
  <si>
    <t>DOCENTE JÚPARE</t>
  </si>
  <si>
    <t>PATRICIO EFRÉN MEXÍA SÁNCHEZ</t>
  </si>
  <si>
    <t>MARTÍN VICENTE VÁZQUEZ HERNÁNDEZ</t>
  </si>
  <si>
    <t>GRADUACIÓN PROFORDIR, 30 NOV. CD. OBREGÓN, SON.</t>
  </si>
  <si>
    <t>MARIO VELÁZQUEZ ROBLES</t>
  </si>
  <si>
    <t>DIRECTOR BENJAMÍN HILL</t>
  </si>
  <si>
    <t>LUIS GERMÁN DUARTE PONCE</t>
  </si>
  <si>
    <t xml:space="preserve">DIRECTOR HERMOSILLO </t>
  </si>
  <si>
    <t>JAIME BALLESTEROS ARVIZU</t>
  </si>
  <si>
    <t>DIRECTOR HERMOSILLO II</t>
  </si>
  <si>
    <t>PEDRO REYES GUZMÁN</t>
  </si>
  <si>
    <t>DIRECTOR NAVOJOA</t>
  </si>
  <si>
    <t>JUAN JOSÉ ARAIZA RODRÍGUEZ</t>
  </si>
  <si>
    <t>DIRECTOR SANTA ANA</t>
  </si>
  <si>
    <t>JUAN CARLOS ESCALANTE LAPIZCO</t>
  </si>
  <si>
    <t>DIRECTOR PESQUEIRA</t>
  </si>
  <si>
    <t>VALENTINA ANGUAMEA RODRÍGUEZ</t>
  </si>
  <si>
    <t>DIRECTOR BUAYSIACOBE</t>
  </si>
  <si>
    <t>OVIDIO HERNÁNDEZ CÓRDOVA</t>
  </si>
  <si>
    <t>DIRECTOR BACERAC</t>
  </si>
  <si>
    <t>DELMA ACUÑA MOLINA</t>
  </si>
  <si>
    <t>DIRECTOR YÉCORA</t>
  </si>
  <si>
    <t>Mes : Noviembre 2012</t>
  </si>
  <si>
    <t>Gastos de Viaje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</si>
</sst>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d&quot; de &quot;mmmm&quot; de &quot;yyyy"/>
    <numFmt numFmtId="165" formatCode="[$-80A]dddd\,\ dd&quot; de &quot;mmmm&quot; de &quot;yyyy;@"/>
    <numFmt numFmtId="166" formatCode="[$-80A]dddd\ d&quot; de &quot;mmmm&quot; de &quot;yyyy;@"/>
    <numFmt numFmtId="167" formatCode="0;[Red]0"/>
    <numFmt numFmtId="168" formatCode="&quot;$&quot;#,##0.00;[Red]&quot;$&quot;#,##0.00"/>
    <numFmt numFmtId="169" formatCode="#,##0.00;[Red]#,##0.00"/>
    <numFmt numFmtId="170" formatCode="&quot;Sí&quot;;&quot;Sí&quot;;&quot;No&quot;"/>
    <numFmt numFmtId="171" formatCode="&quot;Verdadero&quot;;&quot;Verdadero&quot;;&quot;Falso&quot;"/>
    <numFmt numFmtId="172" formatCode="&quot;Activado&quot;;&quot;Activado&quot;;&quot;Desactivado&quot;"/>
    <numFmt numFmtId="173" formatCode="[$€-2]\ #,##0.00_);[Red]\([$€-2]\ #,##0.00\)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name val="Arial"/>
      <family val="2"/>
    </font>
    <font>
      <sz val="8"/>
      <name val="Arial"/>
      <family val="2"/>
    </font>
    <font>
      <b/>
      <sz val="20"/>
      <name val="Arial"/>
      <family val="2"/>
    </font>
    <font>
      <b/>
      <sz val="8"/>
      <name val="Arial"/>
      <family val="2"/>
    </font>
    <font>
      <sz val="20"/>
      <name val="Arial"/>
      <family val="2"/>
    </font>
    <font>
      <i/>
      <sz val="1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7"/>
      <name val="Arial"/>
      <family val="2"/>
    </font>
    <font>
      <b/>
      <sz val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2" fillId="16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7" fillId="0" borderId="8" applyNumberFormat="0" applyFill="0" applyAlignment="0" applyProtection="0"/>
    <xf numFmtId="0" fontId="18" fillId="0" borderId="9" applyNumberFormat="0" applyFill="0" applyAlignment="0" applyProtection="0"/>
  </cellStyleXfs>
  <cellXfs count="36"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wrapText="1"/>
    </xf>
    <xf numFmtId="0" fontId="20" fillId="0" borderId="0" xfId="0" applyFont="1" applyAlignment="1">
      <alignment/>
    </xf>
    <xf numFmtId="0" fontId="0" fillId="0" borderId="0" xfId="0" applyBorder="1" applyAlignment="1">
      <alignment/>
    </xf>
    <xf numFmtId="0" fontId="21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 wrapText="1"/>
    </xf>
    <xf numFmtId="0" fontId="23" fillId="0" borderId="0" xfId="0" applyFont="1" applyAlignment="1">
      <alignment/>
    </xf>
    <xf numFmtId="0" fontId="23" fillId="0" borderId="0" xfId="0" applyFont="1" applyAlignment="1">
      <alignment horizontal="right" wrapText="1"/>
    </xf>
    <xf numFmtId="0" fontId="25" fillId="0" borderId="0" xfId="0" applyFont="1" applyAlignment="1">
      <alignment/>
    </xf>
    <xf numFmtId="0" fontId="25" fillId="0" borderId="0" xfId="0" applyFont="1" applyAlignment="1">
      <alignment horizontal="right" wrapText="1"/>
    </xf>
    <xf numFmtId="0" fontId="26" fillId="16" borderId="10" xfId="0" applyFont="1" applyFill="1" applyBorder="1" applyAlignment="1">
      <alignment horizontal="justify" vertical="center"/>
    </xf>
    <xf numFmtId="0" fontId="26" fillId="16" borderId="11" xfId="0" applyFont="1" applyFill="1" applyBorder="1" applyAlignment="1">
      <alignment horizontal="justify" vertical="center"/>
    </xf>
    <xf numFmtId="0" fontId="26" fillId="16" borderId="11" xfId="0" applyFont="1" applyFill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20" fillId="0" borderId="12" xfId="0" applyFont="1" applyFill="1" applyBorder="1" applyAlignment="1">
      <alignment horizontal="justify" vertical="center"/>
    </xf>
    <xf numFmtId="0" fontId="20" fillId="0" borderId="13" xfId="0" applyFont="1" applyFill="1" applyBorder="1" applyAlignment="1">
      <alignment horizontal="justify" vertical="center"/>
    </xf>
    <xf numFmtId="0" fontId="20" fillId="0" borderId="14" xfId="0" applyFont="1" applyFill="1" applyBorder="1" applyAlignment="1">
      <alignment horizontal="justify" vertical="center"/>
    </xf>
    <xf numFmtId="43" fontId="20" fillId="0" borderId="15" xfId="47" applyFont="1" applyFill="1" applyBorder="1" applyAlignment="1">
      <alignment horizontal="justify" vertical="center"/>
    </xf>
    <xf numFmtId="0" fontId="0" fillId="0" borderId="0" xfId="0" applyFont="1" applyBorder="1" applyAlignment="1">
      <alignment horizontal="justify" vertical="center"/>
    </xf>
    <xf numFmtId="43" fontId="20" fillId="0" borderId="16" xfId="47" applyFont="1" applyFill="1" applyBorder="1" applyAlignment="1">
      <alignment horizontal="justify" vertical="center"/>
    </xf>
    <xf numFmtId="0" fontId="20" fillId="0" borderId="17" xfId="0" applyFont="1" applyFill="1" applyBorder="1" applyAlignment="1">
      <alignment horizontal="justify" vertical="center"/>
    </xf>
    <xf numFmtId="0" fontId="20" fillId="0" borderId="16" xfId="0" applyFont="1" applyFill="1" applyBorder="1" applyAlignment="1">
      <alignment horizontal="justify" vertical="center"/>
    </xf>
    <xf numFmtId="43" fontId="0" fillId="0" borderId="0" xfId="0" applyNumberFormat="1" applyFont="1" applyBorder="1" applyAlignment="1">
      <alignment horizontal="justify" vertical="center"/>
    </xf>
    <xf numFmtId="0" fontId="20" fillId="0" borderId="18" xfId="0" applyFont="1" applyFill="1" applyBorder="1" applyAlignment="1">
      <alignment horizontal="justify" vertical="center"/>
    </xf>
    <xf numFmtId="0" fontId="0" fillId="0" borderId="0" xfId="0" applyFont="1" applyFill="1" applyBorder="1" applyAlignment="1">
      <alignment horizontal="justify" vertical="center"/>
    </xf>
    <xf numFmtId="0" fontId="27" fillId="0" borderId="0" xfId="0" applyFont="1" applyFill="1" applyBorder="1" applyAlignment="1">
      <alignment horizontal="justify" vertical="center"/>
    </xf>
    <xf numFmtId="43" fontId="22" fillId="0" borderId="11" xfId="47" applyFont="1" applyFill="1" applyBorder="1" applyAlignment="1">
      <alignment horizontal="justify" vertical="center"/>
    </xf>
    <xf numFmtId="0" fontId="20" fillId="0" borderId="0" xfId="0" applyFont="1" applyBorder="1" applyAlignment="1">
      <alignment horizontal="justify" vertical="center"/>
    </xf>
    <xf numFmtId="0" fontId="0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0" fillId="0" borderId="0" xfId="0" applyFont="1" applyAlignment="1">
      <alignment/>
    </xf>
    <xf numFmtId="166" fontId="24" fillId="0" borderId="0" xfId="0" applyNumberFormat="1" applyFont="1" applyFill="1" applyBorder="1" applyAlignment="1">
      <alignment horizontal="center"/>
    </xf>
    <xf numFmtId="0" fontId="21" fillId="16" borderId="0" xfId="0" applyFont="1" applyFill="1" applyAlignment="1">
      <alignment horizontal="center"/>
    </xf>
    <xf numFmtId="0" fontId="21" fillId="16" borderId="0" xfId="0" applyFont="1" applyFill="1" applyBorder="1" applyAlignment="1">
      <alignment horizontal="center"/>
    </xf>
    <xf numFmtId="0" fontId="28" fillId="16" borderId="19" xfId="0" applyFont="1" applyFill="1" applyBorder="1" applyAlignment="1">
      <alignment horizontal="justify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1</xdr:col>
      <xdr:colOff>904875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5811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F282"/>
  <sheetViews>
    <sheetView showGridLines="0" tabSelected="1" workbookViewId="0" topLeftCell="A1">
      <selection activeCell="A6" sqref="A6"/>
    </sheetView>
  </sheetViews>
  <sheetFormatPr defaultColWidth="11.421875" defaultRowHeight="12.75"/>
  <cols>
    <col min="1" max="1" width="10.140625" style="0" bestFit="1" customWidth="1"/>
    <col min="2" max="3" width="24.421875" style="0" customWidth="1"/>
    <col min="4" max="4" width="44.7109375" style="0" customWidth="1"/>
    <col min="5" max="5" width="10.28125" style="3" customWidth="1"/>
    <col min="6" max="16384" width="11.421875" style="4" customWidth="1"/>
  </cols>
  <sheetData>
    <row r="1" spans="1:4" ht="8.25" customHeight="1">
      <c r="A1" s="1"/>
      <c r="B1" s="1"/>
      <c r="C1" s="1"/>
      <c r="D1" s="2"/>
    </row>
    <row r="2" spans="1:4" ht="8.25" customHeight="1">
      <c r="A2" s="1"/>
      <c r="B2" s="1"/>
      <c r="C2" s="1"/>
      <c r="D2" s="2"/>
    </row>
    <row r="3" spans="1:4" ht="8.25" customHeight="1">
      <c r="A3" s="1"/>
      <c r="B3" s="1"/>
      <c r="C3" s="1"/>
      <c r="D3" s="2"/>
    </row>
    <row r="4" spans="1:5" ht="22.5" customHeight="1">
      <c r="A4" s="33" t="s">
        <v>315</v>
      </c>
      <c r="B4" s="33"/>
      <c r="C4" s="33"/>
      <c r="D4" s="33"/>
      <c r="E4" s="34"/>
    </row>
    <row r="5" spans="1:4" ht="12" customHeight="1">
      <c r="A5" s="5"/>
      <c r="B5" s="5"/>
      <c r="C5" s="5"/>
      <c r="D5" s="6"/>
    </row>
    <row r="6" spans="1:5" ht="22.5" customHeight="1">
      <c r="A6" s="7"/>
      <c r="B6" s="7"/>
      <c r="C6" s="7"/>
      <c r="D6" s="8" t="s">
        <v>314</v>
      </c>
      <c r="E6" s="32"/>
    </row>
    <row r="7" spans="1:4" ht="4.5" customHeight="1" thickBot="1">
      <c r="A7" s="9"/>
      <c r="B7" s="9"/>
      <c r="C7" s="9"/>
      <c r="D7" s="10"/>
    </row>
    <row r="8" spans="1:5" s="14" customFormat="1" ht="36.75" thickBot="1">
      <c r="A8" s="11" t="s">
        <v>0</v>
      </c>
      <c r="B8" s="11" t="s">
        <v>1</v>
      </c>
      <c r="C8" s="12" t="s">
        <v>2</v>
      </c>
      <c r="D8" s="13" t="s">
        <v>3</v>
      </c>
      <c r="E8" s="35" t="s">
        <v>4</v>
      </c>
    </row>
    <row r="9" spans="1:5" s="19" customFormat="1" ht="34.5" customHeight="1" thickBot="1">
      <c r="A9" s="15" t="s">
        <v>5</v>
      </c>
      <c r="B9" s="15" t="s">
        <v>6</v>
      </c>
      <c r="C9" s="16" t="s">
        <v>7</v>
      </c>
      <c r="D9" s="17" t="s">
        <v>8</v>
      </c>
      <c r="E9" s="18">
        <f>5870+220</f>
        <v>6090</v>
      </c>
    </row>
    <row r="10" spans="1:5" ht="33.75">
      <c r="A10" s="15" t="s">
        <v>9</v>
      </c>
      <c r="B10" s="15" t="s">
        <v>10</v>
      </c>
      <c r="C10" s="16" t="s">
        <v>11</v>
      </c>
      <c r="D10" s="17" t="s">
        <v>12</v>
      </c>
      <c r="E10" s="20">
        <v>220</v>
      </c>
    </row>
    <row r="11" spans="1:5" ht="22.5">
      <c r="A11" s="21" t="s">
        <v>13</v>
      </c>
      <c r="B11" s="21" t="s">
        <v>14</v>
      </c>
      <c r="C11" s="22" t="s">
        <v>7</v>
      </c>
      <c r="D11" s="17" t="s">
        <v>15</v>
      </c>
      <c r="E11" s="20">
        <v>870</v>
      </c>
    </row>
    <row r="12" spans="1:5" ht="33.75">
      <c r="A12" s="21" t="s">
        <v>16</v>
      </c>
      <c r="B12" s="21" t="s">
        <v>17</v>
      </c>
      <c r="C12" s="22" t="s">
        <v>18</v>
      </c>
      <c r="D12" s="17" t="s">
        <v>19</v>
      </c>
      <c r="E12" s="20">
        <v>2355</v>
      </c>
    </row>
    <row r="13" spans="1:5" ht="45">
      <c r="A13" s="21" t="s">
        <v>20</v>
      </c>
      <c r="B13" s="21" t="s">
        <v>21</v>
      </c>
      <c r="C13" s="22" t="s">
        <v>22</v>
      </c>
      <c r="D13" s="17" t="s">
        <v>23</v>
      </c>
      <c r="E13" s="20">
        <f>5574+220</f>
        <v>5794</v>
      </c>
    </row>
    <row r="14" spans="1:5" ht="45">
      <c r="A14" s="21" t="s">
        <v>24</v>
      </c>
      <c r="B14" s="21" t="s">
        <v>25</v>
      </c>
      <c r="C14" s="22" t="s">
        <v>26</v>
      </c>
      <c r="D14" s="17" t="s">
        <v>23</v>
      </c>
      <c r="E14" s="20">
        <v>220</v>
      </c>
    </row>
    <row r="15" spans="1:5" ht="22.5">
      <c r="A15" s="21" t="s">
        <v>27</v>
      </c>
      <c r="B15" s="21" t="s">
        <v>28</v>
      </c>
      <c r="C15" s="22" t="s">
        <v>7</v>
      </c>
      <c r="D15" s="17" t="s">
        <v>29</v>
      </c>
      <c r="E15" s="20">
        <v>220</v>
      </c>
    </row>
    <row r="16" spans="1:5" ht="22.5">
      <c r="A16" s="21" t="s">
        <v>30</v>
      </c>
      <c r="B16" s="21" t="s">
        <v>17</v>
      </c>
      <c r="C16" s="22" t="s">
        <v>18</v>
      </c>
      <c r="D16" s="17" t="s">
        <v>29</v>
      </c>
      <c r="E16" s="20">
        <v>300</v>
      </c>
    </row>
    <row r="17" spans="1:5" ht="22.5">
      <c r="A17" s="21" t="s">
        <v>31</v>
      </c>
      <c r="B17" s="21" t="s">
        <v>32</v>
      </c>
      <c r="C17" s="22" t="s">
        <v>26</v>
      </c>
      <c r="D17" s="17" t="s">
        <v>29</v>
      </c>
      <c r="E17" s="20">
        <v>2185</v>
      </c>
    </row>
    <row r="18" spans="1:5" ht="22.5">
      <c r="A18" s="21" t="s">
        <v>33</v>
      </c>
      <c r="B18" s="21" t="s">
        <v>34</v>
      </c>
      <c r="C18" s="22" t="s">
        <v>35</v>
      </c>
      <c r="D18" s="17" t="s">
        <v>36</v>
      </c>
      <c r="E18" s="20">
        <v>820</v>
      </c>
    </row>
    <row r="19" spans="1:5" ht="22.5">
      <c r="A19" s="21" t="s">
        <v>37</v>
      </c>
      <c r="B19" s="21" t="s">
        <v>38</v>
      </c>
      <c r="C19" s="22" t="s">
        <v>39</v>
      </c>
      <c r="D19" s="17" t="s">
        <v>40</v>
      </c>
      <c r="E19" s="20">
        <v>1920</v>
      </c>
    </row>
    <row r="20" spans="1:5" ht="22.5">
      <c r="A20" s="21">
        <v>1072</v>
      </c>
      <c r="B20" s="21" t="s">
        <v>41</v>
      </c>
      <c r="C20" s="22" t="s">
        <v>42</v>
      </c>
      <c r="D20" s="17" t="s">
        <v>43</v>
      </c>
      <c r="E20" s="20">
        <v>220</v>
      </c>
    </row>
    <row r="21" spans="1:5" ht="22.5">
      <c r="A21" s="21">
        <v>1073</v>
      </c>
      <c r="B21" s="21" t="s">
        <v>44</v>
      </c>
      <c r="C21" s="22" t="s">
        <v>45</v>
      </c>
      <c r="D21" s="17" t="s">
        <v>43</v>
      </c>
      <c r="E21" s="20">
        <v>220</v>
      </c>
    </row>
    <row r="22" spans="1:5" s="19" customFormat="1" ht="22.5">
      <c r="A22" s="21">
        <v>1071</v>
      </c>
      <c r="B22" s="21" t="s">
        <v>46</v>
      </c>
      <c r="C22" s="22" t="s">
        <v>47</v>
      </c>
      <c r="D22" s="17" t="s">
        <v>43</v>
      </c>
      <c r="E22" s="20">
        <v>220</v>
      </c>
    </row>
    <row r="23" spans="1:5" s="19" customFormat="1" ht="24.75" customHeight="1">
      <c r="A23" s="21">
        <v>1074</v>
      </c>
      <c r="B23" s="21" t="s">
        <v>48</v>
      </c>
      <c r="C23" s="22" t="s">
        <v>49</v>
      </c>
      <c r="D23" s="17" t="s">
        <v>43</v>
      </c>
      <c r="E23" s="20">
        <v>220</v>
      </c>
    </row>
    <row r="24" spans="1:5" s="19" customFormat="1" ht="33.75">
      <c r="A24" s="21" t="s">
        <v>50</v>
      </c>
      <c r="B24" s="21" t="s">
        <v>51</v>
      </c>
      <c r="C24" s="22" t="s">
        <v>52</v>
      </c>
      <c r="D24" s="17" t="s">
        <v>53</v>
      </c>
      <c r="E24" s="20">
        <f>3740+220</f>
        <v>3960</v>
      </c>
    </row>
    <row r="25" spans="1:5" s="19" customFormat="1" ht="33.75">
      <c r="A25" s="21" t="s">
        <v>54</v>
      </c>
      <c r="B25" s="21" t="s">
        <v>55</v>
      </c>
      <c r="C25" s="22" t="s">
        <v>56</v>
      </c>
      <c r="D25" s="17" t="s">
        <v>53</v>
      </c>
      <c r="E25" s="20">
        <v>220</v>
      </c>
    </row>
    <row r="26" spans="1:5" s="19" customFormat="1" ht="33.75">
      <c r="A26" s="21" t="s">
        <v>57</v>
      </c>
      <c r="B26" s="21" t="s">
        <v>58</v>
      </c>
      <c r="C26" s="22" t="s">
        <v>52</v>
      </c>
      <c r="D26" s="17" t="s">
        <v>53</v>
      </c>
      <c r="E26" s="20">
        <v>220</v>
      </c>
    </row>
    <row r="27" spans="1:5" s="19" customFormat="1" ht="24.75" customHeight="1">
      <c r="A27" s="21" t="s">
        <v>59</v>
      </c>
      <c r="B27" s="21" t="s">
        <v>60</v>
      </c>
      <c r="C27" s="22" t="s">
        <v>61</v>
      </c>
      <c r="D27" s="17" t="s">
        <v>62</v>
      </c>
      <c r="E27" s="20">
        <f>800+300</f>
        <v>1100</v>
      </c>
    </row>
    <row r="28" spans="1:5" s="19" customFormat="1" ht="33.75">
      <c r="A28" s="21" t="s">
        <v>63</v>
      </c>
      <c r="B28" s="21" t="s">
        <v>64</v>
      </c>
      <c r="C28" s="22" t="s">
        <v>65</v>
      </c>
      <c r="D28" s="17" t="s">
        <v>66</v>
      </c>
      <c r="E28" s="20">
        <v>300</v>
      </c>
    </row>
    <row r="29" spans="1:5" s="19" customFormat="1" ht="24.75" customHeight="1">
      <c r="A29" s="21">
        <v>3491</v>
      </c>
      <c r="B29" s="21" t="s">
        <v>38</v>
      </c>
      <c r="C29" s="22" t="s">
        <v>67</v>
      </c>
      <c r="D29" s="17" t="s">
        <v>68</v>
      </c>
      <c r="E29" s="20">
        <v>220</v>
      </c>
    </row>
    <row r="30" spans="1:5" s="19" customFormat="1" ht="22.5">
      <c r="A30" s="21" t="s">
        <v>69</v>
      </c>
      <c r="B30" s="21" t="s">
        <v>70</v>
      </c>
      <c r="C30" s="22" t="s">
        <v>71</v>
      </c>
      <c r="D30" s="17" t="s">
        <v>72</v>
      </c>
      <c r="E30" s="20"/>
    </row>
    <row r="31" spans="1:6" s="19" customFormat="1" ht="33.75">
      <c r="A31" s="21" t="s">
        <v>73</v>
      </c>
      <c r="B31" s="21" t="s">
        <v>28</v>
      </c>
      <c r="C31" s="22" t="s">
        <v>7</v>
      </c>
      <c r="D31" s="17" t="s">
        <v>19</v>
      </c>
      <c r="E31" s="20">
        <v>220</v>
      </c>
      <c r="F31" s="23"/>
    </row>
    <row r="32" spans="1:5" s="19" customFormat="1" ht="33.75">
      <c r="A32" s="21">
        <v>3506</v>
      </c>
      <c r="B32" s="21" t="s">
        <v>74</v>
      </c>
      <c r="C32" s="22" t="s">
        <v>75</v>
      </c>
      <c r="D32" s="17" t="s">
        <v>76</v>
      </c>
      <c r="E32" s="20">
        <f>1750+400</f>
        <v>2150</v>
      </c>
    </row>
    <row r="33" spans="1:5" s="19" customFormat="1" ht="33.75">
      <c r="A33" s="21" t="s">
        <v>77</v>
      </c>
      <c r="B33" s="21" t="s">
        <v>25</v>
      </c>
      <c r="C33" s="22" t="s">
        <v>26</v>
      </c>
      <c r="D33" s="17" t="s">
        <v>78</v>
      </c>
      <c r="E33" s="20">
        <f>6940+220</f>
        <v>7160</v>
      </c>
    </row>
    <row r="34" spans="1:5" s="19" customFormat="1" ht="33.75">
      <c r="A34" s="21" t="s">
        <v>79</v>
      </c>
      <c r="B34" s="21" t="s">
        <v>10</v>
      </c>
      <c r="C34" s="22" t="s">
        <v>11</v>
      </c>
      <c r="D34" s="17" t="s">
        <v>78</v>
      </c>
      <c r="E34" s="20">
        <v>220</v>
      </c>
    </row>
    <row r="35" spans="1:5" s="19" customFormat="1" ht="33.75">
      <c r="A35" s="21" t="s">
        <v>80</v>
      </c>
      <c r="B35" s="21" t="s">
        <v>64</v>
      </c>
      <c r="C35" s="22" t="s">
        <v>65</v>
      </c>
      <c r="D35" s="17" t="s">
        <v>81</v>
      </c>
      <c r="E35" s="20">
        <v>300</v>
      </c>
    </row>
    <row r="36" spans="1:5" s="19" customFormat="1" ht="45">
      <c r="A36" s="21" t="s">
        <v>82</v>
      </c>
      <c r="B36" s="21" t="s">
        <v>83</v>
      </c>
      <c r="C36" s="22" t="s">
        <v>56</v>
      </c>
      <c r="D36" s="17" t="s">
        <v>84</v>
      </c>
      <c r="E36" s="20">
        <v>220</v>
      </c>
    </row>
    <row r="37" spans="1:5" s="19" customFormat="1" ht="33.75">
      <c r="A37" s="21" t="s">
        <v>85</v>
      </c>
      <c r="B37" s="24" t="s">
        <v>86</v>
      </c>
      <c r="C37" s="22" t="s">
        <v>65</v>
      </c>
      <c r="D37" s="17" t="s">
        <v>87</v>
      </c>
      <c r="E37" s="20">
        <v>1300</v>
      </c>
    </row>
    <row r="38" spans="1:5" s="19" customFormat="1" ht="45">
      <c r="A38" s="21" t="s">
        <v>88</v>
      </c>
      <c r="B38" s="24" t="s">
        <v>89</v>
      </c>
      <c r="C38" s="22" t="s">
        <v>90</v>
      </c>
      <c r="D38" s="17" t="s">
        <v>84</v>
      </c>
      <c r="E38" s="20">
        <v>300</v>
      </c>
    </row>
    <row r="39" spans="1:5" s="19" customFormat="1" ht="24.75" customHeight="1">
      <c r="A39" s="21" t="s">
        <v>91</v>
      </c>
      <c r="B39" s="21" t="s">
        <v>38</v>
      </c>
      <c r="C39" s="22" t="s">
        <v>67</v>
      </c>
      <c r="D39" s="17" t="s">
        <v>92</v>
      </c>
      <c r="E39" s="20">
        <v>1220</v>
      </c>
    </row>
    <row r="40" spans="1:5" s="19" customFormat="1" ht="22.5">
      <c r="A40" s="21" t="s">
        <v>93</v>
      </c>
      <c r="B40" s="21" t="s">
        <v>94</v>
      </c>
      <c r="C40" s="22" t="s">
        <v>95</v>
      </c>
      <c r="D40" s="17" t="s">
        <v>96</v>
      </c>
      <c r="E40" s="20">
        <v>300</v>
      </c>
    </row>
    <row r="41" spans="1:5" s="19" customFormat="1" ht="22.5">
      <c r="A41" s="21" t="s">
        <v>97</v>
      </c>
      <c r="B41" s="21" t="s">
        <v>98</v>
      </c>
      <c r="C41" s="22" t="s">
        <v>99</v>
      </c>
      <c r="D41" s="17" t="s">
        <v>100</v>
      </c>
      <c r="E41" s="20">
        <v>220</v>
      </c>
    </row>
    <row r="42" spans="1:5" s="19" customFormat="1" ht="22.5">
      <c r="A42" s="21" t="s">
        <v>101</v>
      </c>
      <c r="B42" s="21" t="s">
        <v>102</v>
      </c>
      <c r="C42" s="22" t="s">
        <v>103</v>
      </c>
      <c r="D42" s="17" t="s">
        <v>100</v>
      </c>
      <c r="E42" s="20">
        <v>220</v>
      </c>
    </row>
    <row r="43" spans="1:5" s="19" customFormat="1" ht="22.5">
      <c r="A43" s="21" t="s">
        <v>104</v>
      </c>
      <c r="B43" s="21" t="s">
        <v>105</v>
      </c>
      <c r="C43" s="22" t="s">
        <v>106</v>
      </c>
      <c r="D43" s="17" t="s">
        <v>100</v>
      </c>
      <c r="E43" s="20">
        <v>220</v>
      </c>
    </row>
    <row r="44" spans="1:5" s="19" customFormat="1" ht="22.5">
      <c r="A44" s="21" t="s">
        <v>107</v>
      </c>
      <c r="B44" s="21" t="s">
        <v>108</v>
      </c>
      <c r="C44" s="22" t="s">
        <v>109</v>
      </c>
      <c r="D44" s="17" t="s">
        <v>110</v>
      </c>
      <c r="E44" s="20">
        <v>220</v>
      </c>
    </row>
    <row r="45" spans="1:5" s="19" customFormat="1" ht="22.5">
      <c r="A45" s="21" t="s">
        <v>111</v>
      </c>
      <c r="B45" s="21" t="s">
        <v>38</v>
      </c>
      <c r="C45" s="22" t="s">
        <v>39</v>
      </c>
      <c r="D45" s="17" t="s">
        <v>112</v>
      </c>
      <c r="E45" s="20">
        <v>1420</v>
      </c>
    </row>
    <row r="46" spans="1:5" s="19" customFormat="1" ht="22.5">
      <c r="A46" s="21" t="s">
        <v>113</v>
      </c>
      <c r="B46" s="21" t="s">
        <v>114</v>
      </c>
      <c r="C46" s="22" t="s">
        <v>115</v>
      </c>
      <c r="D46" s="17" t="s">
        <v>116</v>
      </c>
      <c r="E46" s="20">
        <v>600</v>
      </c>
    </row>
    <row r="47" spans="1:5" s="19" customFormat="1" ht="22.5">
      <c r="A47" s="21" t="s">
        <v>117</v>
      </c>
      <c r="B47" s="21" t="s">
        <v>118</v>
      </c>
      <c r="C47" s="22" t="s">
        <v>119</v>
      </c>
      <c r="D47" s="17" t="s">
        <v>116</v>
      </c>
      <c r="E47" s="20">
        <v>1100</v>
      </c>
    </row>
    <row r="48" spans="1:5" s="19" customFormat="1" ht="24.75" customHeight="1">
      <c r="A48" s="21" t="s">
        <v>120</v>
      </c>
      <c r="B48" s="21" t="s">
        <v>121</v>
      </c>
      <c r="C48" s="22" t="s">
        <v>122</v>
      </c>
      <c r="D48" s="17" t="s">
        <v>116</v>
      </c>
      <c r="E48" s="20">
        <v>1320</v>
      </c>
    </row>
    <row r="49" spans="1:5" s="19" customFormat="1" ht="24.75" customHeight="1">
      <c r="A49" s="21" t="s">
        <v>123</v>
      </c>
      <c r="B49" s="21" t="s">
        <v>124</v>
      </c>
      <c r="C49" s="22" t="s">
        <v>125</v>
      </c>
      <c r="D49" s="17" t="s">
        <v>116</v>
      </c>
      <c r="E49" s="20">
        <v>500</v>
      </c>
    </row>
    <row r="50" spans="1:5" s="19" customFormat="1" ht="33.75">
      <c r="A50" s="21" t="s">
        <v>126</v>
      </c>
      <c r="B50" s="21" t="s">
        <v>127</v>
      </c>
      <c r="C50" s="22" t="s">
        <v>128</v>
      </c>
      <c r="D50" s="17" t="s">
        <v>129</v>
      </c>
      <c r="E50" s="20">
        <v>400</v>
      </c>
    </row>
    <row r="51" spans="1:5" s="19" customFormat="1" ht="24.75" customHeight="1">
      <c r="A51" s="21" t="s">
        <v>130</v>
      </c>
      <c r="B51" s="21" t="s">
        <v>131</v>
      </c>
      <c r="C51" s="22" t="s">
        <v>132</v>
      </c>
      <c r="D51" s="17" t="s">
        <v>133</v>
      </c>
      <c r="E51" s="20">
        <v>300</v>
      </c>
    </row>
    <row r="52" spans="1:5" s="19" customFormat="1" ht="24.75" customHeight="1">
      <c r="A52" s="21">
        <v>136</v>
      </c>
      <c r="B52" s="21" t="s">
        <v>134</v>
      </c>
      <c r="C52" s="22" t="s">
        <v>135</v>
      </c>
      <c r="D52" s="17" t="s">
        <v>136</v>
      </c>
      <c r="E52" s="20">
        <f>1072+400</f>
        <v>1472</v>
      </c>
    </row>
    <row r="53" spans="1:5" s="19" customFormat="1" ht="24.75" customHeight="1">
      <c r="A53" s="21">
        <v>3492</v>
      </c>
      <c r="B53" s="21" t="s">
        <v>74</v>
      </c>
      <c r="C53" s="22" t="s">
        <v>75</v>
      </c>
      <c r="D53" s="17" t="s">
        <v>137</v>
      </c>
      <c r="E53" s="20">
        <v>1400</v>
      </c>
    </row>
    <row r="54" spans="1:5" s="19" customFormat="1" ht="24.75" customHeight="1">
      <c r="A54" s="21">
        <v>135</v>
      </c>
      <c r="B54" s="21" t="s">
        <v>134</v>
      </c>
      <c r="C54" s="22" t="s">
        <v>135</v>
      </c>
      <c r="D54" s="17" t="s">
        <v>138</v>
      </c>
      <c r="E54" s="20">
        <v>400</v>
      </c>
    </row>
    <row r="55" spans="1:5" s="19" customFormat="1" ht="22.5">
      <c r="A55" s="21" t="s">
        <v>139</v>
      </c>
      <c r="B55" s="21" t="s">
        <v>70</v>
      </c>
      <c r="C55" s="22" t="s">
        <v>71</v>
      </c>
      <c r="D55" s="17" t="s">
        <v>140</v>
      </c>
      <c r="E55" s="20">
        <v>2300</v>
      </c>
    </row>
    <row r="56" spans="1:5" s="19" customFormat="1" ht="33.75">
      <c r="A56" s="21" t="s">
        <v>141</v>
      </c>
      <c r="B56" s="21" t="s">
        <v>142</v>
      </c>
      <c r="C56" s="22" t="s">
        <v>143</v>
      </c>
      <c r="D56" s="17" t="s">
        <v>144</v>
      </c>
      <c r="E56" s="20">
        <v>220</v>
      </c>
    </row>
    <row r="57" spans="1:5" s="19" customFormat="1" ht="45">
      <c r="A57" s="21" t="s">
        <v>145</v>
      </c>
      <c r="B57" s="21" t="s">
        <v>51</v>
      </c>
      <c r="C57" s="22" t="s">
        <v>52</v>
      </c>
      <c r="D57" s="17" t="s">
        <v>146</v>
      </c>
      <c r="E57" s="20">
        <v>2920</v>
      </c>
    </row>
    <row r="58" spans="1:5" s="19" customFormat="1" ht="45">
      <c r="A58" s="21" t="s">
        <v>147</v>
      </c>
      <c r="B58" s="21" t="s">
        <v>55</v>
      </c>
      <c r="C58" s="22" t="s">
        <v>56</v>
      </c>
      <c r="D58" s="17" t="s">
        <v>146</v>
      </c>
      <c r="E58" s="20">
        <v>220</v>
      </c>
    </row>
    <row r="59" spans="1:5" s="19" customFormat="1" ht="45">
      <c r="A59" s="21" t="s">
        <v>148</v>
      </c>
      <c r="B59" s="21" t="s">
        <v>58</v>
      </c>
      <c r="C59" s="22" t="s">
        <v>56</v>
      </c>
      <c r="D59" s="17" t="s">
        <v>146</v>
      </c>
      <c r="E59" s="20">
        <v>220</v>
      </c>
    </row>
    <row r="60" spans="1:5" s="19" customFormat="1" ht="22.5">
      <c r="A60" s="21">
        <v>1069</v>
      </c>
      <c r="B60" s="21" t="s">
        <v>149</v>
      </c>
      <c r="C60" s="22" t="s">
        <v>47</v>
      </c>
      <c r="D60" s="17" t="s">
        <v>150</v>
      </c>
      <c r="E60" s="20">
        <v>220</v>
      </c>
    </row>
    <row r="61" spans="1:5" s="19" customFormat="1" ht="22.5">
      <c r="A61" s="21">
        <v>1068</v>
      </c>
      <c r="B61" s="21" t="s">
        <v>41</v>
      </c>
      <c r="C61" s="22" t="s">
        <v>42</v>
      </c>
      <c r="D61" s="17" t="s">
        <v>150</v>
      </c>
      <c r="E61" s="20">
        <v>220</v>
      </c>
    </row>
    <row r="62" spans="1:5" s="19" customFormat="1" ht="24.75" customHeight="1">
      <c r="A62" s="21">
        <v>1070</v>
      </c>
      <c r="B62" s="21" t="s">
        <v>46</v>
      </c>
      <c r="C62" s="22" t="s">
        <v>47</v>
      </c>
      <c r="D62" s="17" t="s">
        <v>150</v>
      </c>
      <c r="E62" s="20">
        <v>220</v>
      </c>
    </row>
    <row r="63" spans="1:5" s="19" customFormat="1" ht="45">
      <c r="A63" s="21" t="s">
        <v>151</v>
      </c>
      <c r="B63" s="21" t="s">
        <v>94</v>
      </c>
      <c r="C63" s="22" t="s">
        <v>95</v>
      </c>
      <c r="D63" s="17" t="s">
        <v>152</v>
      </c>
      <c r="E63" s="20">
        <v>900</v>
      </c>
    </row>
    <row r="64" spans="1:5" s="19" customFormat="1" ht="25.5" customHeight="1">
      <c r="A64" s="21" t="s">
        <v>153</v>
      </c>
      <c r="B64" s="21" t="s">
        <v>154</v>
      </c>
      <c r="C64" s="22" t="s">
        <v>155</v>
      </c>
      <c r="D64" s="17" t="s">
        <v>156</v>
      </c>
      <c r="E64" s="20">
        <v>2220</v>
      </c>
    </row>
    <row r="65" spans="1:5" s="19" customFormat="1" ht="22.5">
      <c r="A65" s="21" t="s">
        <v>157</v>
      </c>
      <c r="B65" s="21" t="s">
        <v>158</v>
      </c>
      <c r="C65" s="22" t="s">
        <v>65</v>
      </c>
      <c r="D65" s="17" t="s">
        <v>159</v>
      </c>
      <c r="E65" s="20">
        <v>1600</v>
      </c>
    </row>
    <row r="66" spans="1:5" s="19" customFormat="1" ht="24.75" customHeight="1">
      <c r="A66" s="21" t="s">
        <v>160</v>
      </c>
      <c r="B66" s="21" t="s">
        <v>28</v>
      </c>
      <c r="C66" s="22" t="s">
        <v>7</v>
      </c>
      <c r="D66" s="17" t="s">
        <v>161</v>
      </c>
      <c r="E66" s="20">
        <v>220</v>
      </c>
    </row>
    <row r="67" spans="1:5" s="19" customFormat="1" ht="33.75">
      <c r="A67" s="21" t="s">
        <v>162</v>
      </c>
      <c r="B67" s="21" t="s">
        <v>163</v>
      </c>
      <c r="C67" s="22" t="s">
        <v>109</v>
      </c>
      <c r="D67" s="17" t="s">
        <v>164</v>
      </c>
      <c r="E67" s="20">
        <v>220</v>
      </c>
    </row>
    <row r="68" spans="1:5" s="19" customFormat="1" ht="24.75" customHeight="1">
      <c r="A68" s="21" t="s">
        <v>165</v>
      </c>
      <c r="B68" s="21" t="s">
        <v>166</v>
      </c>
      <c r="C68" s="22" t="s">
        <v>167</v>
      </c>
      <c r="D68" s="17" t="s">
        <v>168</v>
      </c>
      <c r="E68" s="20">
        <v>720</v>
      </c>
    </row>
    <row r="69" spans="1:5" s="19" customFormat="1" ht="22.5">
      <c r="A69" s="21" t="s">
        <v>169</v>
      </c>
      <c r="B69" s="21" t="s">
        <v>166</v>
      </c>
      <c r="C69" s="22" t="s">
        <v>167</v>
      </c>
      <c r="D69" s="17" t="s">
        <v>170</v>
      </c>
      <c r="E69" s="20">
        <v>720</v>
      </c>
    </row>
    <row r="70" spans="1:5" s="19" customFormat="1" ht="24.75" customHeight="1">
      <c r="A70" s="19" t="s">
        <v>171</v>
      </c>
      <c r="B70" s="21" t="s">
        <v>166</v>
      </c>
      <c r="C70" s="22" t="s">
        <v>167</v>
      </c>
      <c r="D70" s="17" t="s">
        <v>172</v>
      </c>
      <c r="E70" s="20">
        <v>1220</v>
      </c>
    </row>
    <row r="71" spans="1:5" s="19" customFormat="1" ht="33.75">
      <c r="A71" s="21" t="s">
        <v>173</v>
      </c>
      <c r="B71" s="21" t="s">
        <v>174</v>
      </c>
      <c r="C71" s="22" t="s">
        <v>65</v>
      </c>
      <c r="D71" s="17" t="s">
        <v>175</v>
      </c>
      <c r="E71" s="20">
        <v>300</v>
      </c>
    </row>
    <row r="72" spans="1:5" s="19" customFormat="1" ht="33.75">
      <c r="A72" s="21" t="s">
        <v>176</v>
      </c>
      <c r="B72" s="21" t="s">
        <v>177</v>
      </c>
      <c r="C72" s="22" t="s">
        <v>65</v>
      </c>
      <c r="D72" s="17" t="s">
        <v>178</v>
      </c>
      <c r="E72" s="20">
        <v>300</v>
      </c>
    </row>
    <row r="73" spans="1:5" s="19" customFormat="1" ht="33.75">
      <c r="A73" s="21" t="s">
        <v>179</v>
      </c>
      <c r="B73" s="21" t="s">
        <v>180</v>
      </c>
      <c r="C73" s="22" t="s">
        <v>181</v>
      </c>
      <c r="D73" s="17" t="s">
        <v>182</v>
      </c>
      <c r="E73" s="20">
        <f>450+300</f>
        <v>750</v>
      </c>
    </row>
    <row r="74" spans="1:5" s="19" customFormat="1" ht="33.75">
      <c r="A74" s="21" t="s">
        <v>183</v>
      </c>
      <c r="B74" s="21" t="s">
        <v>51</v>
      </c>
      <c r="C74" s="22" t="s">
        <v>52</v>
      </c>
      <c r="D74" s="17" t="s">
        <v>184</v>
      </c>
      <c r="E74" s="20">
        <f>3920+220</f>
        <v>4140</v>
      </c>
    </row>
    <row r="75" spans="1:5" s="19" customFormat="1" ht="33.75">
      <c r="A75" s="21" t="s">
        <v>185</v>
      </c>
      <c r="B75" s="21" t="s">
        <v>55</v>
      </c>
      <c r="C75" s="22" t="s">
        <v>56</v>
      </c>
      <c r="D75" s="17" t="s">
        <v>184</v>
      </c>
      <c r="E75" s="20">
        <v>220</v>
      </c>
    </row>
    <row r="76" spans="1:5" s="19" customFormat="1" ht="33.75">
      <c r="A76" s="21" t="s">
        <v>186</v>
      </c>
      <c r="B76" s="21" t="s">
        <v>58</v>
      </c>
      <c r="C76" s="22" t="s">
        <v>52</v>
      </c>
      <c r="D76" s="17" t="s">
        <v>184</v>
      </c>
      <c r="E76" s="20">
        <v>220</v>
      </c>
    </row>
    <row r="77" spans="1:5" s="19" customFormat="1" ht="24.75" customHeight="1">
      <c r="A77" s="21">
        <v>139</v>
      </c>
      <c r="B77" s="21" t="s">
        <v>187</v>
      </c>
      <c r="C77" s="22" t="s">
        <v>188</v>
      </c>
      <c r="D77" s="17" t="s">
        <v>189</v>
      </c>
      <c r="E77" s="20">
        <v>1020</v>
      </c>
    </row>
    <row r="78" spans="1:5" s="19" customFormat="1" ht="22.5">
      <c r="A78" s="21" t="s">
        <v>190</v>
      </c>
      <c r="B78" s="21" t="s">
        <v>191</v>
      </c>
      <c r="C78" s="22" t="s">
        <v>45</v>
      </c>
      <c r="D78" s="17" t="s">
        <v>192</v>
      </c>
      <c r="E78" s="20">
        <v>1220</v>
      </c>
    </row>
    <row r="79" spans="1:5" s="19" customFormat="1" ht="24.75" customHeight="1">
      <c r="A79" s="21" t="s">
        <v>193</v>
      </c>
      <c r="B79" s="21" t="s">
        <v>194</v>
      </c>
      <c r="C79" s="22" t="s">
        <v>35</v>
      </c>
      <c r="D79" s="17" t="s">
        <v>192</v>
      </c>
      <c r="E79" s="20">
        <v>1220</v>
      </c>
    </row>
    <row r="80" spans="1:5" s="19" customFormat="1" ht="24.75" customHeight="1">
      <c r="A80" s="21" t="s">
        <v>195</v>
      </c>
      <c r="B80" s="21" t="s">
        <v>196</v>
      </c>
      <c r="C80" s="22" t="s">
        <v>197</v>
      </c>
      <c r="D80" s="17" t="s">
        <v>192</v>
      </c>
      <c r="E80" s="20">
        <v>1220</v>
      </c>
    </row>
    <row r="81" spans="1:5" s="19" customFormat="1" ht="22.5">
      <c r="A81" s="21">
        <v>1075</v>
      </c>
      <c r="B81" s="21" t="s">
        <v>41</v>
      </c>
      <c r="C81" s="22" t="s">
        <v>42</v>
      </c>
      <c r="D81" s="17" t="s">
        <v>198</v>
      </c>
      <c r="E81" s="20">
        <v>220</v>
      </c>
    </row>
    <row r="82" spans="1:5" s="19" customFormat="1" ht="22.5">
      <c r="A82" s="21" t="s">
        <v>199</v>
      </c>
      <c r="B82" s="21" t="s">
        <v>200</v>
      </c>
      <c r="C82" s="22" t="s">
        <v>201</v>
      </c>
      <c r="D82" s="17" t="s">
        <v>159</v>
      </c>
      <c r="E82" s="20">
        <v>220</v>
      </c>
    </row>
    <row r="83" spans="1:5" s="19" customFormat="1" ht="24.75" customHeight="1">
      <c r="A83" s="21" t="s">
        <v>202</v>
      </c>
      <c r="B83" s="21" t="s">
        <v>203</v>
      </c>
      <c r="C83" s="22" t="s">
        <v>42</v>
      </c>
      <c r="D83" s="17" t="s">
        <v>159</v>
      </c>
      <c r="E83" s="20">
        <v>220</v>
      </c>
    </row>
    <row r="84" spans="1:5" s="19" customFormat="1" ht="24.75" customHeight="1">
      <c r="A84" s="21" t="s">
        <v>204</v>
      </c>
      <c r="B84" s="21" t="s">
        <v>205</v>
      </c>
      <c r="C84" s="22" t="s">
        <v>7</v>
      </c>
      <c r="D84" s="17" t="s">
        <v>206</v>
      </c>
      <c r="E84" s="20">
        <f>1838+220</f>
        <v>2058</v>
      </c>
    </row>
    <row r="85" spans="1:5" s="19" customFormat="1" ht="24.75" customHeight="1">
      <c r="A85" s="21" t="s">
        <v>207</v>
      </c>
      <c r="B85" s="21" t="s">
        <v>208</v>
      </c>
      <c r="C85" s="22" t="s">
        <v>7</v>
      </c>
      <c r="D85" s="17" t="s">
        <v>209</v>
      </c>
      <c r="E85" s="20">
        <f>743+220</f>
        <v>963</v>
      </c>
    </row>
    <row r="86" spans="1:5" s="19" customFormat="1" ht="24.75" customHeight="1">
      <c r="A86" s="21">
        <v>137</v>
      </c>
      <c r="B86" s="21" t="s">
        <v>134</v>
      </c>
      <c r="C86" s="22" t="s">
        <v>135</v>
      </c>
      <c r="D86" s="17" t="s">
        <v>210</v>
      </c>
      <c r="E86" s="20">
        <v>400</v>
      </c>
    </row>
    <row r="87" spans="1:5" s="19" customFormat="1" ht="24.75" customHeight="1">
      <c r="A87" s="21" t="s">
        <v>211</v>
      </c>
      <c r="B87" s="21" t="s">
        <v>212</v>
      </c>
      <c r="C87" s="22" t="s">
        <v>35</v>
      </c>
      <c r="D87" s="17" t="s">
        <v>36</v>
      </c>
      <c r="E87" s="20">
        <v>820</v>
      </c>
    </row>
    <row r="88" spans="1:5" s="19" customFormat="1" ht="22.5">
      <c r="A88" s="21" t="s">
        <v>213</v>
      </c>
      <c r="B88" s="21" t="s">
        <v>214</v>
      </c>
      <c r="C88" s="22" t="s">
        <v>215</v>
      </c>
      <c r="D88" s="17" t="s">
        <v>216</v>
      </c>
      <c r="E88" s="20">
        <v>1100</v>
      </c>
    </row>
    <row r="89" spans="1:5" s="19" customFormat="1" ht="24.75" customHeight="1">
      <c r="A89" s="21">
        <v>3713</v>
      </c>
      <c r="B89" s="21" t="s">
        <v>74</v>
      </c>
      <c r="C89" s="22" t="s">
        <v>75</v>
      </c>
      <c r="D89" s="17" t="s">
        <v>217</v>
      </c>
      <c r="E89" s="20">
        <v>1400</v>
      </c>
    </row>
    <row r="90" spans="1:5" s="19" customFormat="1" ht="33.75">
      <c r="A90" s="21">
        <v>143</v>
      </c>
      <c r="B90" s="21" t="s">
        <v>134</v>
      </c>
      <c r="C90" s="22" t="s">
        <v>135</v>
      </c>
      <c r="D90" s="17" t="s">
        <v>218</v>
      </c>
      <c r="E90" s="20">
        <v>400</v>
      </c>
    </row>
    <row r="91" spans="1:5" s="19" customFormat="1" ht="24.75" customHeight="1">
      <c r="A91" s="21" t="s">
        <v>219</v>
      </c>
      <c r="B91" s="21" t="s">
        <v>220</v>
      </c>
      <c r="C91" s="22" t="s">
        <v>221</v>
      </c>
      <c r="D91" s="17" t="s">
        <v>222</v>
      </c>
      <c r="E91" s="20">
        <v>2720</v>
      </c>
    </row>
    <row r="92" spans="1:5" s="19" customFormat="1" ht="24.75" customHeight="1">
      <c r="A92" s="21" t="s">
        <v>223</v>
      </c>
      <c r="B92" s="21" t="s">
        <v>127</v>
      </c>
      <c r="C92" s="22" t="s">
        <v>128</v>
      </c>
      <c r="D92" s="17" t="s">
        <v>224</v>
      </c>
      <c r="E92" s="20">
        <v>400</v>
      </c>
    </row>
    <row r="93" spans="1:5" s="19" customFormat="1" ht="22.5">
      <c r="A93" s="21" t="s">
        <v>225</v>
      </c>
      <c r="B93" s="21" t="s">
        <v>208</v>
      </c>
      <c r="C93" s="22" t="s">
        <v>7</v>
      </c>
      <c r="D93" s="17" t="s">
        <v>226</v>
      </c>
      <c r="E93" s="20">
        <v>220</v>
      </c>
    </row>
    <row r="94" spans="1:5" s="19" customFormat="1" ht="22.5">
      <c r="A94" s="21" t="s">
        <v>227</v>
      </c>
      <c r="B94" s="21" t="s">
        <v>28</v>
      </c>
      <c r="C94" s="22" t="s">
        <v>7</v>
      </c>
      <c r="D94" s="17" t="s">
        <v>228</v>
      </c>
      <c r="E94" s="20">
        <v>220</v>
      </c>
    </row>
    <row r="95" spans="1:5" s="19" customFormat="1" ht="22.5">
      <c r="A95" s="21" t="s">
        <v>229</v>
      </c>
      <c r="B95" s="21" t="s">
        <v>32</v>
      </c>
      <c r="C95" s="22" t="s">
        <v>26</v>
      </c>
      <c r="D95" s="17" t="s">
        <v>228</v>
      </c>
      <c r="E95" s="20">
        <f>1435+220</f>
        <v>1655</v>
      </c>
    </row>
    <row r="96" spans="1:5" s="19" customFormat="1" ht="33.75">
      <c r="A96" s="21" t="s">
        <v>230</v>
      </c>
      <c r="B96" s="21" t="s">
        <v>10</v>
      </c>
      <c r="C96" s="22" t="s">
        <v>11</v>
      </c>
      <c r="D96" s="17" t="s">
        <v>231</v>
      </c>
      <c r="E96" s="20">
        <v>220</v>
      </c>
    </row>
    <row r="97" spans="1:5" s="19" customFormat="1" ht="24.75" customHeight="1">
      <c r="A97" s="21" t="s">
        <v>232</v>
      </c>
      <c r="B97" s="21" t="s">
        <v>208</v>
      </c>
      <c r="C97" s="22" t="s">
        <v>7</v>
      </c>
      <c r="D97" s="17" t="s">
        <v>233</v>
      </c>
      <c r="E97" s="20">
        <v>220</v>
      </c>
    </row>
    <row r="98" spans="1:5" s="19" customFormat="1" ht="22.5">
      <c r="A98" s="21" t="s">
        <v>234</v>
      </c>
      <c r="B98" s="21" t="s">
        <v>21</v>
      </c>
      <c r="C98" s="22" t="s">
        <v>22</v>
      </c>
      <c r="D98" s="17" t="s">
        <v>235</v>
      </c>
      <c r="E98" s="20">
        <v>440</v>
      </c>
    </row>
    <row r="99" spans="1:5" s="19" customFormat="1" ht="24.75" customHeight="1">
      <c r="A99" s="21" t="s">
        <v>236</v>
      </c>
      <c r="B99" s="21" t="s">
        <v>237</v>
      </c>
      <c r="C99" s="22" t="s">
        <v>238</v>
      </c>
      <c r="D99" s="17" t="s">
        <v>239</v>
      </c>
      <c r="E99" s="20">
        <v>1200</v>
      </c>
    </row>
    <row r="100" spans="1:5" s="19" customFormat="1" ht="24.75" customHeight="1">
      <c r="A100" s="21" t="s">
        <v>240</v>
      </c>
      <c r="B100" s="21" t="s">
        <v>241</v>
      </c>
      <c r="C100" s="22" t="s">
        <v>242</v>
      </c>
      <c r="D100" s="17" t="s">
        <v>239</v>
      </c>
      <c r="E100" s="20">
        <v>950</v>
      </c>
    </row>
    <row r="101" spans="1:5" s="19" customFormat="1" ht="24.75" customHeight="1">
      <c r="A101" s="21" t="s">
        <v>243</v>
      </c>
      <c r="B101" s="21" t="s">
        <v>244</v>
      </c>
      <c r="C101" s="22" t="s">
        <v>245</v>
      </c>
      <c r="D101" s="17" t="s">
        <v>239</v>
      </c>
      <c r="E101" s="20">
        <v>1300</v>
      </c>
    </row>
    <row r="102" spans="1:5" s="19" customFormat="1" ht="24.75" customHeight="1">
      <c r="A102" s="21" t="s">
        <v>246</v>
      </c>
      <c r="B102" s="21" t="s">
        <v>247</v>
      </c>
      <c r="C102" s="22" t="s">
        <v>248</v>
      </c>
      <c r="D102" s="17" t="s">
        <v>239</v>
      </c>
      <c r="E102" s="20">
        <v>900</v>
      </c>
    </row>
    <row r="103" spans="1:5" s="19" customFormat="1" ht="24.75" customHeight="1">
      <c r="A103" s="21" t="s">
        <v>249</v>
      </c>
      <c r="B103" s="21" t="s">
        <v>38</v>
      </c>
      <c r="C103" s="22" t="s">
        <v>67</v>
      </c>
      <c r="D103" s="17" t="s">
        <v>250</v>
      </c>
      <c r="E103" s="20">
        <v>1150</v>
      </c>
    </row>
    <row r="104" spans="1:5" s="19" customFormat="1" ht="33.75">
      <c r="A104" s="21" t="s">
        <v>251</v>
      </c>
      <c r="B104" s="21" t="s">
        <v>252</v>
      </c>
      <c r="C104" s="22" t="s">
        <v>42</v>
      </c>
      <c r="D104" s="17" t="s">
        <v>253</v>
      </c>
      <c r="E104" s="20">
        <v>220</v>
      </c>
    </row>
    <row r="105" spans="1:5" s="19" customFormat="1" ht="33.75">
      <c r="A105" s="21" t="s">
        <v>254</v>
      </c>
      <c r="B105" s="21" t="s">
        <v>25</v>
      </c>
      <c r="C105" s="22" t="s">
        <v>26</v>
      </c>
      <c r="D105" s="17" t="s">
        <v>255</v>
      </c>
      <c r="E105" s="20">
        <v>220</v>
      </c>
    </row>
    <row r="106" spans="1:5" s="19" customFormat="1" ht="33.75">
      <c r="A106" s="21" t="s">
        <v>256</v>
      </c>
      <c r="B106" s="21" t="s">
        <v>257</v>
      </c>
      <c r="C106" s="22" t="s">
        <v>18</v>
      </c>
      <c r="D106" s="17" t="s">
        <v>255</v>
      </c>
      <c r="E106" s="20">
        <f>4640+300</f>
        <v>4940</v>
      </c>
    </row>
    <row r="107" spans="1:5" s="19" customFormat="1" ht="22.5">
      <c r="A107" s="21" t="s">
        <v>258</v>
      </c>
      <c r="B107" s="21" t="s">
        <v>6</v>
      </c>
      <c r="C107" s="22" t="s">
        <v>7</v>
      </c>
      <c r="D107" s="17" t="s">
        <v>259</v>
      </c>
      <c r="E107" s="20">
        <v>2080</v>
      </c>
    </row>
    <row r="108" spans="1:5" s="19" customFormat="1" ht="22.5">
      <c r="A108" s="21">
        <v>141</v>
      </c>
      <c r="B108" s="21" t="s">
        <v>260</v>
      </c>
      <c r="C108" s="22" t="s">
        <v>188</v>
      </c>
      <c r="D108" s="17" t="s">
        <v>261</v>
      </c>
      <c r="E108" s="20">
        <v>1020</v>
      </c>
    </row>
    <row r="109" spans="1:5" s="19" customFormat="1" ht="33.75">
      <c r="A109" s="21">
        <v>142</v>
      </c>
      <c r="B109" s="21" t="s">
        <v>187</v>
      </c>
      <c r="C109" s="22" t="s">
        <v>188</v>
      </c>
      <c r="D109" s="17" t="s">
        <v>262</v>
      </c>
      <c r="E109" s="20">
        <v>1220</v>
      </c>
    </row>
    <row r="110" spans="1:5" s="19" customFormat="1" ht="22.5">
      <c r="A110" s="21">
        <v>3555</v>
      </c>
      <c r="B110" s="21" t="s">
        <v>263</v>
      </c>
      <c r="C110" s="22" t="s">
        <v>264</v>
      </c>
      <c r="D110" s="17" t="s">
        <v>265</v>
      </c>
      <c r="E110" s="20">
        <v>700</v>
      </c>
    </row>
    <row r="111" spans="1:5" s="19" customFormat="1" ht="22.5">
      <c r="A111" s="21">
        <v>3556</v>
      </c>
      <c r="B111" s="21" t="s">
        <v>266</v>
      </c>
      <c r="C111" s="22" t="s">
        <v>264</v>
      </c>
      <c r="D111" s="17" t="s">
        <v>265</v>
      </c>
      <c r="E111" s="20">
        <v>700</v>
      </c>
    </row>
    <row r="112" spans="1:5" s="19" customFormat="1" ht="22.5">
      <c r="A112" s="21">
        <v>3557</v>
      </c>
      <c r="B112" s="21" t="s">
        <v>267</v>
      </c>
      <c r="C112" s="22" t="s">
        <v>35</v>
      </c>
      <c r="D112" s="17" t="s">
        <v>265</v>
      </c>
      <c r="E112" s="20">
        <v>820</v>
      </c>
    </row>
    <row r="113" spans="1:5" s="19" customFormat="1" ht="22.5">
      <c r="A113" s="21">
        <v>3558</v>
      </c>
      <c r="B113" s="21" t="s">
        <v>268</v>
      </c>
      <c r="C113" s="22" t="s">
        <v>35</v>
      </c>
      <c r="D113" s="17" t="s">
        <v>265</v>
      </c>
      <c r="E113" s="20">
        <v>820</v>
      </c>
    </row>
    <row r="114" spans="1:5" s="19" customFormat="1" ht="24.75" customHeight="1">
      <c r="A114" s="21">
        <v>3559</v>
      </c>
      <c r="B114" s="21" t="s">
        <v>269</v>
      </c>
      <c r="C114" s="22" t="s">
        <v>35</v>
      </c>
      <c r="D114" s="17" t="s">
        <v>265</v>
      </c>
      <c r="E114" s="20">
        <v>820</v>
      </c>
    </row>
    <row r="115" spans="1:5" s="19" customFormat="1" ht="22.5">
      <c r="A115" s="21">
        <v>3560</v>
      </c>
      <c r="B115" s="21" t="s">
        <v>270</v>
      </c>
      <c r="C115" s="22" t="s">
        <v>271</v>
      </c>
      <c r="D115" s="17" t="s">
        <v>265</v>
      </c>
      <c r="E115" s="20">
        <v>920</v>
      </c>
    </row>
    <row r="116" spans="1:5" s="19" customFormat="1" ht="22.5">
      <c r="A116" s="21">
        <v>3561</v>
      </c>
      <c r="B116" s="21" t="s">
        <v>272</v>
      </c>
      <c r="C116" s="22" t="s">
        <v>271</v>
      </c>
      <c r="D116" s="17" t="s">
        <v>265</v>
      </c>
      <c r="E116" s="20">
        <v>920</v>
      </c>
    </row>
    <row r="117" spans="1:5" s="19" customFormat="1" ht="24.75" customHeight="1">
      <c r="A117" s="21">
        <v>3562</v>
      </c>
      <c r="B117" s="21" t="s">
        <v>273</v>
      </c>
      <c r="C117" s="22" t="s">
        <v>271</v>
      </c>
      <c r="D117" s="17" t="s">
        <v>265</v>
      </c>
      <c r="E117" s="20">
        <v>920</v>
      </c>
    </row>
    <row r="118" spans="1:5" s="19" customFormat="1" ht="24.75" customHeight="1">
      <c r="A118" s="21">
        <v>3563</v>
      </c>
      <c r="B118" s="21" t="s">
        <v>274</v>
      </c>
      <c r="C118" s="22" t="s">
        <v>271</v>
      </c>
      <c r="D118" s="17" t="s">
        <v>265</v>
      </c>
      <c r="E118" s="20">
        <v>920</v>
      </c>
    </row>
    <row r="119" spans="1:5" s="19" customFormat="1" ht="24.75" customHeight="1">
      <c r="A119" s="21">
        <v>3564</v>
      </c>
      <c r="B119" s="21" t="s">
        <v>275</v>
      </c>
      <c r="C119" s="22" t="s">
        <v>271</v>
      </c>
      <c r="D119" s="17" t="s">
        <v>265</v>
      </c>
      <c r="E119" s="20">
        <v>920</v>
      </c>
    </row>
    <row r="120" spans="1:5" s="19" customFormat="1" ht="22.5">
      <c r="A120" s="21">
        <v>3565</v>
      </c>
      <c r="B120" s="21" t="s">
        <v>276</v>
      </c>
      <c r="C120" s="22" t="s">
        <v>271</v>
      </c>
      <c r="D120" s="17" t="s">
        <v>265</v>
      </c>
      <c r="E120" s="20">
        <v>920</v>
      </c>
    </row>
    <row r="121" spans="1:5" s="19" customFormat="1" ht="22.5">
      <c r="A121" s="21">
        <v>3566</v>
      </c>
      <c r="B121" s="21" t="s">
        <v>277</v>
      </c>
      <c r="C121" s="22" t="s">
        <v>271</v>
      </c>
      <c r="D121" s="17" t="s">
        <v>265</v>
      </c>
      <c r="E121" s="20">
        <v>920</v>
      </c>
    </row>
    <row r="122" spans="1:5" s="19" customFormat="1" ht="22.5">
      <c r="A122" s="21">
        <v>3567</v>
      </c>
      <c r="B122" s="21" t="s">
        <v>278</v>
      </c>
      <c r="C122" s="22" t="s">
        <v>271</v>
      </c>
      <c r="D122" s="17" t="s">
        <v>265</v>
      </c>
      <c r="E122" s="20">
        <v>920</v>
      </c>
    </row>
    <row r="123" spans="1:5" s="19" customFormat="1" ht="22.5">
      <c r="A123" s="21">
        <v>3568</v>
      </c>
      <c r="B123" s="21" t="s">
        <v>279</v>
      </c>
      <c r="C123" s="22" t="s">
        <v>280</v>
      </c>
      <c r="D123" s="17" t="s">
        <v>265</v>
      </c>
      <c r="E123" s="20">
        <v>1670</v>
      </c>
    </row>
    <row r="124" spans="1:5" s="19" customFormat="1" ht="22.5">
      <c r="A124" s="21">
        <v>3569</v>
      </c>
      <c r="B124" s="21" t="s">
        <v>281</v>
      </c>
      <c r="C124" s="22" t="s">
        <v>282</v>
      </c>
      <c r="D124" s="17" t="s">
        <v>265</v>
      </c>
      <c r="E124" s="20">
        <v>620</v>
      </c>
    </row>
    <row r="125" spans="1:5" s="19" customFormat="1" ht="22.5">
      <c r="A125" s="21">
        <v>3570</v>
      </c>
      <c r="B125" s="21" t="s">
        <v>283</v>
      </c>
      <c r="C125" s="22" t="s">
        <v>284</v>
      </c>
      <c r="D125" s="17" t="s">
        <v>265</v>
      </c>
      <c r="E125" s="20">
        <v>920</v>
      </c>
    </row>
    <row r="126" spans="1:5" s="19" customFormat="1" ht="22.5">
      <c r="A126" s="21">
        <v>3571</v>
      </c>
      <c r="B126" s="21" t="s">
        <v>285</v>
      </c>
      <c r="C126" s="22" t="s">
        <v>286</v>
      </c>
      <c r="D126" s="17" t="s">
        <v>265</v>
      </c>
      <c r="E126" s="20">
        <v>680</v>
      </c>
    </row>
    <row r="127" spans="1:5" s="19" customFormat="1" ht="22.5">
      <c r="A127" s="21">
        <v>3572</v>
      </c>
      <c r="B127" s="21" t="s">
        <v>287</v>
      </c>
      <c r="C127" s="22" t="s">
        <v>288</v>
      </c>
      <c r="D127" s="17" t="s">
        <v>265</v>
      </c>
      <c r="E127" s="20">
        <v>1000</v>
      </c>
    </row>
    <row r="128" spans="1:5" s="19" customFormat="1" ht="22.5">
      <c r="A128" s="21">
        <v>3573</v>
      </c>
      <c r="B128" s="21" t="s">
        <v>289</v>
      </c>
      <c r="C128" s="22" t="s">
        <v>290</v>
      </c>
      <c r="D128" s="17" t="s">
        <v>265</v>
      </c>
      <c r="E128" s="20">
        <v>720</v>
      </c>
    </row>
    <row r="129" spans="1:5" s="19" customFormat="1" ht="22.5">
      <c r="A129" s="21">
        <v>3574</v>
      </c>
      <c r="B129" s="21" t="s">
        <v>291</v>
      </c>
      <c r="C129" s="22" t="s">
        <v>292</v>
      </c>
      <c r="D129" s="17" t="s">
        <v>265</v>
      </c>
      <c r="E129" s="20">
        <v>1020</v>
      </c>
    </row>
    <row r="130" spans="1:5" s="19" customFormat="1" ht="22.5">
      <c r="A130" s="21">
        <v>3575</v>
      </c>
      <c r="B130" s="21" t="s">
        <v>293</v>
      </c>
      <c r="C130" s="22" t="s">
        <v>292</v>
      </c>
      <c r="D130" s="17" t="s">
        <v>265</v>
      </c>
      <c r="E130" s="20">
        <v>1020</v>
      </c>
    </row>
    <row r="131" spans="1:5" s="19" customFormat="1" ht="22.5">
      <c r="A131" s="21">
        <v>3576</v>
      </c>
      <c r="B131" s="21" t="s">
        <v>294</v>
      </c>
      <c r="C131" s="22" t="s">
        <v>292</v>
      </c>
      <c r="D131" s="17" t="s">
        <v>265</v>
      </c>
      <c r="E131" s="20">
        <v>1020</v>
      </c>
    </row>
    <row r="132" spans="1:5" s="19" customFormat="1" ht="22.5">
      <c r="A132" s="21">
        <v>3577</v>
      </c>
      <c r="B132" s="21" t="s">
        <v>64</v>
      </c>
      <c r="C132" s="22" t="s">
        <v>65</v>
      </c>
      <c r="D132" s="17" t="s">
        <v>295</v>
      </c>
      <c r="E132" s="20">
        <v>950</v>
      </c>
    </row>
    <row r="133" spans="1:5" s="19" customFormat="1" ht="12.75">
      <c r="A133" s="21">
        <v>3578</v>
      </c>
      <c r="B133" s="21" t="s">
        <v>237</v>
      </c>
      <c r="C133" s="22" t="s">
        <v>238</v>
      </c>
      <c r="D133" s="17" t="s">
        <v>295</v>
      </c>
      <c r="E133" s="20">
        <v>650</v>
      </c>
    </row>
    <row r="134" spans="1:5" s="19" customFormat="1" ht="12.75">
      <c r="A134" s="21">
        <v>3579</v>
      </c>
      <c r="B134" s="21" t="s">
        <v>244</v>
      </c>
      <c r="C134" s="22" t="s">
        <v>245</v>
      </c>
      <c r="D134" s="17" t="s">
        <v>295</v>
      </c>
      <c r="E134" s="20">
        <v>900</v>
      </c>
    </row>
    <row r="135" spans="1:5" s="19" customFormat="1" ht="12.75">
      <c r="A135" s="21">
        <v>3580</v>
      </c>
      <c r="B135" s="21" t="s">
        <v>296</v>
      </c>
      <c r="C135" s="22" t="s">
        <v>297</v>
      </c>
      <c r="D135" s="17" t="s">
        <v>295</v>
      </c>
      <c r="E135" s="20">
        <v>1330</v>
      </c>
    </row>
    <row r="136" spans="1:5" s="19" customFormat="1" ht="22.5">
      <c r="A136" s="21">
        <v>3581</v>
      </c>
      <c r="B136" s="21" t="s">
        <v>180</v>
      </c>
      <c r="C136" s="22" t="s">
        <v>181</v>
      </c>
      <c r="D136" s="17" t="s">
        <v>295</v>
      </c>
      <c r="E136" s="20">
        <v>1400</v>
      </c>
    </row>
    <row r="137" spans="1:5" s="19" customFormat="1" ht="12.75">
      <c r="A137" s="21">
        <v>3582</v>
      </c>
      <c r="B137" s="21" t="s">
        <v>298</v>
      </c>
      <c r="C137" s="22" t="s">
        <v>299</v>
      </c>
      <c r="D137" s="17" t="s">
        <v>295</v>
      </c>
      <c r="E137" s="20">
        <v>950</v>
      </c>
    </row>
    <row r="138" spans="1:5" s="19" customFormat="1" ht="12.75">
      <c r="A138" s="21">
        <v>3583</v>
      </c>
      <c r="B138" s="21" t="s">
        <v>300</v>
      </c>
      <c r="C138" s="22" t="s">
        <v>301</v>
      </c>
      <c r="D138" s="17" t="s">
        <v>295</v>
      </c>
      <c r="E138" s="20">
        <v>950</v>
      </c>
    </row>
    <row r="139" spans="1:5" s="19" customFormat="1" ht="12.75">
      <c r="A139" s="21">
        <v>3584</v>
      </c>
      <c r="B139" s="21" t="s">
        <v>302</v>
      </c>
      <c r="C139" s="22" t="s">
        <v>303</v>
      </c>
      <c r="D139" s="17" t="s">
        <v>295</v>
      </c>
      <c r="E139" s="20">
        <v>580</v>
      </c>
    </row>
    <row r="140" spans="1:5" s="19" customFormat="1" ht="12.75">
      <c r="A140" s="21">
        <v>3585</v>
      </c>
      <c r="B140" s="21" t="s">
        <v>247</v>
      </c>
      <c r="C140" s="22" t="s">
        <v>248</v>
      </c>
      <c r="D140" s="17" t="s">
        <v>295</v>
      </c>
      <c r="E140" s="20">
        <v>300</v>
      </c>
    </row>
    <row r="141" spans="1:5" s="19" customFormat="1" ht="12.75">
      <c r="A141" s="21">
        <v>3586</v>
      </c>
      <c r="B141" s="21" t="s">
        <v>304</v>
      </c>
      <c r="C141" s="22" t="s">
        <v>305</v>
      </c>
      <c r="D141" s="17" t="s">
        <v>295</v>
      </c>
      <c r="E141" s="20">
        <v>1400</v>
      </c>
    </row>
    <row r="142" spans="1:5" s="19" customFormat="1" ht="22.5">
      <c r="A142" s="21">
        <v>3587</v>
      </c>
      <c r="B142" s="21" t="s">
        <v>306</v>
      </c>
      <c r="C142" s="22" t="s">
        <v>307</v>
      </c>
      <c r="D142" s="17" t="s">
        <v>295</v>
      </c>
      <c r="E142" s="20">
        <v>1150</v>
      </c>
    </row>
    <row r="143" spans="1:5" s="19" customFormat="1" ht="22.5">
      <c r="A143" s="21">
        <v>3588</v>
      </c>
      <c r="B143" s="21" t="s">
        <v>308</v>
      </c>
      <c r="C143" s="22" t="s">
        <v>309</v>
      </c>
      <c r="D143" s="17" t="s">
        <v>295</v>
      </c>
      <c r="E143" s="20">
        <v>500</v>
      </c>
    </row>
    <row r="144" spans="1:5" s="19" customFormat="1" ht="12.75">
      <c r="A144" s="21">
        <v>3589</v>
      </c>
      <c r="B144" s="21" t="s">
        <v>310</v>
      </c>
      <c r="C144" s="22" t="s">
        <v>311</v>
      </c>
      <c r="D144" s="17" t="s">
        <v>295</v>
      </c>
      <c r="E144" s="20">
        <v>1550</v>
      </c>
    </row>
    <row r="145" spans="1:5" s="19" customFormat="1" ht="13.5" thickBot="1">
      <c r="A145" s="21">
        <v>3590</v>
      </c>
      <c r="B145" s="21" t="s">
        <v>312</v>
      </c>
      <c r="C145" s="22" t="s">
        <v>313</v>
      </c>
      <c r="D145" s="17" t="s">
        <v>295</v>
      </c>
      <c r="E145" s="20">
        <v>800</v>
      </c>
    </row>
    <row r="146" spans="3:5" s="19" customFormat="1" ht="13.5" thickBot="1">
      <c r="C146" s="25"/>
      <c r="D146" s="26"/>
      <c r="E146" s="27">
        <f>SUM(E9:E145)</f>
        <v>138442</v>
      </c>
    </row>
    <row r="147" s="19" customFormat="1" ht="12.75">
      <c r="E147" s="28"/>
    </row>
    <row r="148" s="19" customFormat="1" ht="12.75">
      <c r="E148" s="28"/>
    </row>
    <row r="149" s="19" customFormat="1" ht="12.75">
      <c r="E149" s="28"/>
    </row>
    <row r="150" s="19" customFormat="1" ht="12.75">
      <c r="E150" s="28"/>
    </row>
    <row r="151" s="19" customFormat="1" ht="12.75">
      <c r="E151" s="28"/>
    </row>
    <row r="152" s="19" customFormat="1" ht="12.75">
      <c r="E152" s="28"/>
    </row>
    <row r="153" s="19" customFormat="1" ht="12.75">
      <c r="E153" s="28"/>
    </row>
    <row r="154" s="19" customFormat="1" ht="12.75">
      <c r="E154" s="28"/>
    </row>
    <row r="155" s="19" customFormat="1" ht="12.75">
      <c r="E155" s="28"/>
    </row>
    <row r="156" spans="1:5" s="29" customFormat="1" ht="12.75">
      <c r="A156" s="19"/>
      <c r="B156" s="19"/>
      <c r="C156" s="19"/>
      <c r="D156" s="19"/>
      <c r="E156" s="28"/>
    </row>
    <row r="157" spans="1:5" s="29" customFormat="1" ht="12.75">
      <c r="A157" s="19"/>
      <c r="B157" s="19"/>
      <c r="C157" s="19"/>
      <c r="D157" s="19"/>
      <c r="E157" s="28"/>
    </row>
    <row r="158" spans="1:5" s="29" customFormat="1" ht="12.75">
      <c r="A158" s="19"/>
      <c r="B158" s="19"/>
      <c r="C158" s="19"/>
      <c r="D158" s="19"/>
      <c r="E158" s="28"/>
    </row>
    <row r="159" spans="1:5" s="29" customFormat="1" ht="12.75">
      <c r="A159" s="19"/>
      <c r="B159" s="19"/>
      <c r="C159" s="19"/>
      <c r="D159" s="19"/>
      <c r="E159" s="28"/>
    </row>
    <row r="160" spans="1:5" s="29" customFormat="1" ht="12.75">
      <c r="A160" s="19"/>
      <c r="B160" s="19"/>
      <c r="C160" s="19"/>
      <c r="D160" s="19"/>
      <c r="E160" s="28"/>
    </row>
    <row r="161" spans="1:5" s="29" customFormat="1" ht="12.75">
      <c r="A161" s="19"/>
      <c r="B161" s="19"/>
      <c r="C161" s="19"/>
      <c r="D161" s="19"/>
      <c r="E161" s="28"/>
    </row>
    <row r="162" spans="1:5" s="29" customFormat="1" ht="12.75">
      <c r="A162" s="19"/>
      <c r="B162" s="19"/>
      <c r="C162" s="19"/>
      <c r="D162" s="19"/>
      <c r="E162" s="28"/>
    </row>
    <row r="163" spans="1:5" s="29" customFormat="1" ht="12.75">
      <c r="A163" s="19"/>
      <c r="B163" s="19"/>
      <c r="C163" s="19"/>
      <c r="D163" s="19"/>
      <c r="E163" s="28"/>
    </row>
    <row r="164" spans="1:5" s="29" customFormat="1" ht="12.75">
      <c r="A164" s="19"/>
      <c r="B164" s="19"/>
      <c r="C164" s="19"/>
      <c r="D164" s="19"/>
      <c r="E164" s="28"/>
    </row>
    <row r="165" spans="1:5" s="29" customFormat="1" ht="12.75">
      <c r="A165" s="19"/>
      <c r="B165" s="19"/>
      <c r="C165" s="19"/>
      <c r="D165" s="19"/>
      <c r="E165" s="28"/>
    </row>
    <row r="166" spans="1:5" s="29" customFormat="1" ht="12.75">
      <c r="A166" s="19"/>
      <c r="B166" s="19"/>
      <c r="C166" s="19"/>
      <c r="D166" s="19"/>
      <c r="E166" s="28"/>
    </row>
    <row r="167" spans="1:5" s="29" customFormat="1" ht="12.75">
      <c r="A167" s="19"/>
      <c r="B167" s="19"/>
      <c r="C167" s="19"/>
      <c r="D167" s="19"/>
      <c r="E167" s="28"/>
    </row>
    <row r="168" spans="1:5" s="29" customFormat="1" ht="12.75">
      <c r="A168" s="19"/>
      <c r="B168" s="19"/>
      <c r="C168" s="19"/>
      <c r="D168" s="19"/>
      <c r="E168" s="28"/>
    </row>
    <row r="169" spans="1:5" s="29" customFormat="1" ht="12.75">
      <c r="A169" s="19"/>
      <c r="B169" s="19"/>
      <c r="C169" s="19"/>
      <c r="D169" s="19"/>
      <c r="E169" s="30"/>
    </row>
    <row r="170" s="29" customFormat="1" ht="12.75">
      <c r="E170" s="30"/>
    </row>
    <row r="171" s="29" customFormat="1" ht="12.75">
      <c r="E171" s="30"/>
    </row>
    <row r="172" s="29" customFormat="1" ht="12.75">
      <c r="E172" s="30"/>
    </row>
    <row r="173" s="29" customFormat="1" ht="12.75">
      <c r="E173" s="30"/>
    </row>
    <row r="174" s="29" customFormat="1" ht="12.75">
      <c r="E174" s="30"/>
    </row>
    <row r="175" s="29" customFormat="1" ht="12.75">
      <c r="E175" s="30"/>
    </row>
    <row r="176" s="29" customFormat="1" ht="12.75">
      <c r="E176" s="30"/>
    </row>
    <row r="177" s="29" customFormat="1" ht="12.75">
      <c r="E177" s="30"/>
    </row>
    <row r="178" s="29" customFormat="1" ht="12.75">
      <c r="E178" s="30"/>
    </row>
    <row r="179" s="29" customFormat="1" ht="12.75">
      <c r="E179" s="30"/>
    </row>
    <row r="180" s="29" customFormat="1" ht="12.75">
      <c r="E180" s="30"/>
    </row>
    <row r="181" s="29" customFormat="1" ht="12.75">
      <c r="E181" s="30"/>
    </row>
    <row r="182" s="29" customFormat="1" ht="12.75">
      <c r="E182" s="30"/>
    </row>
    <row r="183" s="29" customFormat="1" ht="12.75">
      <c r="E183" s="30"/>
    </row>
    <row r="184" s="29" customFormat="1" ht="12.75">
      <c r="E184" s="30"/>
    </row>
    <row r="185" s="29" customFormat="1" ht="12.75">
      <c r="E185" s="30"/>
    </row>
    <row r="186" s="29" customFormat="1" ht="12.75">
      <c r="E186" s="30"/>
    </row>
    <row r="187" s="29" customFormat="1" ht="12.75">
      <c r="E187" s="30"/>
    </row>
    <row r="188" s="29" customFormat="1" ht="12.75">
      <c r="E188" s="30"/>
    </row>
    <row r="189" s="29" customFormat="1" ht="12.75">
      <c r="E189" s="30"/>
    </row>
    <row r="190" s="29" customFormat="1" ht="12.75">
      <c r="E190" s="30"/>
    </row>
    <row r="191" s="29" customFormat="1" ht="12.75">
      <c r="E191" s="30"/>
    </row>
    <row r="192" s="29" customFormat="1" ht="12.75">
      <c r="E192" s="30"/>
    </row>
    <row r="193" s="29" customFormat="1" ht="12.75">
      <c r="E193" s="30"/>
    </row>
    <row r="194" s="29" customFormat="1" ht="12.75">
      <c r="E194" s="30"/>
    </row>
    <row r="195" s="29" customFormat="1" ht="12.75">
      <c r="E195" s="30"/>
    </row>
    <row r="196" s="29" customFormat="1" ht="12.75">
      <c r="E196" s="30"/>
    </row>
    <row r="197" s="29" customFormat="1" ht="12.75">
      <c r="E197" s="30"/>
    </row>
    <row r="198" s="29" customFormat="1" ht="12.75">
      <c r="E198" s="30"/>
    </row>
    <row r="199" s="29" customFormat="1" ht="12.75">
      <c r="E199" s="30"/>
    </row>
    <row r="200" s="29" customFormat="1" ht="12.75">
      <c r="E200" s="30"/>
    </row>
    <row r="201" s="29" customFormat="1" ht="12.75">
      <c r="E201" s="30"/>
    </row>
    <row r="202" s="29" customFormat="1" ht="12.75">
      <c r="E202" s="30"/>
    </row>
    <row r="203" s="29" customFormat="1" ht="12.75">
      <c r="E203" s="30"/>
    </row>
    <row r="204" s="29" customFormat="1" ht="12.75">
      <c r="E204" s="30"/>
    </row>
    <row r="205" s="29" customFormat="1" ht="12.75">
      <c r="E205" s="30"/>
    </row>
    <row r="206" s="29" customFormat="1" ht="12.75">
      <c r="E206" s="30"/>
    </row>
    <row r="207" s="29" customFormat="1" ht="12.75">
      <c r="E207" s="30"/>
    </row>
    <row r="208" s="29" customFormat="1" ht="12.75">
      <c r="E208" s="30"/>
    </row>
    <row r="209" s="29" customFormat="1" ht="12.75">
      <c r="E209" s="30"/>
    </row>
    <row r="210" s="29" customFormat="1" ht="12.75">
      <c r="E210" s="30"/>
    </row>
    <row r="211" s="29" customFormat="1" ht="12.75">
      <c r="E211" s="30"/>
    </row>
    <row r="212" s="29" customFormat="1" ht="12.75">
      <c r="E212" s="30"/>
    </row>
    <row r="213" s="29" customFormat="1" ht="12.75">
      <c r="E213" s="30"/>
    </row>
    <row r="214" s="29" customFormat="1" ht="12.75">
      <c r="E214" s="30"/>
    </row>
    <row r="215" s="29" customFormat="1" ht="12.75">
      <c r="E215" s="30"/>
    </row>
    <row r="216" s="29" customFormat="1" ht="12.75">
      <c r="E216" s="30"/>
    </row>
    <row r="217" s="29" customFormat="1" ht="12.75">
      <c r="E217" s="30"/>
    </row>
    <row r="218" s="29" customFormat="1" ht="12.75">
      <c r="E218" s="30"/>
    </row>
    <row r="219" s="29" customFormat="1" ht="12.75">
      <c r="E219" s="30"/>
    </row>
    <row r="220" s="29" customFormat="1" ht="12.75">
      <c r="E220" s="30"/>
    </row>
    <row r="221" s="29" customFormat="1" ht="12.75">
      <c r="E221" s="30"/>
    </row>
    <row r="222" s="29" customFormat="1" ht="12.75">
      <c r="E222" s="30"/>
    </row>
    <row r="223" s="29" customFormat="1" ht="12.75">
      <c r="E223" s="30"/>
    </row>
    <row r="224" s="29" customFormat="1" ht="12.75">
      <c r="E224" s="30"/>
    </row>
    <row r="225" s="29" customFormat="1" ht="12.75">
      <c r="E225" s="30"/>
    </row>
    <row r="226" s="29" customFormat="1" ht="12.75">
      <c r="E226" s="30"/>
    </row>
    <row r="227" s="29" customFormat="1" ht="12.75">
      <c r="E227" s="30"/>
    </row>
    <row r="228" s="29" customFormat="1" ht="12.75">
      <c r="E228" s="30"/>
    </row>
    <row r="229" s="29" customFormat="1" ht="12.75">
      <c r="E229" s="30"/>
    </row>
    <row r="230" s="29" customFormat="1" ht="12.75">
      <c r="E230" s="30"/>
    </row>
    <row r="231" s="29" customFormat="1" ht="12.75">
      <c r="E231" s="30"/>
    </row>
    <row r="232" s="29" customFormat="1" ht="12.75">
      <c r="E232" s="30"/>
    </row>
    <row r="233" s="29" customFormat="1" ht="12.75">
      <c r="E233" s="30"/>
    </row>
    <row r="234" s="29" customFormat="1" ht="12.75">
      <c r="E234" s="30"/>
    </row>
    <row r="235" s="29" customFormat="1" ht="12.75">
      <c r="E235" s="30"/>
    </row>
    <row r="236" s="29" customFormat="1" ht="12.75">
      <c r="E236" s="30"/>
    </row>
    <row r="237" s="29" customFormat="1" ht="12.75">
      <c r="E237" s="30"/>
    </row>
    <row r="238" s="29" customFormat="1" ht="12.75">
      <c r="E238" s="30"/>
    </row>
    <row r="239" s="29" customFormat="1" ht="12.75">
      <c r="E239" s="30"/>
    </row>
    <row r="240" s="29" customFormat="1" ht="12.75">
      <c r="E240" s="30"/>
    </row>
    <row r="241" s="29" customFormat="1" ht="12.75">
      <c r="E241" s="30"/>
    </row>
    <row r="242" s="29" customFormat="1" ht="12.75">
      <c r="E242" s="30"/>
    </row>
    <row r="243" s="29" customFormat="1" ht="12.75">
      <c r="E243" s="30"/>
    </row>
    <row r="244" s="29" customFormat="1" ht="12.75">
      <c r="E244" s="30"/>
    </row>
    <row r="245" s="29" customFormat="1" ht="12.75">
      <c r="E245" s="3"/>
    </row>
    <row r="246" spans="1:5" s="29" customFormat="1" ht="12.75">
      <c r="A246" s="31"/>
      <c r="B246" s="31"/>
      <c r="C246" s="31"/>
      <c r="D246" s="31"/>
      <c r="E246" s="3"/>
    </row>
    <row r="247" spans="1:5" s="29" customFormat="1" ht="12.75">
      <c r="A247" s="31"/>
      <c r="B247" s="31"/>
      <c r="C247" s="31"/>
      <c r="D247" s="31"/>
      <c r="E247" s="3"/>
    </row>
    <row r="248" spans="1:5" s="29" customFormat="1" ht="12.75">
      <c r="A248" s="31"/>
      <c r="B248" s="31"/>
      <c r="C248" s="31"/>
      <c r="D248" s="31"/>
      <c r="E248" s="3"/>
    </row>
    <row r="249" spans="1:5" s="29" customFormat="1" ht="12.75">
      <c r="A249" s="31"/>
      <c r="B249" s="31"/>
      <c r="C249" s="31"/>
      <c r="D249" s="31"/>
      <c r="E249" s="3"/>
    </row>
    <row r="250" spans="1:5" s="29" customFormat="1" ht="12.75">
      <c r="A250" s="31"/>
      <c r="B250" s="31"/>
      <c r="C250" s="31"/>
      <c r="D250" s="31"/>
      <c r="E250" s="3"/>
    </row>
    <row r="251" spans="1:5" s="29" customFormat="1" ht="12.75">
      <c r="A251" s="31"/>
      <c r="B251" s="31"/>
      <c r="C251" s="31"/>
      <c r="D251" s="31"/>
      <c r="E251" s="3"/>
    </row>
    <row r="252" spans="1:5" s="29" customFormat="1" ht="12.75">
      <c r="A252" s="31"/>
      <c r="B252" s="31"/>
      <c r="C252" s="31"/>
      <c r="D252" s="31"/>
      <c r="E252" s="3"/>
    </row>
    <row r="253" spans="1:5" s="29" customFormat="1" ht="12.75">
      <c r="A253" s="31"/>
      <c r="B253" s="31"/>
      <c r="C253" s="31"/>
      <c r="D253" s="31"/>
      <c r="E253" s="3"/>
    </row>
    <row r="254" spans="1:5" s="29" customFormat="1" ht="12.75">
      <c r="A254" s="31"/>
      <c r="B254" s="31"/>
      <c r="C254" s="31"/>
      <c r="D254" s="31"/>
      <c r="E254" s="3"/>
    </row>
    <row r="255" spans="1:5" s="29" customFormat="1" ht="12.75">
      <c r="A255" s="31"/>
      <c r="B255" s="31"/>
      <c r="C255" s="31"/>
      <c r="D255" s="31"/>
      <c r="E255" s="3"/>
    </row>
    <row r="256" spans="1:5" s="29" customFormat="1" ht="12.75">
      <c r="A256" s="31"/>
      <c r="B256" s="31"/>
      <c r="C256" s="31"/>
      <c r="D256" s="31"/>
      <c r="E256" s="3"/>
    </row>
    <row r="257" spans="1:5" s="29" customFormat="1" ht="12.75">
      <c r="A257" s="31"/>
      <c r="B257" s="31"/>
      <c r="C257" s="31"/>
      <c r="D257" s="31"/>
      <c r="E257" s="3"/>
    </row>
    <row r="258" spans="1:5" s="29" customFormat="1" ht="12.75">
      <c r="A258" s="31"/>
      <c r="B258" s="31"/>
      <c r="C258" s="31"/>
      <c r="D258" s="31"/>
      <c r="E258" s="3"/>
    </row>
    <row r="259" spans="1:5" s="29" customFormat="1" ht="12.75">
      <c r="A259" s="31"/>
      <c r="B259" s="31"/>
      <c r="C259" s="31"/>
      <c r="D259" s="31"/>
      <c r="E259" s="3"/>
    </row>
    <row r="260" spans="1:5" s="29" customFormat="1" ht="12.75">
      <c r="A260" s="31"/>
      <c r="B260" s="31"/>
      <c r="C260" s="31"/>
      <c r="D260" s="31"/>
      <c r="E260" s="3"/>
    </row>
    <row r="261" spans="1:5" s="29" customFormat="1" ht="12.75">
      <c r="A261" s="31"/>
      <c r="B261" s="31"/>
      <c r="C261" s="31"/>
      <c r="D261" s="31"/>
      <c r="E261" s="3"/>
    </row>
    <row r="262" spans="1:5" s="29" customFormat="1" ht="12.75">
      <c r="A262" s="31"/>
      <c r="B262" s="31"/>
      <c r="C262" s="31"/>
      <c r="D262" s="31"/>
      <c r="E262" s="3"/>
    </row>
    <row r="263" spans="1:5" s="29" customFormat="1" ht="12.75">
      <c r="A263" s="31"/>
      <c r="B263" s="31"/>
      <c r="C263" s="31"/>
      <c r="D263" s="31"/>
      <c r="E263" s="3"/>
    </row>
    <row r="264" spans="1:5" s="29" customFormat="1" ht="12.75">
      <c r="A264" s="31"/>
      <c r="B264" s="31"/>
      <c r="C264" s="31"/>
      <c r="D264" s="31"/>
      <c r="E264" s="3"/>
    </row>
    <row r="265" spans="1:5" s="29" customFormat="1" ht="12.75">
      <c r="A265" s="31"/>
      <c r="B265" s="31"/>
      <c r="C265" s="31"/>
      <c r="D265" s="31"/>
      <c r="E265" s="3"/>
    </row>
    <row r="266" spans="1:5" s="29" customFormat="1" ht="12.75">
      <c r="A266" s="31"/>
      <c r="B266" s="31"/>
      <c r="C266" s="31"/>
      <c r="D266" s="31"/>
      <c r="E266" s="3"/>
    </row>
    <row r="267" spans="1:5" s="29" customFormat="1" ht="12.75">
      <c r="A267" s="31"/>
      <c r="B267" s="31"/>
      <c r="C267" s="31"/>
      <c r="D267" s="31"/>
      <c r="E267" s="3"/>
    </row>
    <row r="268" spans="1:5" s="29" customFormat="1" ht="12.75">
      <c r="A268" s="31"/>
      <c r="B268" s="31"/>
      <c r="C268" s="31"/>
      <c r="D268" s="31"/>
      <c r="E268" s="3"/>
    </row>
    <row r="269" spans="1:4" ht="12.75">
      <c r="A269" s="31"/>
      <c r="B269" s="31"/>
      <c r="C269" s="31"/>
      <c r="D269" s="31"/>
    </row>
    <row r="270" spans="1:4" ht="12.75">
      <c r="A270" s="31"/>
      <c r="B270" s="31"/>
      <c r="C270" s="31"/>
      <c r="D270" s="31"/>
    </row>
    <row r="271" spans="1:4" ht="12.75">
      <c r="A271" s="31"/>
      <c r="B271" s="31"/>
      <c r="C271" s="31"/>
      <c r="D271" s="31"/>
    </row>
    <row r="272" spans="1:4" ht="12.75">
      <c r="A272" s="31"/>
      <c r="B272" s="31"/>
      <c r="C272" s="31"/>
      <c r="D272" s="31"/>
    </row>
    <row r="273" spans="1:4" ht="12.75">
      <c r="A273" s="31"/>
      <c r="B273" s="31"/>
      <c r="C273" s="31"/>
      <c r="D273" s="31"/>
    </row>
    <row r="274" spans="1:4" ht="12.75">
      <c r="A274" s="31"/>
      <c r="B274" s="31"/>
      <c r="C274" s="31"/>
      <c r="D274" s="31"/>
    </row>
    <row r="275" spans="1:4" ht="12.75">
      <c r="A275" s="31"/>
      <c r="B275" s="31"/>
      <c r="C275" s="31"/>
      <c r="D275" s="31"/>
    </row>
    <row r="276" spans="1:4" ht="12.75">
      <c r="A276" s="31"/>
      <c r="B276" s="31"/>
      <c r="C276" s="31"/>
      <c r="D276" s="31"/>
    </row>
    <row r="277" spans="1:4" ht="12.75">
      <c r="A277" s="31"/>
      <c r="B277" s="31"/>
      <c r="C277" s="31"/>
      <c r="D277" s="31"/>
    </row>
    <row r="278" spans="1:4" ht="12.75">
      <c r="A278" s="31"/>
      <c r="B278" s="31"/>
      <c r="C278" s="31"/>
      <c r="D278" s="31"/>
    </row>
    <row r="279" spans="1:4" ht="12.75">
      <c r="A279" s="31"/>
      <c r="B279" s="31"/>
      <c r="C279" s="31"/>
      <c r="D279" s="31"/>
    </row>
    <row r="280" spans="1:4" ht="12.75">
      <c r="A280" s="31"/>
      <c r="B280" s="31"/>
      <c r="C280" s="31"/>
      <c r="D280" s="31"/>
    </row>
    <row r="281" spans="1:4" ht="12.75">
      <c r="A281" s="31"/>
      <c r="B281" s="31"/>
      <c r="C281" s="31"/>
      <c r="D281" s="31"/>
    </row>
    <row r="282" spans="1:4" ht="12.75">
      <c r="A282" s="31"/>
      <c r="B282" s="31"/>
      <c r="C282" s="31"/>
      <c r="D282" s="31"/>
    </row>
  </sheetData>
  <sheetProtection password="CACB" sheet="1"/>
  <mergeCells count="1">
    <mergeCell ref="A4:E4"/>
  </mergeCells>
  <printOptions/>
  <pageMargins left="0.24" right="0.23" top="0.33" bottom="0.18" header="0.31496062992125984" footer="0.18"/>
  <pageSetup fitToHeight="7" fitToWidth="1" horizontalDpi="600" verticalDpi="600" orientation="landscape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Luz Denia</dc:creator>
  <cp:keywords/>
  <dc:description/>
  <cp:lastModifiedBy>Luz Denia</cp:lastModifiedBy>
  <cp:lastPrinted>2012-12-05T18:00:52Z</cp:lastPrinted>
  <dcterms:created xsi:type="dcterms:W3CDTF">2012-12-05T17:59:08Z</dcterms:created>
  <dcterms:modified xsi:type="dcterms:W3CDTF">2012-12-06T20:13:33Z</dcterms:modified>
  <cp:category/>
  <cp:version/>
  <cp:contentType/>
  <cp:contentStatus/>
</cp:coreProperties>
</file>