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3715" windowHeight="9780" activeTab="1"/>
  </bookViews>
  <sheets>
    <sheet name="AGRICULTURA" sheetId="2" r:id="rId1"/>
    <sheet name="AGRICULTURA DC" sheetId="3" r:id="rId2"/>
    <sheet name="GANADERIA" sheetId="1" r:id="rId3"/>
    <sheet name="PESCA Y ACUACULTURA" sheetId="4" r:id="rId4"/>
  </sheets>
  <definedNames>
    <definedName name="_xlnm.Print_Area" localSheetId="0">AGRICULTURA!$A$1:$J$23</definedName>
    <definedName name="_xlnm.Print_Area" localSheetId="3">'PESCA Y ACUACULTURA'!$A$1:$G$7</definedName>
  </definedNames>
  <calcPr calcId="124519"/>
</workbook>
</file>

<file path=xl/calcChain.xml><?xml version="1.0" encoding="utf-8"?>
<calcChain xmlns="http://schemas.openxmlformats.org/spreadsheetml/2006/main">
  <c r="D27" i="3"/>
  <c r="D28" s="1"/>
  <c r="D25"/>
  <c r="D21"/>
  <c r="D17"/>
  <c r="D12"/>
  <c r="D10"/>
  <c r="D8"/>
  <c r="I22" i="2"/>
  <c r="H22"/>
  <c r="G22"/>
  <c r="F22"/>
  <c r="I16"/>
  <c r="H16"/>
  <c r="G16"/>
  <c r="F16"/>
  <c r="I14"/>
  <c r="H14"/>
  <c r="G14"/>
  <c r="F14"/>
  <c r="I12"/>
  <c r="H12"/>
  <c r="G12"/>
  <c r="F12"/>
  <c r="I9"/>
  <c r="I23" s="1"/>
  <c r="H9"/>
  <c r="H23" s="1"/>
  <c r="G9"/>
  <c r="G23" s="1"/>
  <c r="F9"/>
  <c r="F23" s="1"/>
</calcChain>
</file>

<file path=xl/sharedStrings.xml><?xml version="1.0" encoding="utf-8"?>
<sst xmlns="http://schemas.openxmlformats.org/spreadsheetml/2006/main" count="206" uniqueCount="110">
  <si>
    <t>BOVINO CARNE - (Sementales Bovinos)</t>
  </si>
  <si>
    <t>BALLESTEROS LOPEZ LUIS ENRIQUE</t>
  </si>
  <si>
    <t>Huépac</t>
  </si>
  <si>
    <t>Ranchito de Huépac</t>
  </si>
  <si>
    <t>BOVINO CARNE - (Inf. y Eq.)</t>
  </si>
  <si>
    <t>LOPEZ OCHOA SIGIFREDO</t>
  </si>
  <si>
    <t>BALLESTEROS OCHOA MANUEL</t>
  </si>
  <si>
    <t>BOVINO LECHE</t>
  </si>
  <si>
    <t>LOPEZ BALLESTEROS JUAN ARTURO</t>
  </si>
  <si>
    <t>HUEPAC</t>
  </si>
  <si>
    <t>PORCINO</t>
  </si>
  <si>
    <t>GANADERA MARISCAL, S.A. DE C.V.</t>
  </si>
  <si>
    <t>LOPEZ QUIJADA MARIA DELFINA</t>
  </si>
  <si>
    <t>BOVINO CARNE</t>
  </si>
  <si>
    <t>RANCHITO DE HUEPAC</t>
  </si>
  <si>
    <t>LOPEZ FELIX MIGUEL ANGEL</t>
  </si>
  <si>
    <t>Localidad</t>
  </si>
  <si>
    <t>APICOLA</t>
  </si>
  <si>
    <t>CANO MONGE CIRIA DANEIRI</t>
  </si>
  <si>
    <t>Ranchito de Huepac</t>
  </si>
  <si>
    <t>GAUTRIN VILLAESCUSA LUIS GABRIEL</t>
  </si>
  <si>
    <t>LOPEZ MENDOZA JOSE FELIX</t>
  </si>
  <si>
    <t>SEMENTALES</t>
  </si>
  <si>
    <t>LOPEZ LOPEZ HUMBERTO</t>
  </si>
  <si>
    <t>LOPEZ LOPEZ RAMON FRANCISCO</t>
  </si>
  <si>
    <t>Tipo de Apoyo</t>
  </si>
  <si>
    <t xml:space="preserve">Municipio </t>
  </si>
  <si>
    <t xml:space="preserve">Nombre Solicitante </t>
  </si>
  <si>
    <t>Apoyo</t>
  </si>
  <si>
    <t>Año</t>
  </si>
  <si>
    <t>PAQUETE TECNOLOGICO APICOLA</t>
  </si>
  <si>
    <t>MONGE CORONADO CIRIA</t>
  </si>
  <si>
    <t>LOPEZ BALLESTEROS JESUS ALONSO</t>
  </si>
  <si>
    <t>SEMENTALES BOVINOS</t>
  </si>
  <si>
    <t>SUBSECRETARIA DE GANADERIA</t>
  </si>
  <si>
    <t>PROGRAMA DE DESARROLLO RURAL</t>
  </si>
  <si>
    <t>APOYOS OTORGADOS EN LA LOCALIDAD DE RANCHITO DE HUÉPAC MUNICIPIO DE HUÉPAC</t>
  </si>
  <si>
    <t>AÑO</t>
  </si>
  <si>
    <t>SOLICITANTE</t>
  </si>
  <si>
    <t>BENEFICIOS</t>
  </si>
  <si>
    <t>UM</t>
  </si>
  <si>
    <t>INVERSIÓN</t>
  </si>
  <si>
    <t>FEDERAL</t>
  </si>
  <si>
    <t>ESTATAL</t>
  </si>
  <si>
    <t>APOYO</t>
  </si>
  <si>
    <t>SECTOR</t>
  </si>
  <si>
    <t>MANUEL BALLESTEROS OCHOA</t>
  </si>
  <si>
    <t>MICROEMPRESAS RURALES</t>
  </si>
  <si>
    <t>PROYECTO</t>
  </si>
  <si>
    <t>Agrícola</t>
  </si>
  <si>
    <t>Total 2002</t>
  </si>
  <si>
    <t>MARIA DELFINA LOPEZ QUIJADA</t>
  </si>
  <si>
    <t>MICROEMPRESA RURAL</t>
  </si>
  <si>
    <t>MARIA EDUWIGIS OLIVAS IBARRA</t>
  </si>
  <si>
    <t>Total 2003</t>
  </si>
  <si>
    <t>OSCAR LOPEZ LOPEZ</t>
  </si>
  <si>
    <t>ADQ. E INST. DE TUBERÍAS DE CONDUCCIÓN</t>
  </si>
  <si>
    <t>Total 2007</t>
  </si>
  <si>
    <t>LUIS GONZAGA LOPEZ LOPEZ</t>
  </si>
  <si>
    <t>CARPINTERÍA (DR)</t>
  </si>
  <si>
    <t>Total 2008</t>
  </si>
  <si>
    <t>JOSE MARIO TAKAKI LOPEZ</t>
  </si>
  <si>
    <t>EMPACADO Y PROCESAMIENTO DE PRODUCTOS CARNICOS (DR)</t>
  </si>
  <si>
    <t>Ganadero</t>
  </si>
  <si>
    <t xml:space="preserve">MARIA DELFINA LOPEZ QUIJADA </t>
  </si>
  <si>
    <t>HOTELES (DR)</t>
  </si>
  <si>
    <t>LORENZO MENDOZA TELLO</t>
  </si>
  <si>
    <t>FABRICA DE BLOCK (DR)</t>
  </si>
  <si>
    <t>JESUS ORACIO LOPEZ VALENZUELA</t>
  </si>
  <si>
    <t>MICROEMPRESAS DE SERVICIOS (DR)</t>
  </si>
  <si>
    <t>LUIS HUMBERTO BALLERSTEROS LOPEZ</t>
  </si>
  <si>
    <t>TORTILLERIA (DR)</t>
  </si>
  <si>
    <t>Total 2009</t>
  </si>
  <si>
    <t>Total general</t>
  </si>
  <si>
    <t>SAGARHPA-SUBSECRETARÍA DE AGRICULTURA</t>
  </si>
  <si>
    <t>DIRECCIÓN DE CAPITALIZACIÓN</t>
  </si>
  <si>
    <t>CONCEPTO</t>
  </si>
  <si>
    <t>JOSE MANUEL LOPEZ LOPEZ</t>
  </si>
  <si>
    <t>RENOVACIÓN O REHABILITACIÓN DEL EQUIPO ELECTROMECÁNICO DEL POZO</t>
  </si>
  <si>
    <t>LUIS JESUS GAUTRIN ORTIZ</t>
  </si>
  <si>
    <t>RENOVACIÓN O REHAB. DEL EQUIPO ELECTROMECÁNICO DEL POZO</t>
  </si>
  <si>
    <t>EVERARDO LOPEZ LOPEZ</t>
  </si>
  <si>
    <t>ADQUISICIÓN DE TRACTOR</t>
  </si>
  <si>
    <t>RAMON FRANCISCO LOPEZ LOPEZ</t>
  </si>
  <si>
    <t>ARADO</t>
  </si>
  <si>
    <t>RASTRA</t>
  </si>
  <si>
    <t>MARIBEL RAFAELA PRECIADO DOMINGUEZ</t>
  </si>
  <si>
    <t>ADQUISICIÓN DE RASTRA</t>
  </si>
  <si>
    <t>PALA FRONTAL</t>
  </si>
  <si>
    <t>SEGADORA DE FORRAJE</t>
  </si>
  <si>
    <t>SISTEMA DE RIEGO POR ASPERSION</t>
  </si>
  <si>
    <t>SECRETARIA DE AGRICULTURA, GANADERIA, RECURSOS HIDRAULICOS, PESCA Y ACUACULTURA</t>
  </si>
  <si>
    <t>RESPUESTA AL FOLIO 01036617</t>
  </si>
  <si>
    <t>SUBSECRETARIA DE AGRICULTURA</t>
  </si>
  <si>
    <t>CANT.</t>
  </si>
  <si>
    <t>Total 2005</t>
  </si>
  <si>
    <t>Total 2006</t>
  </si>
  <si>
    <t>Total 2012</t>
  </si>
  <si>
    <t>Total 2013</t>
  </si>
  <si>
    <t>APOYOS ENTREGADOS A LA LOCALIDAD RANCHITO DE HUÉPAC MUNICIPIO DE HUÉPAC</t>
  </si>
  <si>
    <t xml:space="preserve"> </t>
  </si>
  <si>
    <t>MUNICIPIO</t>
  </si>
  <si>
    <t>HUÉPAC</t>
  </si>
  <si>
    <t>CONSTRUCCION DE ESTANQUERIA ACUICOLA Y PLANTA DE ENERGIA ELECTRICA</t>
  </si>
  <si>
    <t>TOTAL APOYO</t>
  </si>
  <si>
    <t>SECRETARIA DE ACRICULTURA, GANADERIA, RECURSOS HIDRAULICOS, PESCA Y ACUACULTURA</t>
  </si>
  <si>
    <t>SUBSECRETARÍA DE PESCA Y ACUACULTURA</t>
  </si>
  <si>
    <t>BENEFICIARIO</t>
  </si>
  <si>
    <t>APOYOS DEL PROGRAMA DE CONCURRENCIA CON LAS ENTIDADES FEDERATIVAS 2011-2016</t>
  </si>
  <si>
    <t>APOYOS OTORGADOS PROGRAMA CONCURRENCIA EN LA LOCALIDAD DEL RANCHITO DE HUEPAC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</si>
</sst>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"/>
    <numFmt numFmtId="165" formatCode="_-* #,##0_-;\-* #,##0_-;_-* &quot;-&quot;??_-;_-@_-"/>
  </numFmts>
  <fonts count="1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vertical="top" wrapText="1"/>
    </xf>
    <xf numFmtId="0" fontId="1" fillId="0" borderId="3" xfId="1" applyFont="1" applyFill="1" applyBorder="1" applyAlignment="1">
      <alignment vertical="top" wrapText="1"/>
    </xf>
    <xf numFmtId="4" fontId="1" fillId="0" borderId="3" xfId="1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5" xfId="1" applyFont="1" applyFill="1" applyBorder="1" applyAlignment="1">
      <alignment vertical="top" wrapText="1"/>
    </xf>
    <xf numFmtId="0" fontId="1" fillId="0" borderId="6" xfId="1" applyFont="1" applyFill="1" applyBorder="1" applyAlignment="1">
      <alignment vertical="top" wrapText="1"/>
    </xf>
    <xf numFmtId="4" fontId="1" fillId="0" borderId="6" xfId="1" applyNumberFormat="1" applyFont="1" applyFill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1" fillId="0" borderId="5" xfId="2" applyFont="1" applyFill="1" applyBorder="1" applyAlignment="1">
      <alignment vertical="top" wrapText="1"/>
    </xf>
    <xf numFmtId="0" fontId="1" fillId="0" borderId="6" xfId="2" applyFont="1" applyFill="1" applyBorder="1" applyAlignment="1">
      <alignment vertical="top" wrapText="1"/>
    </xf>
    <xf numFmtId="4" fontId="1" fillId="0" borderId="6" xfId="2" applyNumberFormat="1" applyFont="1" applyFill="1" applyBorder="1" applyAlignment="1">
      <alignment horizontal="right" vertical="top" wrapText="1"/>
    </xf>
    <xf numFmtId="0" fontId="1" fillId="0" borderId="8" xfId="1" applyFont="1" applyFill="1" applyBorder="1" applyAlignment="1">
      <alignment vertical="top" wrapText="1"/>
    </xf>
    <xf numFmtId="0" fontId="1" fillId="0" borderId="9" xfId="1" applyFont="1" applyFill="1" applyBorder="1" applyAlignment="1">
      <alignment vertical="top" wrapText="1"/>
    </xf>
    <xf numFmtId="4" fontId="1" fillId="0" borderId="9" xfId="1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8" fillId="0" borderId="6" xfId="2" applyFont="1" applyFill="1" applyBorder="1" applyAlignment="1">
      <alignment horizontal="center" vertical="center" wrapText="1"/>
    </xf>
    <xf numFmtId="164" fontId="8" fillId="0" borderId="6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7" fillId="0" borderId="6" xfId="2" applyFont="1" applyFill="1" applyBorder="1" applyAlignment="1">
      <alignment vertical="center" wrapText="1"/>
    </xf>
    <xf numFmtId="0" fontId="7" fillId="0" borderId="6" xfId="2" applyFont="1" applyFill="1" applyBorder="1" applyAlignment="1">
      <alignment horizontal="right" vertical="center" wrapText="1"/>
    </xf>
    <xf numFmtId="164" fontId="7" fillId="0" borderId="6" xfId="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7" fillId="0" borderId="6" xfId="2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4" fontId="0" fillId="0" borderId="0" xfId="3" applyNumberFormat="1" applyFont="1"/>
    <xf numFmtId="165" fontId="0" fillId="0" borderId="0" xfId="3" applyNumberFormat="1" applyFont="1"/>
    <xf numFmtId="0" fontId="8" fillId="2" borderId="6" xfId="2" applyFont="1" applyFill="1" applyBorder="1" applyAlignment="1">
      <alignment horizontal="center"/>
    </xf>
    <xf numFmtId="165" fontId="8" fillId="2" borderId="6" xfId="3" applyNumberFormat="1" applyFont="1" applyFill="1" applyBorder="1" applyAlignment="1">
      <alignment horizontal="center"/>
    </xf>
    <xf numFmtId="0" fontId="12" fillId="0" borderId="6" xfId="2" applyFont="1" applyFill="1" applyBorder="1" applyAlignment="1">
      <alignment vertical="center" wrapText="1"/>
    </xf>
    <xf numFmtId="0" fontId="13" fillId="0" borderId="6" xfId="2" applyFont="1" applyFill="1" applyBorder="1" applyAlignment="1">
      <alignment vertical="center" wrapText="1"/>
    </xf>
    <xf numFmtId="0" fontId="14" fillId="2" borderId="6" xfId="2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6" xfId="2" applyNumberFormat="1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vertical="center"/>
    </xf>
    <xf numFmtId="0" fontId="7" fillId="0" borderId="6" xfId="2" applyFont="1" applyFill="1" applyBorder="1" applyAlignment="1">
      <alignment horizontal="center" vertical="center"/>
    </xf>
    <xf numFmtId="164" fontId="7" fillId="0" borderId="6" xfId="2" applyNumberFormat="1" applyFont="1" applyFill="1" applyBorder="1" applyAlignment="1">
      <alignment horizontal="right" vertical="center"/>
    </xf>
    <xf numFmtId="0" fontId="16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165" fontId="12" fillId="0" borderId="6" xfId="3" applyNumberFormat="1" applyFont="1" applyFill="1" applyBorder="1" applyAlignment="1">
      <alignment horizontal="right" vertical="center" wrapText="1"/>
    </xf>
    <xf numFmtId="165" fontId="13" fillId="0" borderId="6" xfId="3" applyNumberFormat="1" applyFont="1" applyFill="1" applyBorder="1" applyAlignment="1">
      <alignment horizontal="right" vertical="center" wrapText="1"/>
    </xf>
    <xf numFmtId="0" fontId="13" fillId="0" borderId="12" xfId="2" applyFont="1" applyFill="1" applyBorder="1" applyAlignment="1">
      <alignment vertical="center" wrapText="1"/>
    </xf>
    <xf numFmtId="0" fontId="13" fillId="0" borderId="13" xfId="2" applyFont="1" applyFill="1" applyBorder="1" applyAlignment="1">
      <alignment vertical="center" wrapText="1"/>
    </xf>
    <xf numFmtId="0" fontId="13" fillId="0" borderId="14" xfId="2" applyFont="1" applyFill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0" fontId="11" fillId="0" borderId="0" xfId="0" applyFont="1"/>
    <xf numFmtId="4" fontId="12" fillId="0" borderId="6" xfId="3" applyNumberFormat="1" applyFont="1" applyFill="1" applyBorder="1" applyAlignment="1">
      <alignment horizontal="right" vertical="center" wrapText="1"/>
    </xf>
    <xf numFmtId="4" fontId="12" fillId="0" borderId="6" xfId="2" applyNumberFormat="1" applyFont="1" applyFill="1" applyBorder="1" applyAlignment="1">
      <alignment vertical="center" wrapText="1"/>
    </xf>
    <xf numFmtId="0" fontId="7" fillId="0" borderId="6" xfId="2" applyFont="1" applyFill="1" applyBorder="1" applyAlignment="1">
      <alignment horizontal="center"/>
    </xf>
    <xf numFmtId="165" fontId="7" fillId="0" borderId="6" xfId="3" applyNumberFormat="1" applyFont="1" applyFill="1" applyBorder="1" applyAlignment="1">
      <alignment horizontal="center"/>
    </xf>
    <xf numFmtId="0" fontId="4" fillId="0" borderId="0" xfId="0" applyFont="1" applyFill="1"/>
    <xf numFmtId="0" fontId="1" fillId="2" borderId="15" xfId="1" applyFont="1" applyFill="1" applyBorder="1" applyAlignment="1">
      <alignment horizontal="center"/>
    </xf>
    <xf numFmtId="0" fontId="0" fillId="0" borderId="16" xfId="0" applyBorder="1"/>
    <xf numFmtId="0" fontId="4" fillId="0" borderId="0" xfId="0" applyFont="1" applyBorder="1" applyAlignment="1"/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2" xfId="2" applyFont="1" applyFill="1" applyBorder="1" applyAlignment="1">
      <alignment horizontal="left" vertical="center" wrapText="1"/>
    </xf>
    <xf numFmtId="0" fontId="13" fillId="0" borderId="13" xfId="2" applyFont="1" applyFill="1" applyBorder="1" applyAlignment="1">
      <alignment horizontal="left" vertical="center" wrapText="1"/>
    </xf>
    <xf numFmtId="0" fontId="13" fillId="0" borderId="14" xfId="2" applyFont="1" applyFill="1" applyBorder="1" applyAlignment="1">
      <alignment horizontal="left" vertical="center" wrapText="1"/>
    </xf>
    <xf numFmtId="0" fontId="13" fillId="0" borderId="12" xfId="2" applyFont="1" applyFill="1" applyBorder="1" applyAlignment="1">
      <alignment horizontal="left" vertical="center"/>
    </xf>
    <xf numFmtId="0" fontId="13" fillId="0" borderId="13" xfId="2" applyFont="1" applyFill="1" applyBorder="1" applyAlignment="1">
      <alignment horizontal="left" vertical="center"/>
    </xf>
    <xf numFmtId="0" fontId="13" fillId="0" borderId="14" xfId="2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_Hoja1" xfId="2"/>
    <cellStyle name="Normal_Hoja1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I10" sqref="I10"/>
    </sheetView>
  </sheetViews>
  <sheetFormatPr baseColWidth="10" defaultRowHeight="15" outlineLevelRow="2"/>
  <cols>
    <col min="1" max="1" width="10.28515625" customWidth="1"/>
    <col min="2" max="2" width="30.28515625" customWidth="1"/>
    <col min="3" max="3" width="26.85546875" customWidth="1"/>
    <col min="4" max="4" width="9.5703125" customWidth="1"/>
    <col min="5" max="5" width="4.7109375" customWidth="1"/>
    <col min="9" max="9" width="9.28515625" customWidth="1"/>
    <col min="10" max="10" width="9.140625" customWidth="1"/>
  </cols>
  <sheetData>
    <row r="1" spans="1:10" ht="15.75">
      <c r="A1" s="66" t="s">
        <v>91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.75">
      <c r="A2" s="66" t="s">
        <v>93</v>
      </c>
      <c r="B2" s="66"/>
      <c r="C2" s="66"/>
      <c r="D2" s="66"/>
      <c r="E2" s="66"/>
      <c r="F2" s="66"/>
      <c r="G2" s="66"/>
      <c r="H2" s="66"/>
      <c r="I2" s="66"/>
      <c r="J2" s="66"/>
    </row>
    <row r="3" spans="1:10">
      <c r="A3" s="65" t="s">
        <v>35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4.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>
      <c r="A5" s="65" t="s">
        <v>92</v>
      </c>
      <c r="B5" s="65"/>
      <c r="C5" s="65"/>
      <c r="D5" s="65"/>
      <c r="E5" s="65"/>
      <c r="F5" s="65"/>
      <c r="G5" s="65"/>
      <c r="H5" s="65"/>
      <c r="I5" s="65"/>
      <c r="J5" s="65"/>
    </row>
    <row r="6" spans="1:10">
      <c r="A6" s="65" t="s">
        <v>36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s="38" customFormat="1" ht="18" customHeight="1">
      <c r="A7" s="37" t="s">
        <v>37</v>
      </c>
      <c r="B7" s="37" t="s">
        <v>38</v>
      </c>
      <c r="C7" s="37" t="s">
        <v>39</v>
      </c>
      <c r="D7" s="37" t="s">
        <v>40</v>
      </c>
      <c r="E7" s="37" t="s">
        <v>94</v>
      </c>
      <c r="F7" s="37" t="s">
        <v>41</v>
      </c>
      <c r="G7" s="37" t="s">
        <v>42</v>
      </c>
      <c r="H7" s="37" t="s">
        <v>43</v>
      </c>
      <c r="I7" s="37" t="s">
        <v>44</v>
      </c>
      <c r="J7" s="37" t="s">
        <v>45</v>
      </c>
    </row>
    <row r="8" spans="1:10" s="23" customFormat="1" outlineLevel="2">
      <c r="A8" s="21">
        <v>2002</v>
      </c>
      <c r="B8" s="35" t="s">
        <v>46</v>
      </c>
      <c r="C8" s="35" t="s">
        <v>47</v>
      </c>
      <c r="D8" s="35" t="s">
        <v>48</v>
      </c>
      <c r="E8" s="21">
        <v>1</v>
      </c>
      <c r="F8" s="22">
        <v>95093.81</v>
      </c>
      <c r="G8" s="22">
        <v>35660.18</v>
      </c>
      <c r="H8" s="22">
        <v>11886.72</v>
      </c>
      <c r="I8" s="22">
        <v>47546.9</v>
      </c>
      <c r="J8" s="43" t="s">
        <v>49</v>
      </c>
    </row>
    <row r="9" spans="1:10" s="27" customFormat="1" ht="17.25" customHeight="1" outlineLevel="1">
      <c r="A9" s="39" t="s">
        <v>50</v>
      </c>
      <c r="B9" s="40"/>
      <c r="C9" s="40"/>
      <c r="D9" s="40"/>
      <c r="E9" s="41"/>
      <c r="F9" s="42">
        <f>SUBTOTAL(9,F8:F8)</f>
        <v>95093.81</v>
      </c>
      <c r="G9" s="42">
        <f>SUBTOTAL(9,G8:G8)</f>
        <v>35660.18</v>
      </c>
      <c r="H9" s="42">
        <f>SUBTOTAL(9,H8:H8)</f>
        <v>11886.72</v>
      </c>
      <c r="I9" s="42">
        <f>SUBTOTAL(9,I8:I8)</f>
        <v>47546.9</v>
      </c>
      <c r="J9" s="44"/>
    </row>
    <row r="10" spans="1:10" s="23" customFormat="1" outlineLevel="2">
      <c r="A10" s="21">
        <v>2003</v>
      </c>
      <c r="B10" s="35" t="s">
        <v>51</v>
      </c>
      <c r="C10" s="35" t="s">
        <v>52</v>
      </c>
      <c r="D10" s="35" t="s">
        <v>48</v>
      </c>
      <c r="E10" s="21">
        <v>1</v>
      </c>
      <c r="F10" s="22">
        <v>162944</v>
      </c>
      <c r="G10" s="22">
        <v>56250</v>
      </c>
      <c r="H10" s="22">
        <v>18750</v>
      </c>
      <c r="I10" s="22">
        <v>75000</v>
      </c>
      <c r="J10" s="43" t="s">
        <v>49</v>
      </c>
    </row>
    <row r="11" spans="1:10" s="23" customFormat="1" outlineLevel="2">
      <c r="A11" s="21">
        <v>2003</v>
      </c>
      <c r="B11" s="35" t="s">
        <v>53</v>
      </c>
      <c r="C11" s="35" t="s">
        <v>52</v>
      </c>
      <c r="D11" s="35" t="s">
        <v>48</v>
      </c>
      <c r="E11" s="21">
        <v>1</v>
      </c>
      <c r="F11" s="22">
        <v>34587</v>
      </c>
      <c r="G11" s="22">
        <v>13748</v>
      </c>
      <c r="H11" s="22">
        <v>4583</v>
      </c>
      <c r="I11" s="22">
        <v>18331</v>
      </c>
      <c r="J11" s="43" t="s">
        <v>49</v>
      </c>
    </row>
    <row r="12" spans="1:10" s="27" customFormat="1" ht="17.25" customHeight="1" outlineLevel="1">
      <c r="A12" s="28" t="s">
        <v>54</v>
      </c>
      <c r="B12" s="36"/>
      <c r="C12" s="36"/>
      <c r="D12" s="36"/>
      <c r="E12" s="28"/>
      <c r="F12" s="26">
        <f>SUBTOTAL(9,F10:F11)</f>
        <v>197531</v>
      </c>
      <c r="G12" s="26">
        <f>SUBTOTAL(9,G10:G11)</f>
        <v>69998</v>
      </c>
      <c r="H12" s="26">
        <f>SUBTOTAL(9,H10:H11)</f>
        <v>23333</v>
      </c>
      <c r="I12" s="26">
        <f>SUBTOTAL(9,I10:I11)</f>
        <v>93331</v>
      </c>
      <c r="J12" s="44"/>
    </row>
    <row r="13" spans="1:10" s="23" customFormat="1" ht="25.5" outlineLevel="2">
      <c r="A13" s="29">
        <v>2007</v>
      </c>
      <c r="B13" s="35" t="s">
        <v>55</v>
      </c>
      <c r="C13" s="35" t="s">
        <v>56</v>
      </c>
      <c r="D13" s="35" t="s">
        <v>48</v>
      </c>
      <c r="E13" s="21">
        <v>1</v>
      </c>
      <c r="F13" s="22">
        <v>218512.5</v>
      </c>
      <c r="G13" s="22">
        <v>162626.64000000001</v>
      </c>
      <c r="H13" s="22">
        <v>12183.36</v>
      </c>
      <c r="I13" s="22">
        <v>174810</v>
      </c>
      <c r="J13" s="43" t="s">
        <v>49</v>
      </c>
    </row>
    <row r="14" spans="1:10" s="27" customFormat="1" ht="17.25" customHeight="1" outlineLevel="1">
      <c r="A14" s="30" t="s">
        <v>57</v>
      </c>
      <c r="B14" s="36"/>
      <c r="C14" s="36"/>
      <c r="D14" s="36"/>
      <c r="E14" s="28"/>
      <c r="F14" s="26">
        <f>SUBTOTAL(9,F13:F13)</f>
        <v>218512.5</v>
      </c>
      <c r="G14" s="26">
        <f>SUBTOTAL(9,G13:G13)</f>
        <v>162626.64000000001</v>
      </c>
      <c r="H14" s="26">
        <f>SUBTOTAL(9,H13:H13)</f>
        <v>12183.36</v>
      </c>
      <c r="I14" s="26">
        <f>SUBTOTAL(9,I13:I13)</f>
        <v>174810</v>
      </c>
      <c r="J14" s="44"/>
    </row>
    <row r="15" spans="1:10" s="23" customFormat="1" outlineLevel="2">
      <c r="A15" s="29">
        <v>2008</v>
      </c>
      <c r="B15" s="35" t="s">
        <v>58</v>
      </c>
      <c r="C15" s="35" t="s">
        <v>59</v>
      </c>
      <c r="D15" s="35" t="s">
        <v>48</v>
      </c>
      <c r="E15" s="21">
        <v>1</v>
      </c>
      <c r="F15" s="22">
        <v>88671</v>
      </c>
      <c r="G15" s="22">
        <v>27031</v>
      </c>
      <c r="H15" s="22">
        <v>14555</v>
      </c>
      <c r="I15" s="22">
        <v>41586</v>
      </c>
      <c r="J15" s="45" t="s">
        <v>49</v>
      </c>
    </row>
    <row r="16" spans="1:10" s="27" customFormat="1" ht="17.25" customHeight="1" outlineLevel="1">
      <c r="A16" s="30" t="s">
        <v>60</v>
      </c>
      <c r="B16" s="36"/>
      <c r="C16" s="36"/>
      <c r="D16" s="36"/>
      <c r="E16" s="28"/>
      <c r="F16" s="26">
        <f>SUBTOTAL(9,F15:F15)</f>
        <v>88671</v>
      </c>
      <c r="G16" s="26">
        <f>SUBTOTAL(9,G15:G15)</f>
        <v>27031</v>
      </c>
      <c r="H16" s="26">
        <f>SUBTOTAL(9,H15:H15)</f>
        <v>14555</v>
      </c>
      <c r="I16" s="26">
        <f>SUBTOTAL(9,I15:I15)</f>
        <v>41586</v>
      </c>
      <c r="J16" s="46"/>
    </row>
    <row r="17" spans="1:10" s="23" customFormat="1" ht="25.5" outlineLevel="2">
      <c r="A17" s="29">
        <v>2009</v>
      </c>
      <c r="B17" s="35" t="s">
        <v>61</v>
      </c>
      <c r="C17" s="35" t="s">
        <v>62</v>
      </c>
      <c r="D17" s="35" t="s">
        <v>48</v>
      </c>
      <c r="E17" s="21">
        <v>1</v>
      </c>
      <c r="F17" s="22">
        <v>81341.8</v>
      </c>
      <c r="G17" s="22">
        <v>26436</v>
      </c>
      <c r="H17" s="22">
        <v>14235</v>
      </c>
      <c r="I17" s="22">
        <v>40671</v>
      </c>
      <c r="J17" s="45" t="s">
        <v>63</v>
      </c>
    </row>
    <row r="18" spans="1:10" s="23" customFormat="1" outlineLevel="2">
      <c r="A18" s="29">
        <v>2009</v>
      </c>
      <c r="B18" s="35" t="s">
        <v>64</v>
      </c>
      <c r="C18" s="35" t="s">
        <v>65</v>
      </c>
      <c r="D18" s="35" t="s">
        <v>48</v>
      </c>
      <c r="E18" s="21">
        <v>1</v>
      </c>
      <c r="F18" s="22">
        <v>213339.91</v>
      </c>
      <c r="G18" s="22">
        <v>66457</v>
      </c>
      <c r="H18" s="22">
        <v>35784</v>
      </c>
      <c r="I18" s="22">
        <v>102241</v>
      </c>
      <c r="J18" s="45" t="s">
        <v>49</v>
      </c>
    </row>
    <row r="19" spans="1:10" s="23" customFormat="1" outlineLevel="2">
      <c r="A19" s="29">
        <v>2009</v>
      </c>
      <c r="B19" s="35" t="s">
        <v>66</v>
      </c>
      <c r="C19" s="35" t="s">
        <v>67</v>
      </c>
      <c r="D19" s="35" t="s">
        <v>48</v>
      </c>
      <c r="E19" s="21">
        <v>1</v>
      </c>
      <c r="F19" s="22">
        <v>98350</v>
      </c>
      <c r="G19" s="22">
        <v>41431</v>
      </c>
      <c r="H19" s="22">
        <v>22309</v>
      </c>
      <c r="I19" s="22">
        <v>63740</v>
      </c>
      <c r="J19" s="45" t="s">
        <v>49</v>
      </c>
    </row>
    <row r="20" spans="1:10" s="23" customFormat="1" ht="25.5" outlineLevel="2">
      <c r="A20" s="29">
        <v>2009</v>
      </c>
      <c r="B20" s="35" t="s">
        <v>68</v>
      </c>
      <c r="C20" s="35" t="s">
        <v>69</v>
      </c>
      <c r="D20" s="35" t="s">
        <v>48</v>
      </c>
      <c r="E20" s="21">
        <v>1</v>
      </c>
      <c r="F20" s="22">
        <v>108361.7</v>
      </c>
      <c r="G20" s="22">
        <v>43225</v>
      </c>
      <c r="H20" s="22">
        <v>23275</v>
      </c>
      <c r="I20" s="22">
        <v>66500</v>
      </c>
      <c r="J20" s="45" t="s">
        <v>63</v>
      </c>
    </row>
    <row r="21" spans="1:10" s="23" customFormat="1" ht="25.5" outlineLevel="2">
      <c r="A21" s="29">
        <v>2009</v>
      </c>
      <c r="B21" s="35" t="s">
        <v>70</v>
      </c>
      <c r="C21" s="35" t="s">
        <v>71</v>
      </c>
      <c r="D21" s="35" t="s">
        <v>48</v>
      </c>
      <c r="E21" s="21">
        <v>1</v>
      </c>
      <c r="F21" s="22">
        <v>128870.5</v>
      </c>
      <c r="G21" s="22">
        <v>55097</v>
      </c>
      <c r="H21" s="22">
        <v>29667</v>
      </c>
      <c r="I21" s="22">
        <v>84764</v>
      </c>
      <c r="J21" s="45" t="s">
        <v>49</v>
      </c>
    </row>
    <row r="22" spans="1:10" s="27" customFormat="1" ht="17.25" customHeight="1" outlineLevel="1">
      <c r="A22" s="30" t="s">
        <v>72</v>
      </c>
      <c r="B22" s="24"/>
      <c r="C22" s="24"/>
      <c r="D22" s="24"/>
      <c r="E22" s="25"/>
      <c r="F22" s="26">
        <f>SUBTOTAL(9,F17:F21)</f>
        <v>630263.91</v>
      </c>
      <c r="G22" s="26">
        <f>SUBTOTAL(9,G17:G21)</f>
        <v>232646</v>
      </c>
      <c r="H22" s="26">
        <f>SUBTOTAL(9,H17:H21)</f>
        <v>125270</v>
      </c>
      <c r="I22" s="26">
        <f>SUBTOTAL(9,I17:I21)</f>
        <v>357916</v>
      </c>
      <c r="J22" s="46"/>
    </row>
    <row r="23" spans="1:10" s="27" customFormat="1" ht="18.75" customHeight="1">
      <c r="A23" s="62" t="s">
        <v>73</v>
      </c>
      <c r="B23" s="63"/>
      <c r="C23" s="63"/>
      <c r="D23" s="63"/>
      <c r="E23" s="64"/>
      <c r="F23" s="26">
        <f>SUBTOTAL(9,F8:F21)</f>
        <v>1230072.2200000002</v>
      </c>
      <c r="G23" s="26">
        <f>SUBTOTAL(9,G8:G21)</f>
        <v>527961.82000000007</v>
      </c>
      <c r="H23" s="26">
        <f>SUBTOTAL(9,H8:H21)</f>
        <v>187228.08000000002</v>
      </c>
      <c r="I23" s="26">
        <f>SUBTOTAL(9,I8:I21)</f>
        <v>715189.9</v>
      </c>
      <c r="J23" s="24"/>
    </row>
  </sheetData>
  <mergeCells count="6">
    <mergeCell ref="A23:E23"/>
    <mergeCell ref="A3:J3"/>
    <mergeCell ref="A6:J6"/>
    <mergeCell ref="A1:J1"/>
    <mergeCell ref="A2:J2"/>
    <mergeCell ref="A5:J5"/>
  </mergeCells>
  <printOptions horizontalCentered="1"/>
  <pageMargins left="0" right="0" top="0.35433070866141736" bottom="0.35433070866141736" header="0.31496062992125984" footer="0.31496062992125984"/>
  <pageSetup paperSize="1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abSelected="1" topLeftCell="A6" workbookViewId="0">
      <selection activeCell="B20" sqref="B20"/>
    </sheetView>
  </sheetViews>
  <sheetFormatPr baseColWidth="10" defaultRowHeight="17.25" customHeight="1" outlineLevelRow="2"/>
  <cols>
    <col min="1" max="1" width="11" customWidth="1"/>
    <col min="2" max="2" width="34.85546875" customWidth="1"/>
    <col min="3" max="3" width="58.7109375" customWidth="1"/>
    <col min="4" max="4" width="11" style="32" bestFit="1" customWidth="1"/>
  </cols>
  <sheetData>
    <row r="1" spans="1:4" ht="17.25" customHeight="1">
      <c r="A1" s="53" t="s">
        <v>74</v>
      </c>
      <c r="D1" s="31">
        <v>43010</v>
      </c>
    </row>
    <row r="2" spans="1:4" ht="17.25" customHeight="1">
      <c r="A2" s="53" t="s">
        <v>75</v>
      </c>
      <c r="D2" s="31"/>
    </row>
    <row r="3" spans="1:4" ht="17.25" customHeight="1">
      <c r="A3" s="1" t="s">
        <v>92</v>
      </c>
      <c r="D3" s="31"/>
    </row>
    <row r="4" spans="1:4" ht="17.25" customHeight="1">
      <c r="A4" s="1" t="s">
        <v>99</v>
      </c>
    </row>
    <row r="6" spans="1:4" ht="17.25" customHeight="1">
      <c r="A6" s="33" t="s">
        <v>37</v>
      </c>
      <c r="B6" s="33" t="s">
        <v>38</v>
      </c>
      <c r="C6" s="33" t="s">
        <v>76</v>
      </c>
      <c r="D6" s="34" t="s">
        <v>44</v>
      </c>
    </row>
    <row r="7" spans="1:4" s="23" customFormat="1" ht="17.25" customHeight="1" outlineLevel="2">
      <c r="A7" s="45">
        <v>2002</v>
      </c>
      <c r="B7" s="35" t="s">
        <v>77</v>
      </c>
      <c r="C7" s="35" t="s">
        <v>78</v>
      </c>
      <c r="D7" s="47">
        <v>24500</v>
      </c>
    </row>
    <row r="8" spans="1:4" s="23" customFormat="1" ht="17.25" customHeight="1" outlineLevel="1">
      <c r="A8" s="67" t="s">
        <v>50</v>
      </c>
      <c r="B8" s="68"/>
      <c r="C8" s="69"/>
      <c r="D8" s="48">
        <f>SUBTOTAL(9,D7:D7)</f>
        <v>24500</v>
      </c>
    </row>
    <row r="9" spans="1:4" s="23" customFormat="1" ht="17.25" customHeight="1" outlineLevel="2">
      <c r="A9" s="45">
        <v>2003</v>
      </c>
      <c r="B9" s="35" t="s">
        <v>79</v>
      </c>
      <c r="C9" s="35" t="s">
        <v>80</v>
      </c>
      <c r="D9" s="47">
        <v>69981</v>
      </c>
    </row>
    <row r="10" spans="1:4" s="23" customFormat="1" ht="17.25" customHeight="1" outlineLevel="1">
      <c r="A10" s="67" t="s">
        <v>54</v>
      </c>
      <c r="B10" s="68"/>
      <c r="C10" s="69"/>
      <c r="D10" s="48">
        <f>SUBTOTAL(9,D9:D9)</f>
        <v>69981</v>
      </c>
    </row>
    <row r="11" spans="1:4" s="23" customFormat="1" ht="17.25" customHeight="1" outlineLevel="2">
      <c r="A11" s="45">
        <v>2005</v>
      </c>
      <c r="B11" s="35" t="s">
        <v>81</v>
      </c>
      <c r="C11" s="35" t="s">
        <v>82</v>
      </c>
      <c r="D11" s="47">
        <v>80000</v>
      </c>
    </row>
    <row r="12" spans="1:4" s="23" customFormat="1" ht="17.25" customHeight="1" outlineLevel="1">
      <c r="A12" s="67" t="s">
        <v>95</v>
      </c>
      <c r="B12" s="68"/>
      <c r="C12" s="69"/>
      <c r="D12" s="48">
        <f>SUBTOTAL(9,D11:D11)</f>
        <v>80000</v>
      </c>
    </row>
    <row r="13" spans="1:4" s="23" customFormat="1" ht="17.25" customHeight="1" outlineLevel="2">
      <c r="A13" s="45">
        <v>2006</v>
      </c>
      <c r="B13" s="35" t="s">
        <v>83</v>
      </c>
      <c r="C13" s="35" t="s">
        <v>82</v>
      </c>
      <c r="D13" s="47">
        <v>96000</v>
      </c>
    </row>
    <row r="14" spans="1:4" s="23" customFormat="1" ht="17.25" customHeight="1" outlineLevel="2">
      <c r="A14" s="45">
        <v>2006</v>
      </c>
      <c r="B14" s="35" t="s">
        <v>83</v>
      </c>
      <c r="C14" s="35" t="s">
        <v>84</v>
      </c>
      <c r="D14" s="47">
        <v>27844</v>
      </c>
    </row>
    <row r="15" spans="1:4" s="23" customFormat="1" ht="17.25" customHeight="1" outlineLevel="2">
      <c r="A15" s="45">
        <v>2006</v>
      </c>
      <c r="B15" s="35" t="s">
        <v>83</v>
      </c>
      <c r="C15" s="35" t="s">
        <v>85</v>
      </c>
      <c r="D15" s="47">
        <v>18275</v>
      </c>
    </row>
    <row r="16" spans="1:4" s="23" customFormat="1" ht="17.25" customHeight="1" outlineLevel="2">
      <c r="A16" s="45">
        <v>2006</v>
      </c>
      <c r="B16" s="35" t="s">
        <v>55</v>
      </c>
      <c r="C16" s="35" t="s">
        <v>82</v>
      </c>
      <c r="D16" s="47">
        <v>96000</v>
      </c>
    </row>
    <row r="17" spans="1:4" s="23" customFormat="1" ht="17.25" customHeight="1" outlineLevel="1">
      <c r="A17" s="67" t="s">
        <v>96</v>
      </c>
      <c r="B17" s="68"/>
      <c r="C17" s="69"/>
      <c r="D17" s="48">
        <f>SUM(D13:D16)</f>
        <v>238119</v>
      </c>
    </row>
    <row r="18" spans="1:4" s="23" customFormat="1" ht="17.25" customHeight="1" outlineLevel="2">
      <c r="A18" s="45">
        <v>2009</v>
      </c>
      <c r="B18" s="35" t="s">
        <v>86</v>
      </c>
      <c r="C18" s="35" t="s">
        <v>87</v>
      </c>
      <c r="D18" s="47">
        <v>50000</v>
      </c>
    </row>
    <row r="19" spans="1:4" s="23" customFormat="1" ht="17.25" customHeight="1" outlineLevel="2">
      <c r="A19" s="45">
        <v>2009</v>
      </c>
      <c r="B19" s="35" t="s">
        <v>86</v>
      </c>
      <c r="C19" s="35" t="s">
        <v>82</v>
      </c>
      <c r="D19" s="47">
        <v>150000</v>
      </c>
    </row>
    <row r="20" spans="1:4" s="23" customFormat="1" ht="17.25" customHeight="1" outlineLevel="2">
      <c r="A20" s="45">
        <v>2009</v>
      </c>
      <c r="B20" s="35" t="s">
        <v>46</v>
      </c>
      <c r="C20" s="35" t="s">
        <v>82</v>
      </c>
      <c r="D20" s="47">
        <v>150000</v>
      </c>
    </row>
    <row r="21" spans="1:4" s="23" customFormat="1" ht="17.25" customHeight="1" outlineLevel="1">
      <c r="A21" s="67" t="s">
        <v>72</v>
      </c>
      <c r="B21" s="68"/>
      <c r="C21" s="69"/>
      <c r="D21" s="48">
        <f>SUM(D18:D20)</f>
        <v>350000</v>
      </c>
    </row>
    <row r="22" spans="1:4" s="23" customFormat="1" ht="17.25" customHeight="1" outlineLevel="2">
      <c r="A22" s="45">
        <v>2012</v>
      </c>
      <c r="B22" s="35" t="s">
        <v>81</v>
      </c>
      <c r="C22" s="35" t="s">
        <v>84</v>
      </c>
      <c r="D22" s="47">
        <v>28000</v>
      </c>
    </row>
    <row r="23" spans="1:4" s="23" customFormat="1" ht="17.25" customHeight="1" outlineLevel="2">
      <c r="A23" s="45">
        <v>2012</v>
      </c>
      <c r="B23" s="35" t="s">
        <v>81</v>
      </c>
      <c r="C23" s="35" t="s">
        <v>88</v>
      </c>
      <c r="D23" s="47">
        <v>33500</v>
      </c>
    </row>
    <row r="24" spans="1:4" s="23" customFormat="1" ht="17.25" customHeight="1" outlineLevel="2">
      <c r="A24" s="45">
        <v>2012</v>
      </c>
      <c r="B24" s="35" t="s">
        <v>81</v>
      </c>
      <c r="C24" s="35" t="s">
        <v>89</v>
      </c>
      <c r="D24" s="47">
        <v>54500</v>
      </c>
    </row>
    <row r="25" spans="1:4" s="23" customFormat="1" ht="17.25" customHeight="1" outlineLevel="1">
      <c r="A25" s="67" t="s">
        <v>97</v>
      </c>
      <c r="B25" s="68"/>
      <c r="C25" s="69"/>
      <c r="D25" s="48">
        <f>SUM(D22:D24)</f>
        <v>116000</v>
      </c>
    </row>
    <row r="26" spans="1:4" s="23" customFormat="1" ht="17.25" customHeight="1" outlineLevel="2">
      <c r="A26" s="45">
        <v>2013</v>
      </c>
      <c r="B26" s="35" t="s">
        <v>81</v>
      </c>
      <c r="C26" s="35" t="s">
        <v>90</v>
      </c>
      <c r="D26" s="47">
        <v>317119</v>
      </c>
    </row>
    <row r="27" spans="1:4" s="23" customFormat="1" ht="17.25" customHeight="1" outlineLevel="1">
      <c r="A27" s="49" t="s">
        <v>98</v>
      </c>
      <c r="B27" s="50"/>
      <c r="C27" s="51"/>
      <c r="D27" s="48">
        <f>SUM(D26)</f>
        <v>317119</v>
      </c>
    </row>
    <row r="28" spans="1:4" s="23" customFormat="1" ht="17.25" customHeight="1">
      <c r="A28" s="70" t="s">
        <v>73</v>
      </c>
      <c r="B28" s="71"/>
      <c r="C28" s="72"/>
      <c r="D28" s="48">
        <f>SUM(D27,D25,D21,D17,D12,D10,D8)</f>
        <v>1195719</v>
      </c>
    </row>
    <row r="29" spans="1:4" s="23" customFormat="1" ht="17.25" customHeight="1">
      <c r="D29" s="52"/>
    </row>
  </sheetData>
  <mergeCells count="7">
    <mergeCell ref="A25:C25"/>
    <mergeCell ref="A28:C28"/>
    <mergeCell ref="A8:C8"/>
    <mergeCell ref="A10:C10"/>
    <mergeCell ref="A12:C12"/>
    <mergeCell ref="A17:C17"/>
    <mergeCell ref="A21:C21"/>
  </mergeCells>
  <printOptions horizontalCentered="1"/>
  <pageMargins left="0" right="0" top="0.35433070866141736" bottom="0.55118110236220474" header="0.31496062992125984" footer="0.31496062992125984"/>
  <pageSetup paperSize="12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K14" sqref="K13:K14"/>
    </sheetView>
  </sheetViews>
  <sheetFormatPr baseColWidth="10" defaultRowHeight="15"/>
  <cols>
    <col min="1" max="1" width="25.28515625" customWidth="1"/>
    <col min="2" max="2" width="10.7109375" customWidth="1"/>
    <col min="3" max="3" width="14.85546875" customWidth="1"/>
    <col min="4" max="4" width="24.28515625" customWidth="1"/>
    <col min="5" max="5" width="11.85546875" customWidth="1"/>
    <col min="6" max="6" width="10.28515625" customWidth="1"/>
    <col min="7" max="7" width="8" customWidth="1"/>
  </cols>
  <sheetData>
    <row r="1" spans="1:7">
      <c r="A1" s="65" t="s">
        <v>91</v>
      </c>
      <c r="B1" s="65"/>
      <c r="C1" s="65"/>
      <c r="D1" s="65"/>
      <c r="E1" s="65"/>
      <c r="F1" s="65"/>
      <c r="G1" s="65"/>
    </row>
    <row r="2" spans="1:7">
      <c r="A2" s="65" t="s">
        <v>34</v>
      </c>
      <c r="B2" s="65"/>
      <c r="C2" s="65"/>
      <c r="D2" s="65"/>
      <c r="E2" s="65"/>
      <c r="F2" s="65"/>
      <c r="G2" s="65"/>
    </row>
    <row r="3" spans="1:7">
      <c r="A3" s="65" t="s">
        <v>92</v>
      </c>
      <c r="B3" s="65"/>
      <c r="C3" s="65"/>
      <c r="D3" s="65"/>
      <c r="E3" s="65"/>
      <c r="F3" s="65"/>
      <c r="G3" s="65"/>
    </row>
    <row r="4" spans="1:7" ht="22.5" customHeight="1">
      <c r="A4" s="73" t="s">
        <v>109</v>
      </c>
      <c r="B4" s="73"/>
      <c r="C4" s="73"/>
      <c r="D4" s="73"/>
      <c r="E4" s="73"/>
      <c r="F4" s="73"/>
      <c r="G4" s="61"/>
    </row>
    <row r="5" spans="1:7" ht="15.75" thickBot="1">
      <c r="A5" s="2" t="s">
        <v>25</v>
      </c>
      <c r="B5" s="2" t="s">
        <v>26</v>
      </c>
      <c r="C5" s="2" t="s">
        <v>16</v>
      </c>
      <c r="D5" s="2" t="s">
        <v>27</v>
      </c>
      <c r="E5" s="2" t="s">
        <v>28</v>
      </c>
      <c r="F5" s="59" t="s">
        <v>29</v>
      </c>
      <c r="G5" s="60"/>
    </row>
    <row r="6" spans="1:7" s="7" customFormat="1">
      <c r="A6" s="3" t="s">
        <v>4</v>
      </c>
      <c r="B6" s="4" t="s">
        <v>2</v>
      </c>
      <c r="C6" s="4" t="s">
        <v>3</v>
      </c>
      <c r="D6" s="4" t="s">
        <v>5</v>
      </c>
      <c r="E6" s="5">
        <v>100000</v>
      </c>
      <c r="F6" s="6">
        <v>2009</v>
      </c>
    </row>
    <row r="7" spans="1:7" s="7" customFormat="1" ht="22.5">
      <c r="A7" s="8" t="s">
        <v>0</v>
      </c>
      <c r="B7" s="9" t="s">
        <v>2</v>
      </c>
      <c r="C7" s="9" t="s">
        <v>3</v>
      </c>
      <c r="D7" s="9" t="s">
        <v>1</v>
      </c>
      <c r="E7" s="10">
        <v>11200</v>
      </c>
      <c r="F7" s="11">
        <v>2009</v>
      </c>
    </row>
    <row r="8" spans="1:7" s="7" customFormat="1" ht="22.5">
      <c r="A8" s="8" t="s">
        <v>0</v>
      </c>
      <c r="B8" s="9" t="s">
        <v>2</v>
      </c>
      <c r="C8" s="9" t="s">
        <v>3</v>
      </c>
      <c r="D8" s="9" t="s">
        <v>6</v>
      </c>
      <c r="E8" s="10">
        <v>9600</v>
      </c>
      <c r="F8" s="11">
        <v>2009</v>
      </c>
    </row>
    <row r="9" spans="1:7" s="7" customFormat="1">
      <c r="A9" s="8" t="s">
        <v>7</v>
      </c>
      <c r="B9" s="9" t="s">
        <v>9</v>
      </c>
      <c r="C9" s="9" t="s">
        <v>3</v>
      </c>
      <c r="D9" s="9" t="s">
        <v>8</v>
      </c>
      <c r="E9" s="10">
        <v>20250</v>
      </c>
      <c r="F9" s="11">
        <v>2010</v>
      </c>
    </row>
    <row r="10" spans="1:7" s="7" customFormat="1">
      <c r="A10" s="8" t="s">
        <v>10</v>
      </c>
      <c r="B10" s="9" t="s">
        <v>9</v>
      </c>
      <c r="C10" s="9" t="s">
        <v>3</v>
      </c>
      <c r="D10" s="9" t="s">
        <v>11</v>
      </c>
      <c r="E10" s="10">
        <v>26000</v>
      </c>
      <c r="F10" s="11">
        <v>2010</v>
      </c>
    </row>
    <row r="11" spans="1:7" s="7" customFormat="1">
      <c r="A11" s="8" t="s">
        <v>13</v>
      </c>
      <c r="B11" s="9" t="s">
        <v>9</v>
      </c>
      <c r="C11" s="9" t="s">
        <v>3</v>
      </c>
      <c r="D11" s="9" t="s">
        <v>12</v>
      </c>
      <c r="E11" s="10">
        <v>35000</v>
      </c>
      <c r="F11" s="12">
        <v>2011</v>
      </c>
    </row>
    <row r="12" spans="1:7" s="7" customFormat="1">
      <c r="A12" s="8" t="s">
        <v>7</v>
      </c>
      <c r="B12" s="9" t="s">
        <v>9</v>
      </c>
      <c r="C12" s="9" t="s">
        <v>3</v>
      </c>
      <c r="D12" s="9" t="s">
        <v>15</v>
      </c>
      <c r="E12" s="10">
        <v>43531</v>
      </c>
      <c r="F12" s="12">
        <v>2011</v>
      </c>
    </row>
    <row r="13" spans="1:7" s="7" customFormat="1">
      <c r="A13" s="8" t="s">
        <v>17</v>
      </c>
      <c r="B13" s="9" t="s">
        <v>9</v>
      </c>
      <c r="C13" s="9" t="s">
        <v>19</v>
      </c>
      <c r="D13" s="9" t="s">
        <v>21</v>
      </c>
      <c r="E13" s="10">
        <v>10801</v>
      </c>
      <c r="F13" s="12">
        <v>2012</v>
      </c>
    </row>
    <row r="14" spans="1:7" s="7" customFormat="1">
      <c r="A14" s="8" t="s">
        <v>17</v>
      </c>
      <c r="B14" s="9" t="s">
        <v>9</v>
      </c>
      <c r="C14" s="9" t="s">
        <v>19</v>
      </c>
      <c r="D14" s="9" t="s">
        <v>18</v>
      </c>
      <c r="E14" s="10">
        <v>12000</v>
      </c>
      <c r="F14" s="12">
        <v>2012</v>
      </c>
    </row>
    <row r="15" spans="1:7" s="7" customFormat="1" ht="22.5">
      <c r="A15" s="8" t="s">
        <v>10</v>
      </c>
      <c r="B15" s="9" t="s">
        <v>9</v>
      </c>
      <c r="C15" s="9" t="s">
        <v>19</v>
      </c>
      <c r="D15" s="9" t="s">
        <v>20</v>
      </c>
      <c r="E15" s="10">
        <v>60000</v>
      </c>
      <c r="F15" s="12">
        <v>2012</v>
      </c>
    </row>
    <row r="16" spans="1:7" s="7" customFormat="1">
      <c r="A16" s="8" t="s">
        <v>22</v>
      </c>
      <c r="B16" s="9" t="s">
        <v>9</v>
      </c>
      <c r="C16" s="9" t="s">
        <v>19</v>
      </c>
      <c r="D16" s="9" t="s">
        <v>24</v>
      </c>
      <c r="E16" s="10">
        <v>11000</v>
      </c>
      <c r="F16" s="12">
        <v>2012</v>
      </c>
    </row>
    <row r="17" spans="1:6" s="7" customFormat="1">
      <c r="A17" s="8" t="s">
        <v>22</v>
      </c>
      <c r="B17" s="9" t="s">
        <v>9</v>
      </c>
      <c r="C17" s="9" t="s">
        <v>19</v>
      </c>
      <c r="D17" s="9" t="s">
        <v>23</v>
      </c>
      <c r="E17" s="10">
        <v>11000</v>
      </c>
      <c r="F17" s="12">
        <v>2012</v>
      </c>
    </row>
    <row r="18" spans="1:6" s="7" customFormat="1">
      <c r="A18" s="8" t="s">
        <v>30</v>
      </c>
      <c r="B18" s="9" t="s">
        <v>9</v>
      </c>
      <c r="C18" s="9" t="s">
        <v>19</v>
      </c>
      <c r="D18" s="9" t="s">
        <v>31</v>
      </c>
      <c r="E18" s="10">
        <v>20000</v>
      </c>
      <c r="F18" s="12">
        <v>2012</v>
      </c>
    </row>
    <row r="19" spans="1:6" s="7" customFormat="1" ht="22.5">
      <c r="A19" s="8" t="s">
        <v>10</v>
      </c>
      <c r="B19" s="9" t="s">
        <v>9</v>
      </c>
      <c r="C19" s="9" t="s">
        <v>14</v>
      </c>
      <c r="D19" s="9" t="s">
        <v>20</v>
      </c>
      <c r="E19" s="10">
        <v>190089</v>
      </c>
      <c r="F19" s="12">
        <v>2013</v>
      </c>
    </row>
    <row r="20" spans="1:6" s="7" customFormat="1" ht="22.5">
      <c r="A20" s="13" t="s">
        <v>13</v>
      </c>
      <c r="B20" s="14" t="s">
        <v>9</v>
      </c>
      <c r="C20" s="14" t="s">
        <v>14</v>
      </c>
      <c r="D20" s="14" t="s">
        <v>8</v>
      </c>
      <c r="E20" s="15">
        <v>133892</v>
      </c>
      <c r="F20" s="12">
        <v>2015</v>
      </c>
    </row>
    <row r="21" spans="1:6" s="7" customFormat="1" ht="22.5">
      <c r="A21" s="13" t="s">
        <v>13</v>
      </c>
      <c r="B21" s="14" t="s">
        <v>9</v>
      </c>
      <c r="C21" s="14" t="s">
        <v>14</v>
      </c>
      <c r="D21" s="14" t="s">
        <v>32</v>
      </c>
      <c r="E21" s="15">
        <v>148493</v>
      </c>
      <c r="F21" s="12">
        <v>2015</v>
      </c>
    </row>
    <row r="22" spans="1:6" s="7" customFormat="1" ht="22.5">
      <c r="A22" s="13" t="s">
        <v>13</v>
      </c>
      <c r="B22" s="14" t="s">
        <v>9</v>
      </c>
      <c r="C22" s="14" t="s">
        <v>14</v>
      </c>
      <c r="D22" s="14" t="s">
        <v>32</v>
      </c>
      <c r="E22" s="15">
        <v>50363</v>
      </c>
      <c r="F22" s="12">
        <v>2015</v>
      </c>
    </row>
    <row r="23" spans="1:6" s="7" customFormat="1" ht="22.5">
      <c r="A23" s="8" t="s">
        <v>33</v>
      </c>
      <c r="B23" s="9" t="s">
        <v>9</v>
      </c>
      <c r="C23" s="9" t="s">
        <v>14</v>
      </c>
      <c r="D23" s="9" t="s">
        <v>6</v>
      </c>
      <c r="E23" s="10">
        <v>16150</v>
      </c>
      <c r="F23" s="12">
        <v>2016</v>
      </c>
    </row>
    <row r="24" spans="1:6" s="7" customFormat="1" ht="23.25" thickBot="1">
      <c r="A24" s="16" t="s">
        <v>33</v>
      </c>
      <c r="B24" s="17" t="s">
        <v>9</v>
      </c>
      <c r="C24" s="17" t="s">
        <v>14</v>
      </c>
      <c r="D24" s="17" t="s">
        <v>8</v>
      </c>
      <c r="E24" s="18">
        <v>10000</v>
      </c>
      <c r="F24" s="19">
        <v>2017</v>
      </c>
    </row>
  </sheetData>
  <mergeCells count="4">
    <mergeCell ref="A3:G3"/>
    <mergeCell ref="A1:G1"/>
    <mergeCell ref="A2:G2"/>
    <mergeCell ref="A4:F4"/>
  </mergeCells>
  <printOptions horizontalCentered="1"/>
  <pageMargins left="0" right="0" top="0.35433070866141736" bottom="0.74803149606299213" header="0.31496062992125984" footer="0.31496062992125984"/>
  <pageSetup paperSize="12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D17" sqref="D17"/>
    </sheetView>
  </sheetViews>
  <sheetFormatPr baseColWidth="10" defaultRowHeight="17.25" customHeight="1" outlineLevelRow="2"/>
  <cols>
    <col min="1" max="1" width="5.140625" bestFit="1" customWidth="1"/>
    <col min="2" max="2" width="21.7109375" customWidth="1"/>
    <col min="3" max="3" width="12.85546875" customWidth="1"/>
    <col min="4" max="4" width="42.7109375" customWidth="1"/>
    <col min="5" max="6" width="11.85546875" customWidth="1"/>
    <col min="7" max="7" width="14.85546875" style="32" bestFit="1" customWidth="1"/>
  </cols>
  <sheetData>
    <row r="1" spans="1:7" ht="17.25" customHeight="1">
      <c r="A1" s="66" t="s">
        <v>105</v>
      </c>
      <c r="B1" s="66"/>
      <c r="C1" s="66"/>
      <c r="D1" s="66"/>
      <c r="E1" s="66"/>
      <c r="F1" s="66"/>
      <c r="G1" s="66"/>
    </row>
    <row r="2" spans="1:7" ht="17.25" customHeight="1">
      <c r="A2" s="66" t="s">
        <v>106</v>
      </c>
      <c r="B2" s="66"/>
      <c r="C2" s="66"/>
      <c r="D2" s="66"/>
      <c r="E2" s="66"/>
      <c r="F2" s="66"/>
      <c r="G2" s="66"/>
    </row>
    <row r="3" spans="1:7" ht="17.25" customHeight="1">
      <c r="A3" s="66" t="s">
        <v>108</v>
      </c>
      <c r="B3" s="66"/>
      <c r="C3" s="66"/>
      <c r="D3" s="66"/>
      <c r="E3" s="66"/>
      <c r="F3" s="66"/>
      <c r="G3" s="66"/>
    </row>
    <row r="4" spans="1:7" ht="17.25" customHeight="1">
      <c r="A4" s="65" t="s">
        <v>92</v>
      </c>
      <c r="B4" s="65"/>
      <c r="C4" s="65"/>
      <c r="D4" s="65"/>
      <c r="E4" s="65"/>
      <c r="F4" s="65"/>
      <c r="G4" s="65"/>
    </row>
    <row r="6" spans="1:7" s="58" customFormat="1" ht="17.25" customHeight="1">
      <c r="A6" s="56" t="s">
        <v>37</v>
      </c>
      <c r="B6" s="56" t="s">
        <v>107</v>
      </c>
      <c r="C6" s="56" t="s">
        <v>101</v>
      </c>
      <c r="D6" s="56" t="s">
        <v>76</v>
      </c>
      <c r="E6" s="56" t="s">
        <v>43</v>
      </c>
      <c r="F6" s="56" t="s">
        <v>42</v>
      </c>
      <c r="G6" s="57" t="s">
        <v>104</v>
      </c>
    </row>
    <row r="7" spans="1:7" s="23" customFormat="1" ht="30" customHeight="1" outlineLevel="2">
      <c r="A7" s="45">
        <v>2011</v>
      </c>
      <c r="B7" s="45" t="s">
        <v>81</v>
      </c>
      <c r="C7" s="45" t="s">
        <v>102</v>
      </c>
      <c r="D7" s="45" t="s">
        <v>103</v>
      </c>
      <c r="E7" s="55">
        <v>103667.5</v>
      </c>
      <c r="F7" s="55">
        <v>311002.5</v>
      </c>
      <c r="G7" s="54">
        <v>414670</v>
      </c>
    </row>
    <row r="8" spans="1:7" ht="17.25" customHeight="1">
      <c r="G8" s="32" t="s">
        <v>100</v>
      </c>
    </row>
  </sheetData>
  <mergeCells count="4">
    <mergeCell ref="A1:G1"/>
    <mergeCell ref="A3:G3"/>
    <mergeCell ref="A4:G4"/>
    <mergeCell ref="A2:G2"/>
  </mergeCells>
  <printOptions horizontalCentered="1"/>
  <pageMargins left="0" right="0" top="0.35433070866141736" bottom="0.55118110236220474" header="0.31496062992125984" footer="0.31496062992125984"/>
  <pageSetup paperSize="1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AGRICULTURA</vt:lpstr>
      <vt:lpstr>AGRICULTURA DC</vt:lpstr>
      <vt:lpstr>GANADERIA</vt:lpstr>
      <vt:lpstr>PESCA Y ACUACULTURA</vt:lpstr>
      <vt:lpstr>AGRICULTURA!Área_de_impresión</vt:lpstr>
      <vt:lpstr>'PESCA Y ACUACULTURA'!Área_de_impresión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Chaidez</dc:creator>
  <cp:lastModifiedBy>Leticia Lopez</cp:lastModifiedBy>
  <cp:lastPrinted>2017-10-09T16:36:56Z</cp:lastPrinted>
  <dcterms:created xsi:type="dcterms:W3CDTF">2017-10-05T21:10:10Z</dcterms:created>
  <dcterms:modified xsi:type="dcterms:W3CDTF">2017-10-19T20:07:55Z</dcterms:modified>
</cp:coreProperties>
</file>