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Septiembre 2010 " sheetId="1" r:id="rId1"/>
  </sheets>
  <definedNames/>
  <calcPr fullCalcOnLoad="1"/>
</workbook>
</file>

<file path=xl/sharedStrings.xml><?xml version="1.0" encoding="utf-8"?>
<sst xmlns="http://schemas.openxmlformats.org/spreadsheetml/2006/main" count="589" uniqueCount="349">
  <si>
    <t>MARIO ZUÑIGA ULLOA</t>
  </si>
  <si>
    <t>MARIO ALBERTO CORONA URQUIJO</t>
  </si>
  <si>
    <t>99/2010</t>
  </si>
  <si>
    <t>COORDINADOR DE ÁREA, DIR. PLANEACIÓN</t>
  </si>
  <si>
    <t>CAPACITAR A LA PERSONA ENCARGADA DE CONTROL ESCOLAR, PL. NOGALES, 27-29 SEPT.</t>
  </si>
  <si>
    <t>DIRECTOR DE VINCULACIÓN</t>
  </si>
  <si>
    <t>DIRECTOR DE PLANEACIÓN</t>
  </si>
  <si>
    <t>JEFE DEPTO. DIR. VINCULACIÓN</t>
  </si>
  <si>
    <t>DOCENTE PL. 24 DE FEBRERO</t>
  </si>
  <si>
    <t>MIGUEL ÁNGEL CRUZ PALOMARES</t>
  </si>
  <si>
    <t>DOCENTE EMSAD CUMPAS</t>
  </si>
  <si>
    <t>DIRECTOR PL. PLUTARCO ELÍAS CALLES</t>
  </si>
  <si>
    <t>LUIS RAMÓN CARPIO PERALTA</t>
  </si>
  <si>
    <t>MARTÍN ALEJANDRO LÓPEZ GARCÍA</t>
  </si>
  <si>
    <t>RICARDO ALONSO BURRUEL MARTÍNEZ</t>
  </si>
  <si>
    <t>SANDRA ELIVIA BECERRIL LÓPEZ</t>
  </si>
  <si>
    <t>JESÚS ENRIQUE CHÁVEZ CORRALES</t>
  </si>
  <si>
    <t>RAMÓN ANTONIO GASTELUM LERMA</t>
  </si>
  <si>
    <t>BELLA AURORA ROSAS CASTRO</t>
  </si>
  <si>
    <t>ADRIAN BARBEYTO ESPINOZA</t>
  </si>
  <si>
    <t>DA/897</t>
  </si>
  <si>
    <t xml:space="preserve">TRASLADO DE MATERIAL DE EVALUACIÓN PARA EL I PARCIAL, SANTA ANA, SON., 23 SEPT. </t>
  </si>
  <si>
    <t>S/N</t>
  </si>
  <si>
    <t>Nombre</t>
  </si>
  <si>
    <t>Puesto</t>
  </si>
  <si>
    <t>Motivo de la comisión</t>
  </si>
  <si>
    <t>Mes :</t>
  </si>
  <si>
    <t>Gastos de viaje</t>
  </si>
  <si>
    <t>JEFE DEPTO. DIR. FINANZAS</t>
  </si>
  <si>
    <t>SAÚL VEGA POMPA</t>
  </si>
  <si>
    <t>JEFE OFICINA DIR. ADMINISTRATIVA</t>
  </si>
  <si>
    <t>DOCENTE PL. GRANADOS</t>
  </si>
  <si>
    <t>FERNANDO CAMPOY IBARRA</t>
  </si>
  <si>
    <t>VICTOR MANUEL HURTADO PEÑA</t>
  </si>
  <si>
    <t>VICENTE NUÑEZ DOZAL</t>
  </si>
  <si>
    <t>ROSA ISELA CARBAJAL FIMBRES</t>
  </si>
  <si>
    <t>JOSÉ MARTÍNEZ HIDALGO</t>
  </si>
  <si>
    <t>RICARDO BARCELO LINO</t>
  </si>
  <si>
    <t>No. Oficio</t>
  </si>
  <si>
    <t>FERNANDO FUENTES VALENZUELA</t>
  </si>
  <si>
    <t>JEFE DEPTO. DIR. ADMINISTRATIVA</t>
  </si>
  <si>
    <t>JUAN CARLOS MONTAÑO RUIZ</t>
  </si>
  <si>
    <t>FEDERICO OTHON LARA</t>
  </si>
  <si>
    <t>MANUEL BUSTAMANTE MENDEZ</t>
  </si>
  <si>
    <t>DOCENTE PL. HERMOSILLO I</t>
  </si>
  <si>
    <t>JUAN CARLOS ROJAS HERNÁNDEZ</t>
  </si>
  <si>
    <t>DOCENTE PL. HERMOSILLO III</t>
  </si>
  <si>
    <t>MARTÍN FCO. QUINTANAR LUJAN</t>
  </si>
  <si>
    <t>DA-139</t>
  </si>
  <si>
    <t>DA-138</t>
  </si>
  <si>
    <t>OFICIAL DE MANTENIMIENTO DIR. ACADÉMICA</t>
  </si>
  <si>
    <t>DA(893</t>
  </si>
  <si>
    <t>ASISTIR A CURSO "ELABORAR PROGRAMAS DE ESTUDIO DE LOS NIVELES I, II Y III" MÉXICO, D.F., 19-25 SEPT. 2010</t>
  </si>
  <si>
    <t>DA/894</t>
  </si>
  <si>
    <t>DOCENTE PL. SANTA ANA</t>
  </si>
  <si>
    <t>PARTICIPAR EN ELABORAR Y ACTUALIZAR PROGRAMAS PARA BACHILLERATO TECNOLÓGICO, MEXICO, D.F. 19-24 SEPT.</t>
  </si>
  <si>
    <t>DV-365/2010</t>
  </si>
  <si>
    <t>JESÚS LÓPEZ OLIVAS</t>
  </si>
  <si>
    <t>PREFECTO, PL. BANAMICHI</t>
  </si>
  <si>
    <t>TRASLADO DE ALUMNOS QUE PARTICIPARÁN EN EL XIII FESTIVAL DE ARTE Y CULTURA, GUANAJUATO, GTO. 26 SEPT.</t>
  </si>
  <si>
    <t>DV-366/2010</t>
  </si>
  <si>
    <t>TRASLADO DE ALUMNOS QUE PARTICIPARÁN EN EL XIII FESTIVAL DE ARTE Y CULTURA, GUANAJUATO, GTO. 2 OCT.</t>
  </si>
  <si>
    <t>DA/684</t>
  </si>
  <si>
    <t>MARCIAL DANIEL VALDEZ ESPINOZA</t>
  </si>
  <si>
    <t>COORDINADOR TÉCNICO DIR. ACADÉMICA</t>
  </si>
  <si>
    <t xml:space="preserve">MANTENIMIENTO PREVENTIVO Y CORRECTIVO AL CENTRO DE CÓMPUTO, PL. TIERRA BLANCA, BASIROA, 20-24 SEPT. </t>
  </si>
  <si>
    <t>DA/685</t>
  </si>
  <si>
    <t>JEFE DE OFICINA, DIR. ACADÉMICA</t>
  </si>
  <si>
    <t>082/2010</t>
  </si>
  <si>
    <t>EDUARDO KRIMPE FÉLIX</t>
  </si>
  <si>
    <t>PROGRMA DE COBRANZA Y RECUPERACIÓN DE CARTERA, PL. BACABACHI, BACOBAMPO Y JUPARE, 21-24 SEPT.</t>
  </si>
  <si>
    <t>DA-162/2010</t>
  </si>
  <si>
    <t>TRASLADO DE MESABANCOS Y AIRES ACONDICIONADOS, EMSAD PUERTO LIBERTAD, 21 SEPT.</t>
  </si>
  <si>
    <t>DA-163</t>
  </si>
  <si>
    <t>JOSÉ LUIS VÁZQUEZ CÓRDOVA</t>
  </si>
  <si>
    <t>DA-165/2010</t>
  </si>
  <si>
    <t>RECOGER EL CAMIÓN Y TRAER EXÁMENES DE SAEVA, PL. SANTA ANA, 23 SEPT.</t>
  </si>
  <si>
    <t>DA-164/2010</t>
  </si>
  <si>
    <t>JEFE DE DEPTO. DIR. ADMINISTRATIVA</t>
  </si>
  <si>
    <t>DA/899</t>
  </si>
  <si>
    <t>DOCENTE PL. FCO. JAVIER MINA</t>
  </si>
  <si>
    <t>TALLER PARA LA INCORPORACIÓN DE COMPETENCIAS GENÉRICAS CENTRADAS EN APRENDIZAJE, MÉXICO, 26 SEP-2 OCT.</t>
  </si>
  <si>
    <t>DA/898</t>
  </si>
  <si>
    <t>DOCENTE EMSAD POTAM</t>
  </si>
  <si>
    <t>REUNIÓN DE TRABAJO PRESENTACIÓN DE AVANCES SOBRE LA FPT, MÉXICO, D.F. 26 SEPT-1 OCT.</t>
  </si>
  <si>
    <t>DA-167/2010</t>
  </si>
  <si>
    <t>TRASLADO DE MATERIAL DE LIMPIEZA, PAPELERÍA Y LIBROS, PL. PESQUEIRA, CARBÓ, BENJAMIN HILL, 22-24 SEPT.</t>
  </si>
  <si>
    <t>DA-166/2010</t>
  </si>
  <si>
    <t>OCDA-33/10</t>
  </si>
  <si>
    <t>JEFE DEPTO. ÓRGANO DE CONTROL Y DESARROLLO ADM.</t>
  </si>
  <si>
    <t>VERIFICACIÓN DEL PARQUE VEHICULAR, PLANTELES ZONA NORTE Y SUR, 24-27 SEPT.</t>
  </si>
  <si>
    <t>ASISTIR AL NACIONAL DE ARTE Y CULTURA, GUANAJUATO, GTO. 27-29 SEPT.</t>
  </si>
  <si>
    <t>COORDINADOR DE ÁREA, DIR. GENERAL</t>
  </si>
  <si>
    <t>APOYO EN GESTIONES A REALIZAR POR EL DIRECTOR GENERAL, GUANAJUATO, GTO. 27-29 SEPT.</t>
  </si>
  <si>
    <t>ROCÍO BURBOA RENDON</t>
  </si>
  <si>
    <t>ANALISTA TÉCNICO, DIR. ACADÉMICA</t>
  </si>
  <si>
    <t>APOYO EN GESTIONES A REALIZAR POR EL DIRECTOR ACADÉMICO, GUANAJUATO, GTO. 27-29 SEPT.</t>
  </si>
  <si>
    <t>DV-368/10</t>
  </si>
  <si>
    <t>COORDINADOR TÉCNICO, DIR. VINCULACIÓN</t>
  </si>
  <si>
    <t>ASISTIR AL XIII FESTIVAL NACIONAL DE ARTE Y CULTURA, GUANAJUATO, GTO. 26-SEPT.-2 OCT.</t>
  </si>
  <si>
    <t>DV-371/10</t>
  </si>
  <si>
    <t>DIANA SELENE DÍAZ MERCADO</t>
  </si>
  <si>
    <t>TÉCNICO DOCENTE, DIR. VINCULACIÓN</t>
  </si>
  <si>
    <t>DV-370/10</t>
  </si>
  <si>
    <t>COORDINADOR DE ÁREA, DIR. VINCULACIÓN</t>
  </si>
  <si>
    <t>DV-369/10</t>
  </si>
  <si>
    <t>DV-367/10</t>
  </si>
  <si>
    <t>SECRETARIO PARTICULAR DIR. GENERAL</t>
  </si>
  <si>
    <t>APOYO AL DTOR. GENERAL EN GIRA DE TRABAJO DEL SEC. EDUC. Y CULTURA, GRANADOS Y BACERAC, 9-9 SEPT.</t>
  </si>
  <si>
    <t>DA-142/2010</t>
  </si>
  <si>
    <t>TRASLADO DE EQUIPO DE COMPUTO Y AIRES ACONDICIONADOS, PL. BANAMICHI, 1 SEPT.</t>
  </si>
  <si>
    <t>REUNIÓN DE TRABAJO PL. NOGALES, 2-3 SEPT.</t>
  </si>
  <si>
    <t>JOSÉ CARLOS MÁRQUEZ CALZADA</t>
  </si>
  <si>
    <t>TRASLADO DIR. GRAL. A EVENTO PARTICIPACIÓN DE ALUMNOS, PHOENIX, AZ. 10-13 SEPT.</t>
  </si>
  <si>
    <t>DA/846</t>
  </si>
  <si>
    <t>TRASLADO DE PERSONAL, PL. PLUTARCO E. CALLES Y SANTA ANA, 7 SEPT.</t>
  </si>
  <si>
    <t>RH-075/2010</t>
  </si>
  <si>
    <t>CARLOS ADRIÁN SUÁREZ ACUÑA</t>
  </si>
  <si>
    <t>RECIBIR CAPACITACIÓN, HERMOSILLO, SON. 20 SEPT.</t>
  </si>
  <si>
    <t>DA-160/2010</t>
  </si>
  <si>
    <t>SIMÓN GARCÍA RIVERA</t>
  </si>
  <si>
    <t>TRASLADO DE ALUMNOS, PL. BANAMICHI, 14 SEPT.</t>
  </si>
  <si>
    <t>DA-161/10</t>
  </si>
  <si>
    <t>TRASLADO DE GRUPO DE DANZA DEL PL. HERMOSILLO, IMURIS, SON. 15 SEPT.</t>
  </si>
  <si>
    <t>097/2010</t>
  </si>
  <si>
    <t>VISITA AL PLANTEL PARA TRATAR PROBLEMÁTICA DE ANTORCHA CAMPESINA, EMSAD PUERTO LIBERTAD, 10 SEPT.</t>
  </si>
  <si>
    <t>DA-158/2010</t>
  </si>
  <si>
    <t xml:space="preserve">LLEVAR MATERIAL DE LIMPIEZA Y PAPELERÍA, PL. JAVIER MINA, BACUM, ESPERANZA, CAJEME, 13-14 SEPT. </t>
  </si>
  <si>
    <t>DA-159/2010</t>
  </si>
  <si>
    <t>DA/683</t>
  </si>
  <si>
    <t>JEFE DE OFICINA DIR. ACADÉMICA</t>
  </si>
  <si>
    <t>MANTENIMIENTO PREVENTIVO Y CORRECTIVO AL CENTRO DE CÓMPUTO, EMSAD PTO. LIBERTAD, 14 SEPT.</t>
  </si>
  <si>
    <t>DA-157</t>
  </si>
  <si>
    <t>TRASLADO DE ALUMNOS DEL PLANTEL BANAMICHI AL CONSULADO, HERMOSILLO, SON. 10 SEPT.</t>
  </si>
  <si>
    <t>DA/682</t>
  </si>
  <si>
    <t>COORDINADOR TÉCNICO, DIR. ACADÉMICA</t>
  </si>
  <si>
    <t>081/2010</t>
  </si>
  <si>
    <t>PROGRMA DE COBRANZA Y RECUPERACIÓN DE CARTERA, PL. CAJEME, 13-14 SEPT.</t>
  </si>
  <si>
    <t>ANA LISETTE VALENZUELA MOLINA</t>
  </si>
  <si>
    <t>DIRECTOR PL. HERMOSILLO II</t>
  </si>
  <si>
    <t>ASISTIR A EVENTO DONDE PARTICIPARÁ DELEGACIÓN DE ALUMNOS, PHOENIX, AZ. 10-13 SEPT.</t>
  </si>
  <si>
    <t>JOSÉ FCO. ARRIAGA MORENO</t>
  </si>
  <si>
    <t>DIRECTOR ADMINISTRATIVO</t>
  </si>
  <si>
    <t>ASITIR A EVENTO FIESTAS PATRIAS ORGANIZADO POR EL CONSULADO DE MÉXICO, PHOENEX, AZ. 10-13 SEPT.</t>
  </si>
  <si>
    <t>DV-358</t>
  </si>
  <si>
    <t>MA. ANTONIETA FONSECA NORIEGA</t>
  </si>
  <si>
    <t>DV-359</t>
  </si>
  <si>
    <t>DV-360</t>
  </si>
  <si>
    <t>DV-361</t>
  </si>
  <si>
    <t>GIRA DE TRABAJO POR EL MUNICIPIO DE GRANADOS, 8-9 SEPT.</t>
  </si>
  <si>
    <t>DV-362/2010</t>
  </si>
  <si>
    <t>RECOGER MATERIAL CÍVICO, EMSAD CUMPAS, 9 SEPT.</t>
  </si>
  <si>
    <t>DA-152/2010</t>
  </si>
  <si>
    <t>SERVICIO Y MANTENIMIENTO A CAMIÓN VOLVO, PARA SU REPACIÓN EN HERMOSILLO, PL. PLUTARCO E. CALLES, 9-11 SEPT.</t>
  </si>
  <si>
    <t>DA-154/2010</t>
  </si>
  <si>
    <t>LEVANTAR INVENTARIO, EMSAD TUBUTAMA, 9-10 SEPT.</t>
  </si>
  <si>
    <t>DA-153/2010</t>
  </si>
  <si>
    <t>TRASLADO DE ALUMNOS DE LA DELEGACIÓN QUE PARTICIPARÁ EN EVENTO, PHOENIX, AZ. 11-13 SEPT.</t>
  </si>
  <si>
    <t>DA-151/2010</t>
  </si>
  <si>
    <t>DA-150/2010</t>
  </si>
  <si>
    <t>JEFE DE OFICINA DIR. ADMINISTRATIVA</t>
  </si>
  <si>
    <t>MARTÍN CAÑEZ NORIEGA</t>
  </si>
  <si>
    <t>FERMÍN HERNÁNDEZ FRAIJO</t>
  </si>
  <si>
    <t>ADRIÁN SIQUEIROS MORALES</t>
  </si>
  <si>
    <t>PROMOTOR DEPORTIVO PL. NOGALES</t>
  </si>
  <si>
    <t>CAPISTRANO OLIVARES LOREDO</t>
  </si>
  <si>
    <t>DIRECTOR DE FINANZAS</t>
  </si>
  <si>
    <t>JESÚS CARLOS CASTILLO ROSAS</t>
  </si>
  <si>
    <t>SUBDIRECTOR SISTEMAS, DIR. ACADÉMICA</t>
  </si>
  <si>
    <t>RAMÓN ALBERTO LEYVA RODRÍGUEZ</t>
  </si>
  <si>
    <t>DOCENTE PL. EJ. 24 DE FEB.</t>
  </si>
  <si>
    <t>ALFREDO ORTEGA LÓPEZ</t>
  </si>
  <si>
    <t>RICARDO DEL CASTILLO LARES</t>
  </si>
  <si>
    <t>CHOFER DIR. ADMINISTRATIVA</t>
  </si>
  <si>
    <t>CHOFER DIR. ACADÉMICA</t>
  </si>
  <si>
    <t>MARÍA ANTONIETA MARTÍNEZ BOJÓRQUEZ</t>
  </si>
  <si>
    <t>SULEMA HURTADO NAVARRO</t>
  </si>
  <si>
    <t>MARTÍN FCO. CALIXTRO SOTO</t>
  </si>
  <si>
    <t>JEFE OFICINA DIR. VINCULACIÓN</t>
  </si>
  <si>
    <t>DV-377/2010</t>
  </si>
  <si>
    <t>JORGE MARIO ALDAMA</t>
  </si>
  <si>
    <t>DOCENTE EMSAD PTO. LIBERTAD</t>
  </si>
  <si>
    <t>ASISTIR PRIMERA CONCENTRACIÓN DEPORTIVA DE SELECCIONES CECYTES, HERMOSILLO, SON. 30 SEPT-3 OCT.</t>
  </si>
  <si>
    <t>DA/832</t>
  </si>
  <si>
    <t>TRASLADAR A DIR. ACADÉMICO, PL. BANAMICHI, 1 SEPT.</t>
  </si>
  <si>
    <t>DA-143</t>
  </si>
  <si>
    <t>TRASLADO MATERIAL DE LIMPIEZA, PAPELERÍA Y LIBROS, PL. LOS TANQUES, BACABACHI, BACOBAMPO, 2-4 SEPT.</t>
  </si>
  <si>
    <t>DA/834</t>
  </si>
  <si>
    <t>ASISTIR DIPLOMADO AULAS VIRTUALES PARA EL BACHILLERATO TECNOLÓGICO, HERMOSILLO Y MÉXICO</t>
  </si>
  <si>
    <t>DA/833</t>
  </si>
  <si>
    <t xml:space="preserve">ASISTIR DIPLOMADO AULAS VIRTUALES PARA EL BACHILLERATO TECNOLÓGICO, MÉXICO, 5-11 SEPT. </t>
  </si>
  <si>
    <t>RH 073/2010</t>
  </si>
  <si>
    <t>AUXILIAR EMSAD SAN PEDRO EL SAUCITO</t>
  </si>
  <si>
    <t>TRATAR ASUNTOS LABORALES, HERMOSILLO, 3 SEPT.</t>
  </si>
  <si>
    <t>RH 072/2010</t>
  </si>
  <si>
    <t>BLANCA NIDIA BORBON RUIZ</t>
  </si>
  <si>
    <t>JEFE DE OFICINA PL. BACAME</t>
  </si>
  <si>
    <t>RH-071/2010</t>
  </si>
  <si>
    <t>FLOR MARÍA FÉLIX FÉLIX</t>
  </si>
  <si>
    <t>JEFE DEPTO. PL. BACAME</t>
  </si>
  <si>
    <t>RH 070/2010</t>
  </si>
  <si>
    <t>JEFE DE OFICINA, PL. BACABACHI</t>
  </si>
  <si>
    <t>RH 069/2010</t>
  </si>
  <si>
    <t>JUAN ALFONSO LÓPEZ HERNÁNDEZ</t>
  </si>
  <si>
    <t>PREFECTO, PL. BACOBAMPO</t>
  </si>
  <si>
    <t>TRATAR ASUNTOS LABORALES, HERMOSILLO, 2 SEPT.</t>
  </si>
  <si>
    <t>DA/896</t>
  </si>
  <si>
    <t>TRASLADO DE MATERIAL DE EVALUACIÓN PARA EL I PARCIAL, CABORCA, SON. 22-23 SEPT.</t>
  </si>
  <si>
    <t>DA-144</t>
  </si>
  <si>
    <t>TRASLADO DE MATERIAL DE LIMPIEZA, PAPELERÍA Y LIBROS, PL. LOS TANQUES, BACABACHI, BACOBAMPO, 2-4 SEPT.</t>
  </si>
  <si>
    <t>DA-149/2010</t>
  </si>
  <si>
    <t>DIR. ADMINISTRATIVA</t>
  </si>
  <si>
    <t>TRASLADO DE PINTURA Y COOLERS, PL. CAJEME, TESOPACO, BACUM, 7-8 SEPT.</t>
  </si>
  <si>
    <t>DA-148/2010</t>
  </si>
  <si>
    <t>DV-354/2010</t>
  </si>
  <si>
    <t>ENTREGAR MATERIAL CÍVICO DEPORTIVO, EMSAD QUIRIEGO, 7 SEPT.</t>
  </si>
  <si>
    <t>DV-355/2010</t>
  </si>
  <si>
    <t>DA-14772010</t>
  </si>
  <si>
    <t>TRASLADO DE CAMISETAS Y LIBROS, PL. SAN PEDRO EL SAUCITO, PESQUEIRA, BENJAMIN HILL, 6 SEPT.</t>
  </si>
  <si>
    <t>DA-146/2010</t>
  </si>
  <si>
    <t>OCDA-029</t>
  </si>
  <si>
    <t>ACOMPAÑAR AL ASESOR JURÍDICO PRESENTACIÓN DE QUERELLA, SAHUARIPA, SON. 10 SEPT.</t>
  </si>
  <si>
    <t>OCDA-030</t>
  </si>
  <si>
    <t>TITULAR DEL ÓRGANO DE CONTROL Y DESARROLLO ADM.</t>
  </si>
  <si>
    <t>DP/083</t>
  </si>
  <si>
    <t>DIRECTOR PL. JAVIER MINA</t>
  </si>
  <si>
    <t>ENTREGA Y REVISIÓN DE TITULOS DE LA GENERACIÓN 2007-2010, HERMOSILLO, SON. 6-8 SEPT.</t>
  </si>
  <si>
    <t>DA/678</t>
  </si>
  <si>
    <t>MANTENIMIENTO PREVENTIVO Y CORRECTIVO AL CENTRO DE CÓMPUTO, PL. SAHUARIPA Y YÉCORA, 6-9 SEPT.</t>
  </si>
  <si>
    <t>DA-679</t>
  </si>
  <si>
    <t>DA/827</t>
  </si>
  <si>
    <t>ACOMPAÑAR AL ALUMNO QUE PARTICIPARÁ EN LA OLIMPIADA MEXICANA DE INFORMÁTICA, MÉRIDA, YUC. 4-12 SEPT.</t>
  </si>
  <si>
    <t>DA/829</t>
  </si>
  <si>
    <t>CARLOS NORIEGA CORTÉS</t>
  </si>
  <si>
    <t>DA/828</t>
  </si>
  <si>
    <t>TRASLADO DEL DIRECTOR GENERAL, PL. BANAMICHI Y SANTANA ANA, 1-2 SEPT.</t>
  </si>
  <si>
    <t>DA-140</t>
  </si>
  <si>
    <t>ENTREGA DE MESABANCOS, EMSAD BAHÍA DE LOBOS, 31 AGOSTO-1 SEPT.</t>
  </si>
  <si>
    <t>DA/830</t>
  </si>
  <si>
    <t>REVISIÓN DE LOS DIFERENTES MODELOS DE CECYTES Y EMSAD EN SU ESTRUCTURA ORGÁNICA, MÉXICO, 31 AGOSTO-4 SEPT.</t>
  </si>
  <si>
    <t>DA-130/2010</t>
  </si>
  <si>
    <t>LEVANTAR INVENTARIO, PL. SAN PEDRO DE LA CUEVA, SUAQUI GRANDRE, YECORA, 1-3 SEPT.</t>
  </si>
  <si>
    <t>LLEVAR MATERIAL DE LIMPIEZA, PAPELERÍA Y MESABANCOS PL. BUARAJE, BACOBAMPO, TIERRA BLANCA, 31 AGOSTO-2 SEPT.</t>
  </si>
  <si>
    <t>DV-352</t>
  </si>
  <si>
    <t>ASESOR A ALUMNO QUE PARTICIPARÁ EN LA DISCIPLINA DE CANTO, EMSAD CUMPAS, 1 SEPT.</t>
  </si>
  <si>
    <t>DV-353</t>
  </si>
  <si>
    <t>CARLOS HUMBERTO TARAZÓN ACOSTA</t>
  </si>
  <si>
    <t>PROMOTOR CÍVICO, HERMOSILLO I Y V</t>
  </si>
  <si>
    <t>REUNIÓN EN LA COORD. DE ORG. DESCENTRALIZADOS, Y OLIMPIADA MEXICANA DE INFORMÁTICA, MÉXICO, MÉRIDA, 3-7 SEPT.</t>
  </si>
  <si>
    <t>REUNIÓN CON PADRES DE FAMILIA Y ENTREGA DE OBRAS, PL. BANAMICHI Y SANTA ANA, 1-2 SEPT.</t>
  </si>
  <si>
    <t>DP/100</t>
  </si>
  <si>
    <t>JOSÉ FCO. GARCÍA VALENZUELA</t>
  </si>
  <si>
    <t>AUXILIAR ADMINISTRATIVO EMSAD QUIRIEGO</t>
  </si>
  <si>
    <t>RECIBIR CAPACITACIÓN EN EL SISTEMA DE CONTROL ESCOLAR, HERMOSILLO SON. 26-27 SEPT.</t>
  </si>
  <si>
    <t>DV-372</t>
  </si>
  <si>
    <t>TRANSPORTAR ALUMNOS DE LA SELECCIÓN CECYTES, CABORCA, SON. 25-26 SEPT.</t>
  </si>
  <si>
    <t>DA-169</t>
  </si>
  <si>
    <t>LLEVAR PAPELERÍA, MATERIAL DE LIMPIEZA Y LIBOS, PL. BAHÍA DE LOBOS, ESPERANZA, CAJEME, 28-29 SEPT.</t>
  </si>
  <si>
    <t>REUNIÓN DE TRABAJO PL. NOGALES, 28-29 SEPT.</t>
  </si>
  <si>
    <t>DV-379</t>
  </si>
  <si>
    <t>JOSÉ LUIS MORENO VALENZUELA</t>
  </si>
  <si>
    <t>PROMOTOR DEPORTIVO, PL. 24 DE FEBRERO</t>
  </si>
  <si>
    <t>ASISTIR A 1RA. CONCENTRACIÓN DEPORTIVA DE SELECCIONES CECYTES, HERMOSILLO, OSN. 30 SEPT.-3 OCT.</t>
  </si>
  <si>
    <t>DA-168</t>
  </si>
  <si>
    <t>SUPERVISIÓN DE PLANTELES, PL. BAHÍA DE LOBOS, BACAME, ESPERANZA, QUIRIEGO, BUAYSIACOBE, 29 SEPT-1 OCT.</t>
  </si>
  <si>
    <t>DV-378</t>
  </si>
  <si>
    <t>JOSÉ ALFREDO COTA ROMERO</t>
  </si>
  <si>
    <t>PROMOTOR DEPORTIVO PL. BACUM</t>
  </si>
  <si>
    <t>DV-375</t>
  </si>
  <si>
    <t>DV-374</t>
  </si>
  <si>
    <t>DV-373</t>
  </si>
  <si>
    <t>DV-376</t>
  </si>
  <si>
    <t>PROMOTOR DEPORTIVO PL. BENJAMIN HILL</t>
  </si>
  <si>
    <t>JEFE DEPTO. DIRECCIÓN DE FINANZAS</t>
  </si>
  <si>
    <t>PROGRMA DE COBRANZA Y RECUPERACIÓN DE CARTERA, PL. GOLFO SANTA CLARA Y LUIS B. SÁNCHEZ, 28-SEPT.- OCT.</t>
  </si>
  <si>
    <t>DA-170</t>
  </si>
  <si>
    <t>TRASLADO DE ALUMNOS DE MÚSICA Y DANZA, IMURIS, SON. 30 SEPT.</t>
  </si>
  <si>
    <t>ASISTIR A LA OLIMPIADA MEXICANA DE INFORMÁTICA, MÉRIDA, YUC. 6-11 SEPT.</t>
  </si>
  <si>
    <t>JOSÉ LUIS DÁVILA JARA</t>
  </si>
  <si>
    <t>DIRECCIÓN ACADÉMICA</t>
  </si>
  <si>
    <t>VISITA AL EMSAD NACO, 6 SEPT.</t>
  </si>
  <si>
    <t>MARIO MUÑOZ URÍAS</t>
  </si>
  <si>
    <t>ERNESTO GARCÍA MORALES</t>
  </si>
  <si>
    <t>ROCÍO VILLA QUINTANAR</t>
  </si>
  <si>
    <t>VISITA AL PL. TUBUTAMA, 7 SEPT.</t>
  </si>
  <si>
    <t>MA. DE LOURDES ESPINOZA MAGAÑA</t>
  </si>
  <si>
    <t>VISITA AL PL. SANTA ANA, 7 SEPT.</t>
  </si>
  <si>
    <t>VISITA AL PL. PLUTARCO ELÍAS CALLES, 7 SEPT.</t>
  </si>
  <si>
    <t>VISITA AL EMSAD SUAQUI GRANDE, 8 SEPT.</t>
  </si>
  <si>
    <t>FRANCISCO SALAZAR COCOBA</t>
  </si>
  <si>
    <t>VISITA AL PL. SAN PEDRO EL SAUCITO, 10 SEPT.</t>
  </si>
  <si>
    <t>VISITA AL PL. HERMOSILLO III, 10 SEPT.</t>
  </si>
  <si>
    <t>VISITA AL PL. NOGALES I, 6 SEPT.</t>
  </si>
  <si>
    <t>MA. DE LA LUZ MARTÍNEZ GOCOBACHI</t>
  </si>
  <si>
    <t>VISITA AL PL. NOGALES II, 6 SEPT.</t>
  </si>
  <si>
    <t>CLAUDIA VALDEZ AMAYA</t>
  </si>
  <si>
    <t>TRASLADO DE PERSONAL AL PL. NOGALES, 6 SEPT.</t>
  </si>
  <si>
    <t>VISITA AL PL. BENJAMÍN HILL, 7 SEPT.</t>
  </si>
  <si>
    <t>VISITA AL EMSAD CARBÓ, 7 SEPT.</t>
  </si>
  <si>
    <t>TRASLADO DE PERSONAL PL. BENJAMÍN HILL Y CARBÓ, 7 SEPT.</t>
  </si>
  <si>
    <t>VISITA AL EMSAD PESQUEIRA, 8 SEPT.</t>
  </si>
  <si>
    <t>TRASLADO DE PERSONAL EMSAD PESQUEIRA, 8 SEPT.</t>
  </si>
  <si>
    <t>VISITA AL EMSAD PUERTO LIBERTAD, 9 SEPT.</t>
  </si>
  <si>
    <t>VISITA AL PL. MIGUEL ALEMAN, 9 SEPT.</t>
  </si>
  <si>
    <t>TRASLADO DE PERSONAL, PL. PUERTO LIBERTAD Y MIGUEL ALEMÁN, 9 SEPT.</t>
  </si>
  <si>
    <t>VISITA PLANTELES: POTAM, BACUM, 20-23 SEPT.</t>
  </si>
  <si>
    <t>VISITA A PL. QUIRIEGO, 20-23 SEPT.</t>
  </si>
  <si>
    <t>VISITA A EMSAD ROSARIO TESOPAO, 20-23 SEPT.</t>
  </si>
  <si>
    <t>VISITA AL PL. 24 DE FEB. 20-23 SEPT.</t>
  </si>
  <si>
    <t>VISITA AL PL. MASIACA, 20-23 SEPT.</t>
  </si>
  <si>
    <t>ROCÍO ABIGAIL TOLEDO VALENZUELA</t>
  </si>
  <si>
    <t>VISITA AL EMSAD JUPARE, 20-23 SEPT.</t>
  </si>
  <si>
    <t>TRASLADO DE PERSONAL PL. POTAM, BACUM. QUIRIEGO, TESOPACO, 24 DE FEB., MASIACA Y JUPARE, 20-23 SEPT.</t>
  </si>
  <si>
    <t>VISITA AL EMSAD BAHÍA DE LOBOS, 20-23 SEPT.</t>
  </si>
  <si>
    <t>VISITA AL EMSAD BASIROA, 20-23 SEPT.</t>
  </si>
  <si>
    <t>VISITA AL EMSAD LOS TANQUES, 20-23 SEPT.</t>
  </si>
  <si>
    <t>VISITA AL EMSAD STA. MA. BUARAJE, 20-23 SEPT.</t>
  </si>
  <si>
    <t>ANA ROCÍO VILLA QUINTANAR</t>
  </si>
  <si>
    <t>VISITA AL EMSAD BUAYSIACOBE Y TIERRA BLANCA, 20-23 SEPT.</t>
  </si>
  <si>
    <t>JUAN CASTELO ESQUER</t>
  </si>
  <si>
    <t>DOCENTE PL. CAJEME</t>
  </si>
  <si>
    <t>SUBDIRECTOR ACADÉMICO</t>
  </si>
  <si>
    <t>RAMÓN ESTRADA SOTO</t>
  </si>
  <si>
    <t>HUMBERTO ISAU CALIXTRO MILLANEZ</t>
  </si>
  <si>
    <t>MERCEDES LILIANA GALINDO FREGOSO</t>
  </si>
  <si>
    <t>RODRIGO MARQUEZ MEDINA</t>
  </si>
  <si>
    <t>PROMOTOR DEPORTIVO PL. SAHUARIPA</t>
  </si>
  <si>
    <t>ZOILA LUCERO SANTACRUZ</t>
  </si>
  <si>
    <t>ALÁN FCO. HOYOS RAMÍREZ</t>
  </si>
  <si>
    <t>PROMOTOR CULTURAL DIR. VINCULACIÓN</t>
  </si>
  <si>
    <t>CHOFER DIR. GENERAL</t>
  </si>
  <si>
    <t>AUXILIAR ADMINISTRATIVO EMSAD TUBUTAMA</t>
  </si>
  <si>
    <t>MARIO LEONEL VALENZUELA RUIZ</t>
  </si>
  <si>
    <t>DORA SILVIA NORIS KRAFF</t>
  </si>
  <si>
    <t>MANUEL ANTONIO GARCÍA RÍOS</t>
  </si>
  <si>
    <t>MARTÍN MÉNDEZ CORONADO</t>
  </si>
  <si>
    <t>MA. ASUNCIÓN SANTANA ROJAS</t>
  </si>
  <si>
    <t>MARCO ANTONIO LÓPEZ MORALES</t>
  </si>
  <si>
    <t>DOCENTE PL. BANAMICHI</t>
  </si>
  <si>
    <t>DIRECTOR PL. SAN PEDRO EL SAUCITO</t>
  </si>
  <si>
    <t>RICARDO JOSÉ FAMALIA ARIZONA</t>
  </si>
  <si>
    <t>SUBDIRECTOR PL. LUIS B. SÁNCHEZ</t>
  </si>
  <si>
    <t>GERARDO GAYTAN FOX</t>
  </si>
  <si>
    <t>JORGE IGNACIO CARRILLO ENCINAS</t>
  </si>
  <si>
    <t>DIRECTOR GENERAL</t>
  </si>
  <si>
    <t xml:space="preserve"> Septiembre 2010</t>
  </si>
  <si>
    <t>Gastos de Viaje</t>
  </si>
  <si>
    <t>MARTIN FCO QUINTANAR LUJAN</t>
  </si>
  <si>
    <t>ASISTIR AL XIII FESTIVAL NACIONAL DE ARTE Y CULTURA, GUANAJUATO, GTO. 27-SEPT.-1 OCT.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</si>
</sst>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43" fontId="7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4" fillId="16" borderId="11" xfId="0" applyFont="1" applyFill="1" applyBorder="1" applyAlignment="1">
      <alignment horizontal="center" vertical="center" wrapText="1"/>
    </xf>
    <xf numFmtId="166" fontId="26" fillId="16" borderId="0" xfId="0" applyNumberFormat="1" applyFont="1" applyFill="1" applyBorder="1" applyAlignment="1">
      <alignment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704850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8"/>
  <sheetViews>
    <sheetView tabSelected="1" workbookViewId="0" topLeftCell="A43">
      <selection activeCell="A46" sqref="A46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4.7109375" style="0" customWidth="1"/>
    <col min="5" max="5" width="24.8515625" style="15" customWidth="1"/>
    <col min="6" max="16384" width="11.421875" style="13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4" t="s">
        <v>346</v>
      </c>
      <c r="B4" s="34"/>
      <c r="C4" s="34"/>
      <c r="D4" s="34"/>
      <c r="E4" s="35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7" t="s">
        <v>26</v>
      </c>
      <c r="E6" s="33" t="s">
        <v>345</v>
      </c>
    </row>
    <row r="7" spans="1:4" ht="4.5" customHeight="1" thickBot="1">
      <c r="A7" s="2"/>
      <c r="B7" s="2"/>
      <c r="C7" s="2"/>
      <c r="D7" s="7"/>
    </row>
    <row r="8" spans="1:5" s="14" customFormat="1" ht="36.75" thickBot="1">
      <c r="A8" s="24" t="s">
        <v>38</v>
      </c>
      <c r="B8" s="24" t="s">
        <v>23</v>
      </c>
      <c r="C8" s="25" t="s">
        <v>24</v>
      </c>
      <c r="D8" s="26" t="s">
        <v>25</v>
      </c>
      <c r="E8" s="32" t="s">
        <v>27</v>
      </c>
    </row>
    <row r="9" spans="1:5" s="10" customFormat="1" ht="27.75" customHeight="1" thickBot="1">
      <c r="A9" s="27" t="s">
        <v>179</v>
      </c>
      <c r="B9" s="27" t="s">
        <v>180</v>
      </c>
      <c r="C9" s="28" t="s">
        <v>181</v>
      </c>
      <c r="D9" s="22" t="s">
        <v>182</v>
      </c>
      <c r="E9" s="23">
        <f>3600+220</f>
        <v>3820</v>
      </c>
    </row>
    <row r="10" spans="1:5" ht="33.75" customHeight="1">
      <c r="A10" s="27" t="s">
        <v>183</v>
      </c>
      <c r="B10" s="27" t="s">
        <v>16</v>
      </c>
      <c r="C10" s="28" t="s">
        <v>174</v>
      </c>
      <c r="D10" s="22" t="s">
        <v>184</v>
      </c>
      <c r="E10" s="17">
        <v>220</v>
      </c>
    </row>
    <row r="11" spans="1:5" ht="21.75" customHeight="1">
      <c r="A11" s="29" t="s">
        <v>185</v>
      </c>
      <c r="B11" s="29" t="s">
        <v>42</v>
      </c>
      <c r="C11" s="20" t="s">
        <v>173</v>
      </c>
      <c r="D11" s="19" t="s">
        <v>186</v>
      </c>
      <c r="E11" s="17">
        <f>4400+220</f>
        <v>4620</v>
      </c>
    </row>
    <row r="12" spans="1:5" ht="21.75" customHeight="1">
      <c r="A12" s="29" t="s">
        <v>187</v>
      </c>
      <c r="B12" s="29" t="s">
        <v>332</v>
      </c>
      <c r="C12" s="20" t="s">
        <v>320</v>
      </c>
      <c r="D12" s="19" t="s">
        <v>188</v>
      </c>
      <c r="E12" s="17">
        <v>2220</v>
      </c>
    </row>
    <row r="13" spans="1:5" ht="24.75" customHeight="1">
      <c r="A13" s="29" t="s">
        <v>189</v>
      </c>
      <c r="B13" s="29" t="s">
        <v>14</v>
      </c>
      <c r="C13" s="20" t="s">
        <v>168</v>
      </c>
      <c r="D13" s="19" t="s">
        <v>190</v>
      </c>
      <c r="E13" s="17">
        <v>1400</v>
      </c>
    </row>
    <row r="14" spans="1:5" ht="21.75" customHeight="1">
      <c r="A14" s="29" t="s">
        <v>191</v>
      </c>
      <c r="B14" s="29" t="s">
        <v>165</v>
      </c>
      <c r="C14" s="20" t="s">
        <v>192</v>
      </c>
      <c r="D14" s="19" t="s">
        <v>193</v>
      </c>
      <c r="E14" s="17">
        <v>720</v>
      </c>
    </row>
    <row r="15" spans="1:5" ht="21.75" customHeight="1">
      <c r="A15" s="29" t="s">
        <v>194</v>
      </c>
      <c r="B15" s="29" t="s">
        <v>195</v>
      </c>
      <c r="C15" s="20" t="s">
        <v>196</v>
      </c>
      <c r="D15" s="19" t="s">
        <v>193</v>
      </c>
      <c r="E15" s="17">
        <v>720</v>
      </c>
    </row>
    <row r="16" spans="1:5" ht="21.75" customHeight="1">
      <c r="A16" s="29" t="s">
        <v>197</v>
      </c>
      <c r="B16" s="29" t="s">
        <v>198</v>
      </c>
      <c r="C16" s="20" t="s">
        <v>199</v>
      </c>
      <c r="D16" s="19" t="s">
        <v>193</v>
      </c>
      <c r="E16" s="17">
        <v>800</v>
      </c>
    </row>
    <row r="17" spans="1:5" ht="21.75" customHeight="1">
      <c r="A17" s="29" t="s">
        <v>200</v>
      </c>
      <c r="B17" s="29" t="s">
        <v>18</v>
      </c>
      <c r="C17" s="20" t="s">
        <v>201</v>
      </c>
      <c r="D17" s="19" t="s">
        <v>193</v>
      </c>
      <c r="E17" s="17">
        <v>720</v>
      </c>
    </row>
    <row r="18" spans="1:5" ht="21.75" customHeight="1">
      <c r="A18" s="29" t="s">
        <v>202</v>
      </c>
      <c r="B18" s="29" t="s">
        <v>203</v>
      </c>
      <c r="C18" s="20" t="s">
        <v>204</v>
      </c>
      <c r="D18" s="19" t="s">
        <v>205</v>
      </c>
      <c r="E18" s="17">
        <v>720</v>
      </c>
    </row>
    <row r="19" spans="1:5" ht="21.75" customHeight="1">
      <c r="A19" s="29" t="s">
        <v>206</v>
      </c>
      <c r="B19" s="29" t="s">
        <v>340</v>
      </c>
      <c r="C19" s="20" t="s">
        <v>341</v>
      </c>
      <c r="D19" s="19" t="s">
        <v>207</v>
      </c>
      <c r="E19" s="17">
        <f>900+300</f>
        <v>1200</v>
      </c>
    </row>
    <row r="20" spans="1:5" ht="21.75" customHeight="1">
      <c r="A20" s="29" t="s">
        <v>20</v>
      </c>
      <c r="B20" s="29" t="s">
        <v>161</v>
      </c>
      <c r="C20" s="20" t="s">
        <v>11</v>
      </c>
      <c r="D20" s="19" t="s">
        <v>21</v>
      </c>
      <c r="E20" s="17">
        <v>500</v>
      </c>
    </row>
    <row r="21" spans="1:5" ht="21.75" customHeight="1">
      <c r="A21" s="29" t="s">
        <v>51</v>
      </c>
      <c r="B21" s="29" t="s">
        <v>9</v>
      </c>
      <c r="C21" s="20" t="s">
        <v>10</v>
      </c>
      <c r="D21" s="19" t="s">
        <v>52</v>
      </c>
      <c r="E21" s="17">
        <v>2120</v>
      </c>
    </row>
    <row r="22" spans="1:5" s="10" customFormat="1" ht="35.25" customHeight="1">
      <c r="A22" s="29" t="s">
        <v>53</v>
      </c>
      <c r="B22" s="29" t="s">
        <v>175</v>
      </c>
      <c r="C22" s="20" t="s">
        <v>54</v>
      </c>
      <c r="D22" s="19" t="s">
        <v>55</v>
      </c>
      <c r="E22" s="17">
        <v>2220</v>
      </c>
    </row>
    <row r="23" spans="1:5" s="10" customFormat="1" ht="21.75" customHeight="1">
      <c r="A23" s="29" t="s">
        <v>56</v>
      </c>
      <c r="B23" s="29" t="s">
        <v>57</v>
      </c>
      <c r="C23" s="20" t="s">
        <v>58</v>
      </c>
      <c r="D23" s="19" t="s">
        <v>59</v>
      </c>
      <c r="E23" s="17">
        <v>1220</v>
      </c>
    </row>
    <row r="24" spans="1:5" s="10" customFormat="1" ht="21.75" customHeight="1">
      <c r="A24" s="29" t="s">
        <v>60</v>
      </c>
      <c r="B24" s="29" t="s">
        <v>57</v>
      </c>
      <c r="C24" s="20" t="s">
        <v>58</v>
      </c>
      <c r="D24" s="19" t="s">
        <v>61</v>
      </c>
      <c r="E24" s="17">
        <v>1220</v>
      </c>
    </row>
    <row r="25" spans="1:5" s="10" customFormat="1" ht="21.75" customHeight="1">
      <c r="A25" s="29" t="s">
        <v>62</v>
      </c>
      <c r="B25" s="29" t="s">
        <v>63</v>
      </c>
      <c r="C25" s="20" t="s">
        <v>64</v>
      </c>
      <c r="D25" s="19" t="s">
        <v>65</v>
      </c>
      <c r="E25" s="17">
        <f>4500+220</f>
        <v>4720</v>
      </c>
    </row>
    <row r="26" spans="1:5" s="10" customFormat="1" ht="21.75" customHeight="1">
      <c r="A26" s="29" t="s">
        <v>66</v>
      </c>
      <c r="B26" s="29" t="s">
        <v>19</v>
      </c>
      <c r="C26" s="20" t="s">
        <v>67</v>
      </c>
      <c r="D26" s="19" t="s">
        <v>65</v>
      </c>
      <c r="E26" s="17">
        <v>220</v>
      </c>
    </row>
    <row r="27" spans="1:5" s="10" customFormat="1" ht="21.75" customHeight="1">
      <c r="A27" s="29" t="s">
        <v>68</v>
      </c>
      <c r="B27" s="29" t="s">
        <v>69</v>
      </c>
      <c r="C27" s="20" t="s">
        <v>28</v>
      </c>
      <c r="D27" s="19" t="s">
        <v>70</v>
      </c>
      <c r="E27" s="17">
        <f>1200+300</f>
        <v>1500</v>
      </c>
    </row>
    <row r="28" spans="1:5" s="10" customFormat="1" ht="21.75" customHeight="1">
      <c r="A28" s="29" t="s">
        <v>71</v>
      </c>
      <c r="B28" s="29" t="s">
        <v>34</v>
      </c>
      <c r="C28" s="20" t="s">
        <v>173</v>
      </c>
      <c r="D28" s="19" t="s">
        <v>72</v>
      </c>
      <c r="E28" s="17">
        <v>1220</v>
      </c>
    </row>
    <row r="29" spans="1:5" s="10" customFormat="1" ht="21.75" customHeight="1">
      <c r="A29" s="29" t="s">
        <v>73</v>
      </c>
      <c r="B29" s="29" t="s">
        <v>74</v>
      </c>
      <c r="C29" s="20" t="s">
        <v>30</v>
      </c>
      <c r="D29" s="19" t="s">
        <v>72</v>
      </c>
      <c r="E29" s="17">
        <v>220</v>
      </c>
    </row>
    <row r="30" spans="1:5" s="10" customFormat="1" ht="33" customHeight="1">
      <c r="A30" s="29" t="s">
        <v>75</v>
      </c>
      <c r="B30" s="29" t="s">
        <v>43</v>
      </c>
      <c r="C30" s="20" t="s">
        <v>173</v>
      </c>
      <c r="D30" s="19" t="s">
        <v>76</v>
      </c>
      <c r="E30" s="17">
        <f>2250+220</f>
        <v>2470</v>
      </c>
    </row>
    <row r="31" spans="1:6" s="10" customFormat="1" ht="21.75" customHeight="1">
      <c r="A31" s="29" t="s">
        <v>77</v>
      </c>
      <c r="B31" s="29" t="s">
        <v>29</v>
      </c>
      <c r="C31" s="20" t="s">
        <v>78</v>
      </c>
      <c r="D31" s="19" t="s">
        <v>76</v>
      </c>
      <c r="E31" s="17">
        <v>300</v>
      </c>
      <c r="F31" s="31"/>
    </row>
    <row r="32" spans="1:5" s="10" customFormat="1" ht="33" customHeight="1">
      <c r="A32" s="29" t="s">
        <v>79</v>
      </c>
      <c r="B32" s="29" t="s">
        <v>333</v>
      </c>
      <c r="C32" s="20" t="s">
        <v>80</v>
      </c>
      <c r="D32" s="19" t="s">
        <v>81</v>
      </c>
      <c r="E32" s="17">
        <v>2020</v>
      </c>
    </row>
    <row r="33" spans="1:5" s="10" customFormat="1" ht="33" customHeight="1">
      <c r="A33" s="29" t="s">
        <v>82</v>
      </c>
      <c r="B33" s="29" t="s">
        <v>319</v>
      </c>
      <c r="C33" s="20" t="s">
        <v>83</v>
      </c>
      <c r="D33" s="19" t="s">
        <v>84</v>
      </c>
      <c r="E33" s="17">
        <v>2220</v>
      </c>
    </row>
    <row r="34" spans="1:5" s="10" customFormat="1" ht="33" customHeight="1">
      <c r="A34" s="29" t="s">
        <v>85</v>
      </c>
      <c r="B34" s="29" t="s">
        <v>42</v>
      </c>
      <c r="C34" s="20" t="s">
        <v>173</v>
      </c>
      <c r="D34" s="19" t="s">
        <v>86</v>
      </c>
      <c r="E34" s="17">
        <v>220</v>
      </c>
    </row>
    <row r="35" spans="1:5" s="10" customFormat="1" ht="33" customHeight="1">
      <c r="A35" s="29" t="s">
        <v>87</v>
      </c>
      <c r="B35" s="29" t="s">
        <v>41</v>
      </c>
      <c r="C35" s="20" t="s">
        <v>173</v>
      </c>
      <c r="D35" s="19" t="s">
        <v>86</v>
      </c>
      <c r="E35" s="17">
        <v>4220</v>
      </c>
    </row>
    <row r="36" spans="1:5" s="10" customFormat="1" ht="33" customHeight="1">
      <c r="A36" s="29" t="s">
        <v>88</v>
      </c>
      <c r="B36" s="29" t="s">
        <v>322</v>
      </c>
      <c r="C36" s="20" t="s">
        <v>89</v>
      </c>
      <c r="D36" s="19" t="s">
        <v>90</v>
      </c>
      <c r="E36" s="17">
        <v>3300</v>
      </c>
    </row>
    <row r="37" spans="1:5" s="10" customFormat="1" ht="33" customHeight="1">
      <c r="A37" s="29">
        <v>26</v>
      </c>
      <c r="B37" s="30" t="s">
        <v>13</v>
      </c>
      <c r="C37" s="20" t="s">
        <v>344</v>
      </c>
      <c r="D37" s="19" t="s">
        <v>91</v>
      </c>
      <c r="E37" s="17">
        <v>400</v>
      </c>
    </row>
    <row r="38" spans="1:5" s="10" customFormat="1" ht="33" customHeight="1">
      <c r="A38" s="29">
        <v>8</v>
      </c>
      <c r="B38" s="30" t="s">
        <v>176</v>
      </c>
      <c r="C38" s="20" t="s">
        <v>92</v>
      </c>
      <c r="D38" s="19" t="s">
        <v>93</v>
      </c>
      <c r="E38" s="17">
        <v>300</v>
      </c>
    </row>
    <row r="39" spans="1:5" s="10" customFormat="1" ht="33" customHeight="1">
      <c r="A39" s="29" t="s">
        <v>22</v>
      </c>
      <c r="B39" s="29" t="s">
        <v>94</v>
      </c>
      <c r="C39" s="20" t="s">
        <v>95</v>
      </c>
      <c r="D39" s="19" t="s">
        <v>96</v>
      </c>
      <c r="E39" s="17">
        <v>220</v>
      </c>
    </row>
    <row r="40" spans="1:5" s="10" customFormat="1" ht="33" customHeight="1">
      <c r="A40" s="29" t="s">
        <v>97</v>
      </c>
      <c r="B40" s="29" t="s">
        <v>324</v>
      </c>
      <c r="C40" s="20" t="s">
        <v>98</v>
      </c>
      <c r="D40" s="19" t="s">
        <v>99</v>
      </c>
      <c r="E40" s="17">
        <v>220</v>
      </c>
    </row>
    <row r="41" spans="1:5" s="10" customFormat="1" ht="43.5" customHeight="1">
      <c r="A41" s="29" t="s">
        <v>100</v>
      </c>
      <c r="B41" s="29" t="s">
        <v>101</v>
      </c>
      <c r="C41" s="20" t="s">
        <v>102</v>
      </c>
      <c r="D41" s="19" t="s">
        <v>99</v>
      </c>
      <c r="E41" s="17">
        <v>220</v>
      </c>
    </row>
    <row r="42" spans="1:5" s="10" customFormat="1" ht="24.75" customHeight="1">
      <c r="A42" s="29" t="s">
        <v>103</v>
      </c>
      <c r="B42" s="29" t="s">
        <v>35</v>
      </c>
      <c r="C42" s="20" t="s">
        <v>104</v>
      </c>
      <c r="D42" s="19" t="s">
        <v>99</v>
      </c>
      <c r="E42" s="17">
        <v>300</v>
      </c>
    </row>
    <row r="43" spans="1:5" s="10" customFormat="1" ht="21.75" customHeight="1">
      <c r="A43" s="29" t="s">
        <v>105</v>
      </c>
      <c r="B43" s="29" t="s">
        <v>328</v>
      </c>
      <c r="C43" s="20" t="s">
        <v>329</v>
      </c>
      <c r="D43" s="19" t="s">
        <v>99</v>
      </c>
      <c r="E43" s="17">
        <v>220</v>
      </c>
    </row>
    <row r="44" spans="1:5" s="10" customFormat="1" ht="21.75" customHeight="1">
      <c r="A44" s="29" t="s">
        <v>106</v>
      </c>
      <c r="B44" s="29" t="s">
        <v>342</v>
      </c>
      <c r="C44" s="20" t="s">
        <v>5</v>
      </c>
      <c r="D44" s="19" t="s">
        <v>99</v>
      </c>
      <c r="E44" s="17">
        <v>5400</v>
      </c>
    </row>
    <row r="45" spans="1:5" s="10" customFormat="1" ht="21.75" customHeight="1">
      <c r="A45" s="29">
        <v>90</v>
      </c>
      <c r="B45" s="29" t="s">
        <v>347</v>
      </c>
      <c r="C45" s="20" t="s">
        <v>166</v>
      </c>
      <c r="D45" s="19" t="s">
        <v>348</v>
      </c>
      <c r="E45" s="17">
        <v>400</v>
      </c>
    </row>
    <row r="46" spans="1:5" s="10" customFormat="1" ht="21.75" customHeight="1">
      <c r="A46" s="29">
        <v>5</v>
      </c>
      <c r="B46" s="29" t="s">
        <v>167</v>
      </c>
      <c r="C46" s="20" t="s">
        <v>107</v>
      </c>
      <c r="D46" s="19" t="s">
        <v>108</v>
      </c>
      <c r="E46" s="17">
        <v>400</v>
      </c>
    </row>
    <row r="47" spans="1:5" s="10" customFormat="1" ht="21.75" customHeight="1">
      <c r="A47" s="29" t="s">
        <v>109</v>
      </c>
      <c r="B47" s="29" t="s">
        <v>43</v>
      </c>
      <c r="C47" s="20" t="s">
        <v>173</v>
      </c>
      <c r="D47" s="19" t="s">
        <v>110</v>
      </c>
      <c r="E47" s="17">
        <v>720</v>
      </c>
    </row>
    <row r="48" spans="1:5" s="10" customFormat="1" ht="21.75" customHeight="1">
      <c r="A48" s="29">
        <v>780</v>
      </c>
      <c r="B48" s="29" t="s">
        <v>45</v>
      </c>
      <c r="C48" s="20" t="s">
        <v>44</v>
      </c>
      <c r="D48" s="19" t="s">
        <v>111</v>
      </c>
      <c r="E48" s="17">
        <v>220</v>
      </c>
    </row>
    <row r="49" spans="1:5" s="10" customFormat="1" ht="21.75" customHeight="1">
      <c r="A49" s="29">
        <v>778</v>
      </c>
      <c r="B49" s="29" t="s">
        <v>112</v>
      </c>
      <c r="C49" s="20" t="s">
        <v>8</v>
      </c>
      <c r="D49" s="19" t="s">
        <v>111</v>
      </c>
      <c r="E49" s="17">
        <v>220</v>
      </c>
    </row>
    <row r="50" spans="1:5" s="10" customFormat="1" ht="21.75" customHeight="1">
      <c r="A50" s="29">
        <v>779</v>
      </c>
      <c r="B50" s="29" t="s">
        <v>177</v>
      </c>
      <c r="C50" s="20" t="s">
        <v>44</v>
      </c>
      <c r="D50" s="19" t="s">
        <v>111</v>
      </c>
      <c r="E50" s="17">
        <v>220</v>
      </c>
    </row>
    <row r="51" spans="1:5" s="10" customFormat="1" ht="21.75" customHeight="1">
      <c r="A51" s="29">
        <v>781</v>
      </c>
      <c r="B51" s="29" t="s">
        <v>17</v>
      </c>
      <c r="C51" s="20" t="s">
        <v>46</v>
      </c>
      <c r="D51" s="19" t="s">
        <v>111</v>
      </c>
      <c r="E51" s="17">
        <v>2220</v>
      </c>
    </row>
    <row r="52" spans="1:5" s="10" customFormat="1" ht="21.75" customHeight="1">
      <c r="A52" s="29">
        <v>14</v>
      </c>
      <c r="B52" s="29" t="s">
        <v>12</v>
      </c>
      <c r="C52" s="20" t="s">
        <v>330</v>
      </c>
      <c r="D52" s="19" t="s">
        <v>113</v>
      </c>
      <c r="E52" s="17">
        <v>3220</v>
      </c>
    </row>
    <row r="53" spans="1:5" s="10" customFormat="1" ht="21.75" customHeight="1">
      <c r="A53" s="29" t="s">
        <v>114</v>
      </c>
      <c r="B53" s="29" t="s">
        <v>16</v>
      </c>
      <c r="C53" s="20" t="s">
        <v>50</v>
      </c>
      <c r="D53" s="19" t="s">
        <v>115</v>
      </c>
      <c r="E53" s="17">
        <v>1220</v>
      </c>
    </row>
    <row r="54" spans="1:5" s="10" customFormat="1" ht="21.75" customHeight="1">
      <c r="A54" s="29" t="s">
        <v>116</v>
      </c>
      <c r="B54" s="29" t="s">
        <v>117</v>
      </c>
      <c r="C54" s="20" t="s">
        <v>331</v>
      </c>
      <c r="D54" s="19" t="s">
        <v>118</v>
      </c>
      <c r="E54" s="17">
        <v>720</v>
      </c>
    </row>
    <row r="55" spans="1:5" s="10" customFormat="1" ht="33.75" customHeight="1">
      <c r="A55" s="29" t="s">
        <v>119</v>
      </c>
      <c r="B55" s="29" t="s">
        <v>120</v>
      </c>
      <c r="C55" s="20" t="s">
        <v>173</v>
      </c>
      <c r="D55" s="19" t="s">
        <v>121</v>
      </c>
      <c r="E55" s="17">
        <v>720</v>
      </c>
    </row>
    <row r="56" spans="1:5" s="10" customFormat="1" ht="21.75" customHeight="1">
      <c r="A56" s="29" t="s">
        <v>122</v>
      </c>
      <c r="B56" s="29" t="s">
        <v>43</v>
      </c>
      <c r="C56" s="20" t="s">
        <v>173</v>
      </c>
      <c r="D56" s="19" t="s">
        <v>123</v>
      </c>
      <c r="E56" s="17">
        <f>2900+220</f>
        <v>3120</v>
      </c>
    </row>
    <row r="57" spans="1:5" s="10" customFormat="1" ht="21.75" customHeight="1">
      <c r="A57" s="29" t="s">
        <v>124</v>
      </c>
      <c r="B57" s="29" t="s">
        <v>171</v>
      </c>
      <c r="C57" s="20" t="s">
        <v>6</v>
      </c>
      <c r="D57" s="19" t="s">
        <v>125</v>
      </c>
      <c r="E57" s="17">
        <v>400</v>
      </c>
    </row>
    <row r="58" spans="1:5" s="10" customFormat="1" ht="21.75" customHeight="1">
      <c r="A58" s="29" t="s">
        <v>126</v>
      </c>
      <c r="B58" s="29" t="s">
        <v>41</v>
      </c>
      <c r="C58" s="20" t="s">
        <v>173</v>
      </c>
      <c r="D58" s="19" t="s">
        <v>127</v>
      </c>
      <c r="E58" s="17">
        <v>4220</v>
      </c>
    </row>
    <row r="59" spans="1:5" s="10" customFormat="1" ht="21.75" customHeight="1">
      <c r="A59" s="29" t="s">
        <v>128</v>
      </c>
      <c r="B59" s="29" t="s">
        <v>43</v>
      </c>
      <c r="C59" s="20" t="s">
        <v>173</v>
      </c>
      <c r="D59" s="19" t="s">
        <v>127</v>
      </c>
      <c r="E59" s="17">
        <v>220</v>
      </c>
    </row>
    <row r="60" spans="1:5" s="10" customFormat="1" ht="21.75" customHeight="1">
      <c r="A60" s="29" t="s">
        <v>129</v>
      </c>
      <c r="B60" s="29" t="s">
        <v>19</v>
      </c>
      <c r="C60" s="20" t="s">
        <v>130</v>
      </c>
      <c r="D60" s="19" t="s">
        <v>131</v>
      </c>
      <c r="E60" s="17">
        <v>220</v>
      </c>
    </row>
    <row r="61" spans="1:5" s="10" customFormat="1" ht="21.75" customHeight="1">
      <c r="A61" s="29" t="s">
        <v>132</v>
      </c>
      <c r="B61" s="29" t="s">
        <v>34</v>
      </c>
      <c r="C61" s="20" t="s">
        <v>173</v>
      </c>
      <c r="D61" s="19" t="s">
        <v>133</v>
      </c>
      <c r="E61" s="17">
        <v>1220</v>
      </c>
    </row>
    <row r="62" spans="1:5" s="10" customFormat="1" ht="33" customHeight="1">
      <c r="A62" s="29" t="s">
        <v>134</v>
      </c>
      <c r="B62" s="29" t="s">
        <v>63</v>
      </c>
      <c r="C62" s="20" t="s">
        <v>135</v>
      </c>
      <c r="D62" s="19" t="s">
        <v>131</v>
      </c>
      <c r="E62" s="17">
        <v>1020</v>
      </c>
    </row>
    <row r="63" spans="1:5" s="10" customFormat="1" ht="21.75" customHeight="1">
      <c r="A63" s="29" t="s">
        <v>136</v>
      </c>
      <c r="B63" s="29" t="s">
        <v>69</v>
      </c>
      <c r="C63" s="20" t="s">
        <v>28</v>
      </c>
      <c r="D63" s="19" t="s">
        <v>137</v>
      </c>
      <c r="E63" s="17">
        <v>900</v>
      </c>
    </row>
    <row r="64" spans="1:5" s="10" customFormat="1" ht="21.75" customHeight="1">
      <c r="A64" s="29" t="s">
        <v>22</v>
      </c>
      <c r="B64" s="29" t="s">
        <v>138</v>
      </c>
      <c r="C64" s="20" t="s">
        <v>139</v>
      </c>
      <c r="D64" s="19" t="s">
        <v>140</v>
      </c>
      <c r="E64" s="17">
        <v>3300</v>
      </c>
    </row>
    <row r="65" spans="1:5" s="10" customFormat="1" ht="21.75" customHeight="1">
      <c r="A65" s="29">
        <v>25</v>
      </c>
      <c r="B65" s="29" t="s">
        <v>13</v>
      </c>
      <c r="C65" s="20" t="s">
        <v>344</v>
      </c>
      <c r="D65" s="19" t="s">
        <v>140</v>
      </c>
      <c r="E65" s="17">
        <v>400</v>
      </c>
    </row>
    <row r="66" spans="1:5" s="10" customFormat="1" ht="21.75" customHeight="1">
      <c r="A66" s="29" t="s">
        <v>22</v>
      </c>
      <c r="B66" s="29" t="s">
        <v>141</v>
      </c>
      <c r="C66" s="20" t="s">
        <v>142</v>
      </c>
      <c r="D66" s="19" t="s">
        <v>140</v>
      </c>
      <c r="E66" s="17">
        <v>400</v>
      </c>
    </row>
    <row r="67" spans="1:5" s="10" customFormat="1" ht="34.5" customHeight="1">
      <c r="A67" s="29">
        <v>81</v>
      </c>
      <c r="B67" s="29" t="s">
        <v>47</v>
      </c>
      <c r="C67" s="20" t="s">
        <v>166</v>
      </c>
      <c r="D67" s="19" t="s">
        <v>143</v>
      </c>
      <c r="E67" s="17">
        <v>400</v>
      </c>
    </row>
    <row r="68" spans="1:5" s="10" customFormat="1" ht="34.5" customHeight="1">
      <c r="A68" s="29" t="s">
        <v>144</v>
      </c>
      <c r="B68" s="29" t="s">
        <v>145</v>
      </c>
      <c r="C68" s="20" t="s">
        <v>7</v>
      </c>
      <c r="D68" s="19" t="s">
        <v>143</v>
      </c>
      <c r="E68" s="17">
        <v>300</v>
      </c>
    </row>
    <row r="69" spans="1:5" s="10" customFormat="1" ht="34.5" customHeight="1">
      <c r="A69" s="29" t="s">
        <v>146</v>
      </c>
      <c r="B69" s="29" t="s">
        <v>35</v>
      </c>
      <c r="C69" s="20" t="s">
        <v>104</v>
      </c>
      <c r="D69" s="19" t="s">
        <v>143</v>
      </c>
      <c r="E69" s="17">
        <v>300</v>
      </c>
    </row>
    <row r="70" spans="1:5" s="10" customFormat="1" ht="34.5" customHeight="1">
      <c r="A70" s="29" t="s">
        <v>147</v>
      </c>
      <c r="B70" s="29" t="s">
        <v>323</v>
      </c>
      <c r="C70" s="20" t="s">
        <v>104</v>
      </c>
      <c r="D70" s="19" t="s">
        <v>140</v>
      </c>
      <c r="E70" s="17">
        <v>300</v>
      </c>
    </row>
    <row r="71" spans="1:5" s="10" customFormat="1" ht="34.5" customHeight="1">
      <c r="A71" s="29" t="s">
        <v>148</v>
      </c>
      <c r="B71" s="29" t="s">
        <v>328</v>
      </c>
      <c r="C71" s="20" t="s">
        <v>329</v>
      </c>
      <c r="D71" s="19" t="s">
        <v>140</v>
      </c>
      <c r="E71" s="17">
        <v>220</v>
      </c>
    </row>
    <row r="72" spans="1:5" s="10" customFormat="1" ht="21.75" customHeight="1">
      <c r="A72" s="10">
        <v>80</v>
      </c>
      <c r="B72" s="29" t="s">
        <v>47</v>
      </c>
      <c r="C72" s="20" t="s">
        <v>166</v>
      </c>
      <c r="D72" s="19" t="s">
        <v>149</v>
      </c>
      <c r="E72" s="17">
        <v>400</v>
      </c>
    </row>
    <row r="73" spans="1:5" s="10" customFormat="1" ht="21.75" customHeight="1">
      <c r="A73" s="29" t="s">
        <v>150</v>
      </c>
      <c r="B73" s="29" t="s">
        <v>120</v>
      </c>
      <c r="C73" s="20" t="s">
        <v>173</v>
      </c>
      <c r="D73" s="19" t="s">
        <v>151</v>
      </c>
      <c r="E73" s="17">
        <v>920</v>
      </c>
    </row>
    <row r="74" spans="1:5" s="10" customFormat="1" ht="21.75" customHeight="1">
      <c r="A74" s="29" t="s">
        <v>152</v>
      </c>
      <c r="B74" s="29" t="s">
        <v>43</v>
      </c>
      <c r="C74" s="20" t="s">
        <v>173</v>
      </c>
      <c r="D74" s="19" t="s">
        <v>153</v>
      </c>
      <c r="E74" s="17">
        <f>2700+220</f>
        <v>2920</v>
      </c>
    </row>
    <row r="75" spans="1:5" s="10" customFormat="1" ht="21.75" customHeight="1">
      <c r="A75" s="29">
        <v>24</v>
      </c>
      <c r="B75" s="29" t="s">
        <v>13</v>
      </c>
      <c r="C75" s="20" t="s">
        <v>344</v>
      </c>
      <c r="D75" s="19" t="s">
        <v>149</v>
      </c>
      <c r="E75" s="17">
        <v>400</v>
      </c>
    </row>
    <row r="76" spans="1:5" s="10" customFormat="1" ht="21.75" customHeight="1">
      <c r="A76" s="29" t="s">
        <v>154</v>
      </c>
      <c r="B76" s="29" t="s">
        <v>172</v>
      </c>
      <c r="C76" s="20" t="s">
        <v>40</v>
      </c>
      <c r="D76" s="19" t="s">
        <v>155</v>
      </c>
      <c r="E76" s="17">
        <v>300</v>
      </c>
    </row>
    <row r="77" spans="1:5" s="10" customFormat="1" ht="21.75" customHeight="1">
      <c r="A77" s="29" t="s">
        <v>156</v>
      </c>
      <c r="B77" s="29" t="s">
        <v>37</v>
      </c>
      <c r="C77" s="20" t="s">
        <v>173</v>
      </c>
      <c r="D77" s="19" t="s">
        <v>157</v>
      </c>
      <c r="E77" s="17">
        <f>2500+220</f>
        <v>2720</v>
      </c>
    </row>
    <row r="78" spans="1:5" s="10" customFormat="1" ht="21.75" customHeight="1">
      <c r="A78" s="29" t="s">
        <v>158</v>
      </c>
      <c r="B78" s="29" t="s">
        <v>29</v>
      </c>
      <c r="C78" s="20" t="s">
        <v>40</v>
      </c>
      <c r="D78" s="19" t="s">
        <v>153</v>
      </c>
      <c r="E78" s="17">
        <f>2600+300</f>
        <v>2900</v>
      </c>
    </row>
    <row r="79" spans="1:5" s="10" customFormat="1" ht="21.75" customHeight="1">
      <c r="A79" s="29" t="s">
        <v>159</v>
      </c>
      <c r="B79" s="29" t="s">
        <v>325</v>
      </c>
      <c r="C79" s="20" t="s">
        <v>160</v>
      </c>
      <c r="D79" s="19" t="s">
        <v>155</v>
      </c>
      <c r="E79" s="17">
        <f>1560+220</f>
        <v>1780</v>
      </c>
    </row>
    <row r="80" spans="1:5" s="10" customFormat="1" ht="21.75" customHeight="1">
      <c r="A80" s="29" t="s">
        <v>208</v>
      </c>
      <c r="B80" s="29" t="s">
        <v>120</v>
      </c>
      <c r="C80" s="20" t="s">
        <v>173</v>
      </c>
      <c r="D80" s="19" t="s">
        <v>209</v>
      </c>
      <c r="E80" s="17">
        <v>220</v>
      </c>
    </row>
    <row r="81" spans="1:5" s="10" customFormat="1" ht="21.75" customHeight="1">
      <c r="A81" s="29" t="s">
        <v>210</v>
      </c>
      <c r="B81" s="29" t="s">
        <v>162</v>
      </c>
      <c r="C81" s="20" t="s">
        <v>211</v>
      </c>
      <c r="D81" s="19" t="s">
        <v>212</v>
      </c>
      <c r="E81" s="17">
        <v>2800</v>
      </c>
    </row>
    <row r="82" spans="1:5" s="10" customFormat="1" ht="21.75" customHeight="1">
      <c r="A82" s="29" t="s">
        <v>213</v>
      </c>
      <c r="B82" s="29" t="s">
        <v>34</v>
      </c>
      <c r="C82" s="20" t="s">
        <v>173</v>
      </c>
      <c r="D82" s="19" t="s">
        <v>212</v>
      </c>
      <c r="E82" s="17">
        <f>3250+220</f>
        <v>3470</v>
      </c>
    </row>
    <row r="83" spans="1:5" s="10" customFormat="1" ht="21.75" customHeight="1">
      <c r="A83" s="29" t="s">
        <v>214</v>
      </c>
      <c r="B83" s="29" t="s">
        <v>32</v>
      </c>
      <c r="C83" s="20" t="s">
        <v>178</v>
      </c>
      <c r="D83" s="19" t="s">
        <v>215</v>
      </c>
      <c r="E83" s="17">
        <v>220</v>
      </c>
    </row>
    <row r="84" spans="1:5" s="10" customFormat="1" ht="21.75" customHeight="1">
      <c r="A84" s="29" t="s">
        <v>216</v>
      </c>
      <c r="B84" s="29" t="s">
        <v>342</v>
      </c>
      <c r="C84" s="20" t="s">
        <v>5</v>
      </c>
      <c r="D84" s="19" t="s">
        <v>215</v>
      </c>
      <c r="E84" s="17">
        <v>2300</v>
      </c>
    </row>
    <row r="85" spans="1:5" s="10" customFormat="1" ht="21.75" customHeight="1">
      <c r="A85" s="29" t="s">
        <v>217</v>
      </c>
      <c r="B85" s="29" t="s">
        <v>37</v>
      </c>
      <c r="C85" s="20" t="s">
        <v>173</v>
      </c>
      <c r="D85" s="19" t="s">
        <v>218</v>
      </c>
      <c r="E85" s="17">
        <v>220</v>
      </c>
    </row>
    <row r="86" spans="1:5" s="10" customFormat="1" ht="21.75" customHeight="1">
      <c r="A86" s="29" t="s">
        <v>219</v>
      </c>
      <c r="B86" s="29" t="s">
        <v>34</v>
      </c>
      <c r="C86" s="20" t="s">
        <v>173</v>
      </c>
      <c r="D86" s="19" t="s">
        <v>218</v>
      </c>
      <c r="E86" s="17">
        <v>1220</v>
      </c>
    </row>
    <row r="87" spans="1:5" s="10" customFormat="1" ht="21.75" customHeight="1">
      <c r="A87" s="29" t="s">
        <v>220</v>
      </c>
      <c r="B87" s="29" t="s">
        <v>322</v>
      </c>
      <c r="C87" s="20" t="s">
        <v>89</v>
      </c>
      <c r="D87" s="19" t="s">
        <v>221</v>
      </c>
      <c r="E87" s="17">
        <v>1800</v>
      </c>
    </row>
    <row r="88" spans="1:5" s="10" customFormat="1" ht="21.75" customHeight="1">
      <c r="A88" s="29" t="s">
        <v>222</v>
      </c>
      <c r="B88" s="29" t="s">
        <v>1</v>
      </c>
      <c r="C88" s="20" t="s">
        <v>223</v>
      </c>
      <c r="D88" s="19" t="s">
        <v>221</v>
      </c>
      <c r="E88" s="17">
        <v>400</v>
      </c>
    </row>
    <row r="89" spans="1:5" s="10" customFormat="1" ht="21.75" customHeight="1">
      <c r="A89" s="29" t="s">
        <v>224</v>
      </c>
      <c r="B89" s="29" t="s">
        <v>39</v>
      </c>
      <c r="C89" s="20" t="s">
        <v>225</v>
      </c>
      <c r="D89" s="19" t="s">
        <v>226</v>
      </c>
      <c r="E89" s="17">
        <v>900</v>
      </c>
    </row>
    <row r="90" spans="1:5" s="10" customFormat="1" ht="21.75" customHeight="1">
      <c r="A90" s="29" t="s">
        <v>227</v>
      </c>
      <c r="B90" s="29" t="s">
        <v>63</v>
      </c>
      <c r="C90" s="20" t="s">
        <v>135</v>
      </c>
      <c r="D90" s="19" t="s">
        <v>228</v>
      </c>
      <c r="E90" s="17">
        <v>3220</v>
      </c>
    </row>
    <row r="91" spans="1:5" s="10" customFormat="1" ht="21.75" customHeight="1">
      <c r="A91" s="29" t="s">
        <v>229</v>
      </c>
      <c r="B91" s="29" t="s">
        <v>19</v>
      </c>
      <c r="C91" s="20" t="s">
        <v>130</v>
      </c>
      <c r="D91" s="19" t="s">
        <v>228</v>
      </c>
      <c r="E91" s="17">
        <v>220</v>
      </c>
    </row>
    <row r="92" spans="1:5" s="10" customFormat="1" ht="21.75" customHeight="1">
      <c r="A92" s="29" t="s">
        <v>230</v>
      </c>
      <c r="B92" s="29" t="s">
        <v>169</v>
      </c>
      <c r="C92" s="20" t="s">
        <v>170</v>
      </c>
      <c r="D92" s="19" t="s">
        <v>231</v>
      </c>
      <c r="E92" s="17">
        <f>2600+220</f>
        <v>2820</v>
      </c>
    </row>
    <row r="93" spans="1:5" s="10" customFormat="1" ht="21.75" customHeight="1">
      <c r="A93" s="29" t="s">
        <v>232</v>
      </c>
      <c r="B93" s="29" t="s">
        <v>233</v>
      </c>
      <c r="C93" s="20" t="s">
        <v>31</v>
      </c>
      <c r="D93" s="19" t="s">
        <v>231</v>
      </c>
      <c r="E93" s="17">
        <f>2000+220</f>
        <v>2220</v>
      </c>
    </row>
    <row r="94" spans="1:5" s="10" customFormat="1" ht="21.75" customHeight="1">
      <c r="A94" s="29" t="s">
        <v>234</v>
      </c>
      <c r="B94" s="29" t="s">
        <v>337</v>
      </c>
      <c r="C94" s="20" t="s">
        <v>338</v>
      </c>
      <c r="D94" s="19" t="s">
        <v>231</v>
      </c>
      <c r="E94" s="17">
        <f>1800+220</f>
        <v>2020</v>
      </c>
    </row>
    <row r="95" spans="1:5" s="10" customFormat="1" ht="21.75" customHeight="1">
      <c r="A95" s="29">
        <v>13</v>
      </c>
      <c r="B95" s="29" t="s">
        <v>12</v>
      </c>
      <c r="C95" s="20" t="s">
        <v>330</v>
      </c>
      <c r="D95" s="19" t="s">
        <v>235</v>
      </c>
      <c r="E95" s="17">
        <v>2220</v>
      </c>
    </row>
    <row r="96" spans="1:5" s="10" customFormat="1" ht="21.75" customHeight="1">
      <c r="A96" s="29" t="s">
        <v>236</v>
      </c>
      <c r="B96" s="29" t="s">
        <v>34</v>
      </c>
      <c r="C96" s="20" t="s">
        <v>173</v>
      </c>
      <c r="D96" s="19" t="s">
        <v>237</v>
      </c>
      <c r="E96" s="17">
        <f>3250+220</f>
        <v>3470</v>
      </c>
    </row>
    <row r="97" spans="1:5" s="10" customFormat="1" ht="21.75" customHeight="1">
      <c r="A97" s="29" t="s">
        <v>238</v>
      </c>
      <c r="B97" s="29" t="s">
        <v>335</v>
      </c>
      <c r="C97" s="20" t="s">
        <v>339</v>
      </c>
      <c r="D97" s="19" t="s">
        <v>239</v>
      </c>
      <c r="E97" s="17">
        <v>1300</v>
      </c>
    </row>
    <row r="98" spans="1:5" s="10" customFormat="1" ht="21.75" customHeight="1">
      <c r="A98" s="29" t="s">
        <v>240</v>
      </c>
      <c r="B98" s="29" t="s">
        <v>325</v>
      </c>
      <c r="C98" s="20" t="s">
        <v>160</v>
      </c>
      <c r="D98" s="19" t="s">
        <v>241</v>
      </c>
      <c r="E98" s="17">
        <v>1220</v>
      </c>
    </row>
    <row r="99" spans="1:5" s="10" customFormat="1" ht="21.75" customHeight="1">
      <c r="A99" s="29" t="s">
        <v>49</v>
      </c>
      <c r="B99" s="29" t="s">
        <v>41</v>
      </c>
      <c r="C99" s="20" t="s">
        <v>173</v>
      </c>
      <c r="D99" s="19" t="s">
        <v>242</v>
      </c>
      <c r="E99" s="17">
        <f>6500+220</f>
        <v>6720</v>
      </c>
    </row>
    <row r="100" spans="1:5" s="10" customFormat="1" ht="21.75" customHeight="1">
      <c r="A100" s="29" t="s">
        <v>48</v>
      </c>
      <c r="B100" s="29" t="s">
        <v>37</v>
      </c>
      <c r="C100" s="20" t="s">
        <v>173</v>
      </c>
      <c r="D100" s="19" t="s">
        <v>242</v>
      </c>
      <c r="E100" s="17">
        <v>220</v>
      </c>
    </row>
    <row r="101" spans="1:5" s="10" customFormat="1" ht="21.75" customHeight="1">
      <c r="A101" s="29" t="s">
        <v>243</v>
      </c>
      <c r="B101" s="29" t="s">
        <v>328</v>
      </c>
      <c r="C101" s="20" t="s">
        <v>329</v>
      </c>
      <c r="D101" s="19" t="s">
        <v>244</v>
      </c>
      <c r="E101" s="17">
        <v>920</v>
      </c>
    </row>
    <row r="102" spans="1:5" s="10" customFormat="1" ht="21.75" customHeight="1">
      <c r="A102" s="29" t="s">
        <v>245</v>
      </c>
      <c r="B102" s="29" t="s">
        <v>246</v>
      </c>
      <c r="C102" s="20" t="s">
        <v>247</v>
      </c>
      <c r="D102" s="19" t="s">
        <v>244</v>
      </c>
      <c r="E102" s="17">
        <v>220</v>
      </c>
    </row>
    <row r="103" spans="1:5" s="10" customFormat="1" ht="21.75" customHeight="1">
      <c r="A103" s="29">
        <v>23</v>
      </c>
      <c r="B103" s="29" t="s">
        <v>13</v>
      </c>
      <c r="C103" s="20" t="s">
        <v>344</v>
      </c>
      <c r="D103" s="19" t="s">
        <v>248</v>
      </c>
      <c r="E103" s="17">
        <v>400</v>
      </c>
    </row>
    <row r="104" spans="1:5" s="10" customFormat="1" ht="21.75" customHeight="1">
      <c r="A104" s="29">
        <v>22</v>
      </c>
      <c r="B104" s="29" t="s">
        <v>13</v>
      </c>
      <c r="C104" s="20" t="s">
        <v>344</v>
      </c>
      <c r="D104" s="19" t="s">
        <v>249</v>
      </c>
      <c r="E104" s="17">
        <v>400</v>
      </c>
    </row>
    <row r="105" spans="1:5" s="10" customFormat="1" ht="21.75" customHeight="1">
      <c r="A105" s="29">
        <v>780</v>
      </c>
      <c r="B105" s="29" t="s">
        <v>45</v>
      </c>
      <c r="C105" s="20" t="s">
        <v>44</v>
      </c>
      <c r="D105" s="19" t="s">
        <v>111</v>
      </c>
      <c r="E105" s="17">
        <v>220</v>
      </c>
    </row>
    <row r="106" spans="1:5" s="10" customFormat="1" ht="21.75" customHeight="1">
      <c r="A106" s="29" t="s">
        <v>250</v>
      </c>
      <c r="B106" s="29" t="s">
        <v>251</v>
      </c>
      <c r="C106" s="20" t="s">
        <v>252</v>
      </c>
      <c r="D106" s="19" t="s">
        <v>253</v>
      </c>
      <c r="E106" s="17">
        <f>650+220</f>
        <v>870</v>
      </c>
    </row>
    <row r="107" spans="1:5" s="10" customFormat="1" ht="21.75" customHeight="1">
      <c r="A107" s="29" t="s">
        <v>254</v>
      </c>
      <c r="B107" s="29" t="s">
        <v>43</v>
      </c>
      <c r="C107" s="20" t="s">
        <v>173</v>
      </c>
      <c r="D107" s="19" t="s">
        <v>255</v>
      </c>
      <c r="E107" s="17">
        <f>2800+220</f>
        <v>3020</v>
      </c>
    </row>
    <row r="108" spans="1:5" s="10" customFormat="1" ht="21.75" customHeight="1">
      <c r="A108" s="29" t="s">
        <v>256</v>
      </c>
      <c r="B108" s="29" t="s">
        <v>37</v>
      </c>
      <c r="C108" s="20" t="s">
        <v>173</v>
      </c>
      <c r="D108" s="19" t="s">
        <v>257</v>
      </c>
      <c r="E108" s="17">
        <f>2500+220</f>
        <v>2720</v>
      </c>
    </row>
    <row r="109" spans="1:5" s="10" customFormat="1" ht="21.75" customHeight="1">
      <c r="A109" s="29">
        <v>782</v>
      </c>
      <c r="B109" s="29" t="s">
        <v>17</v>
      </c>
      <c r="C109" s="20" t="s">
        <v>46</v>
      </c>
      <c r="D109" s="19" t="s">
        <v>258</v>
      </c>
      <c r="E109" s="17">
        <f>3000+220</f>
        <v>3220</v>
      </c>
    </row>
    <row r="110" spans="1:5" s="10" customFormat="1" ht="21.75" customHeight="1">
      <c r="A110" s="29">
        <v>783</v>
      </c>
      <c r="B110" s="29" t="s">
        <v>45</v>
      </c>
      <c r="C110" s="20" t="s">
        <v>44</v>
      </c>
      <c r="D110" s="19" t="s">
        <v>258</v>
      </c>
      <c r="E110" s="17">
        <v>220</v>
      </c>
    </row>
    <row r="111" spans="1:5" s="10" customFormat="1" ht="21.75" customHeight="1">
      <c r="A111" s="29" t="s">
        <v>259</v>
      </c>
      <c r="B111" s="29" t="s">
        <v>260</v>
      </c>
      <c r="C111" s="20" t="s">
        <v>261</v>
      </c>
      <c r="D111" s="19" t="s">
        <v>262</v>
      </c>
      <c r="E111" s="17">
        <f>5300+220</f>
        <v>5520</v>
      </c>
    </row>
    <row r="112" spans="1:5" s="10" customFormat="1" ht="21.75" customHeight="1">
      <c r="A112" s="29" t="s">
        <v>263</v>
      </c>
      <c r="B112" s="29" t="s">
        <v>162</v>
      </c>
      <c r="C112" s="20" t="s">
        <v>40</v>
      </c>
      <c r="D112" s="19" t="s">
        <v>264</v>
      </c>
      <c r="E112" s="17">
        <f>3894+300</f>
        <v>4194</v>
      </c>
    </row>
    <row r="113" spans="1:5" s="10" customFormat="1" ht="21.75" customHeight="1">
      <c r="A113" s="29" t="s">
        <v>265</v>
      </c>
      <c r="B113" s="29" t="s">
        <v>266</v>
      </c>
      <c r="C113" s="20" t="s">
        <v>267</v>
      </c>
      <c r="D113" s="19" t="s">
        <v>262</v>
      </c>
      <c r="E113" s="17">
        <v>220</v>
      </c>
    </row>
    <row r="114" spans="1:5" s="10" customFormat="1" ht="21.75" customHeight="1">
      <c r="A114" s="29" t="s">
        <v>268</v>
      </c>
      <c r="B114" s="29" t="s">
        <v>163</v>
      </c>
      <c r="C114" s="20" t="s">
        <v>164</v>
      </c>
      <c r="D114" s="19" t="s">
        <v>262</v>
      </c>
      <c r="E114" s="17">
        <f>2800+220</f>
        <v>3020</v>
      </c>
    </row>
    <row r="115" spans="1:5" s="10" customFormat="1" ht="21.75" customHeight="1">
      <c r="A115" s="29" t="s">
        <v>269</v>
      </c>
      <c r="B115" s="29" t="s">
        <v>343</v>
      </c>
      <c r="C115" s="20" t="s">
        <v>164</v>
      </c>
      <c r="D115" s="19" t="s">
        <v>262</v>
      </c>
      <c r="E115" s="17">
        <f>2600+220</f>
        <v>2820</v>
      </c>
    </row>
    <row r="116" spans="1:5" s="10" customFormat="1" ht="21.75" customHeight="1">
      <c r="A116" s="29" t="s">
        <v>270</v>
      </c>
      <c r="B116" s="29" t="s">
        <v>33</v>
      </c>
      <c r="C116" s="20" t="s">
        <v>326</v>
      </c>
      <c r="D116" s="19" t="s">
        <v>262</v>
      </c>
      <c r="E116" s="17">
        <f>5000+220</f>
        <v>5220</v>
      </c>
    </row>
    <row r="117" spans="1:5" s="10" customFormat="1" ht="21.75" customHeight="1">
      <c r="A117" s="29" t="s">
        <v>271</v>
      </c>
      <c r="B117" s="29" t="s">
        <v>36</v>
      </c>
      <c r="C117" s="20" t="s">
        <v>272</v>
      </c>
      <c r="D117" s="19" t="s">
        <v>262</v>
      </c>
      <c r="E117" s="17">
        <f>1400+220</f>
        <v>1620</v>
      </c>
    </row>
    <row r="118" spans="1:5" s="10" customFormat="1" ht="21.75" customHeight="1">
      <c r="A118" s="29">
        <v>83</v>
      </c>
      <c r="B118" s="29" t="s">
        <v>69</v>
      </c>
      <c r="C118" s="20" t="s">
        <v>273</v>
      </c>
      <c r="D118" s="19" t="s">
        <v>274</v>
      </c>
      <c r="E118" s="17">
        <f>2850+300</f>
        <v>3150</v>
      </c>
    </row>
    <row r="119" spans="1:5" s="10" customFormat="1" ht="21.75" customHeight="1">
      <c r="A119" s="29" t="s">
        <v>275</v>
      </c>
      <c r="B119" s="29" t="s">
        <v>43</v>
      </c>
      <c r="C119" s="20" t="s">
        <v>173</v>
      </c>
      <c r="D119" s="19" t="s">
        <v>276</v>
      </c>
      <c r="E119" s="17">
        <f>2800+220</f>
        <v>3020</v>
      </c>
    </row>
    <row r="120" spans="1:5" s="10" customFormat="1" ht="21.75" customHeight="1">
      <c r="A120" s="29">
        <v>827</v>
      </c>
      <c r="B120" s="29" t="s">
        <v>169</v>
      </c>
      <c r="C120" s="20" t="s">
        <v>8</v>
      </c>
      <c r="D120" s="19" t="s">
        <v>277</v>
      </c>
      <c r="E120" s="17">
        <f>2600+220</f>
        <v>2820</v>
      </c>
    </row>
    <row r="121" spans="1:5" s="10" customFormat="1" ht="21.75" customHeight="1">
      <c r="A121" s="29">
        <v>828</v>
      </c>
      <c r="B121" s="29" t="s">
        <v>337</v>
      </c>
      <c r="C121" s="20" t="s">
        <v>338</v>
      </c>
      <c r="D121" s="19" t="s">
        <v>277</v>
      </c>
      <c r="E121" s="17">
        <f>1800+220</f>
        <v>2020</v>
      </c>
    </row>
    <row r="122" spans="1:5" s="10" customFormat="1" ht="21.75" customHeight="1">
      <c r="A122" s="29">
        <v>829</v>
      </c>
      <c r="B122" s="29" t="s">
        <v>233</v>
      </c>
      <c r="C122" s="20" t="s">
        <v>31</v>
      </c>
      <c r="D122" s="19" t="s">
        <v>277</v>
      </c>
      <c r="E122" s="17">
        <v>2220</v>
      </c>
    </row>
    <row r="123" spans="1:5" s="10" customFormat="1" ht="21.75" customHeight="1">
      <c r="A123" s="29">
        <v>864</v>
      </c>
      <c r="B123" s="29" t="s">
        <v>278</v>
      </c>
      <c r="C123" s="20" t="s">
        <v>279</v>
      </c>
      <c r="D123" s="19" t="s">
        <v>280</v>
      </c>
      <c r="E123" s="17">
        <v>300</v>
      </c>
    </row>
    <row r="124" spans="1:5" s="10" customFormat="1" ht="21.75" customHeight="1">
      <c r="A124" s="29">
        <v>865</v>
      </c>
      <c r="B124" s="29" t="s">
        <v>281</v>
      </c>
      <c r="C124" s="20" t="s">
        <v>279</v>
      </c>
      <c r="D124" s="19" t="s">
        <v>280</v>
      </c>
      <c r="E124" s="17">
        <v>220</v>
      </c>
    </row>
    <row r="125" spans="1:5" s="10" customFormat="1" ht="21.75" customHeight="1">
      <c r="A125" s="29">
        <v>866</v>
      </c>
      <c r="B125" s="29" t="s">
        <v>282</v>
      </c>
      <c r="C125" s="20" t="s">
        <v>279</v>
      </c>
      <c r="D125" s="19" t="s">
        <v>280</v>
      </c>
      <c r="E125" s="17">
        <v>300</v>
      </c>
    </row>
    <row r="126" spans="1:5" s="10" customFormat="1" ht="21.75" customHeight="1">
      <c r="A126" s="29">
        <v>867</v>
      </c>
      <c r="B126" s="29" t="s">
        <v>283</v>
      </c>
      <c r="C126" s="20" t="s">
        <v>279</v>
      </c>
      <c r="D126" s="19" t="s">
        <v>280</v>
      </c>
      <c r="E126" s="17">
        <v>220</v>
      </c>
    </row>
    <row r="127" spans="1:5" s="10" customFormat="1" ht="21.75" customHeight="1">
      <c r="A127" s="29">
        <v>868</v>
      </c>
      <c r="B127" s="29" t="s">
        <v>278</v>
      </c>
      <c r="C127" s="20" t="s">
        <v>279</v>
      </c>
      <c r="D127" s="19" t="s">
        <v>284</v>
      </c>
      <c r="E127" s="17">
        <v>300</v>
      </c>
    </row>
    <row r="128" spans="1:5" s="10" customFormat="1" ht="21.75" customHeight="1">
      <c r="A128" s="29">
        <v>869</v>
      </c>
      <c r="B128" s="29" t="s">
        <v>285</v>
      </c>
      <c r="C128" s="20" t="s">
        <v>279</v>
      </c>
      <c r="D128" s="19" t="s">
        <v>286</v>
      </c>
      <c r="E128" s="17">
        <v>300</v>
      </c>
    </row>
    <row r="129" spans="1:5" s="10" customFormat="1" ht="21.75" customHeight="1">
      <c r="A129" s="29">
        <v>870</v>
      </c>
      <c r="B129" s="29" t="s">
        <v>334</v>
      </c>
      <c r="C129" s="20" t="s">
        <v>279</v>
      </c>
      <c r="D129" s="19" t="s">
        <v>287</v>
      </c>
      <c r="E129" s="17">
        <v>300</v>
      </c>
    </row>
    <row r="130" spans="1:5" s="10" customFormat="1" ht="21.75" customHeight="1">
      <c r="A130" s="29">
        <v>871</v>
      </c>
      <c r="B130" s="29" t="s">
        <v>278</v>
      </c>
      <c r="C130" s="20" t="s">
        <v>279</v>
      </c>
      <c r="D130" s="19" t="s">
        <v>288</v>
      </c>
      <c r="E130" s="17">
        <v>300</v>
      </c>
    </row>
    <row r="131" spans="1:5" s="10" customFormat="1" ht="21.75" customHeight="1">
      <c r="A131" s="29">
        <v>872</v>
      </c>
      <c r="B131" s="29" t="s">
        <v>281</v>
      </c>
      <c r="C131" s="20" t="s">
        <v>279</v>
      </c>
      <c r="D131" s="19" t="s">
        <v>288</v>
      </c>
      <c r="E131" s="17">
        <v>220</v>
      </c>
    </row>
    <row r="132" spans="1:5" s="10" customFormat="1" ht="21.75" customHeight="1">
      <c r="A132" s="29">
        <v>873</v>
      </c>
      <c r="B132" s="29" t="s">
        <v>282</v>
      </c>
      <c r="C132" s="20" t="s">
        <v>279</v>
      </c>
      <c r="D132" s="19" t="s">
        <v>288</v>
      </c>
      <c r="E132" s="17">
        <v>300</v>
      </c>
    </row>
    <row r="133" spans="1:5" s="10" customFormat="1" ht="21.75" customHeight="1">
      <c r="A133" s="29">
        <v>874</v>
      </c>
      <c r="B133" s="29" t="s">
        <v>283</v>
      </c>
      <c r="C133" s="20" t="s">
        <v>279</v>
      </c>
      <c r="D133" s="19" t="s">
        <v>288</v>
      </c>
      <c r="E133" s="17">
        <v>220</v>
      </c>
    </row>
    <row r="134" spans="1:5" s="10" customFormat="1" ht="21.75" customHeight="1">
      <c r="A134" s="29">
        <v>875</v>
      </c>
      <c r="B134" s="29" t="s">
        <v>289</v>
      </c>
      <c r="C134" s="20" t="s">
        <v>321</v>
      </c>
      <c r="D134" s="19" t="s">
        <v>290</v>
      </c>
      <c r="E134" s="17">
        <v>300</v>
      </c>
    </row>
    <row r="135" spans="1:5" s="10" customFormat="1" ht="21.75" customHeight="1">
      <c r="A135" s="29">
        <v>876</v>
      </c>
      <c r="B135" s="29" t="s">
        <v>285</v>
      </c>
      <c r="C135" s="20" t="s">
        <v>279</v>
      </c>
      <c r="D135" s="19" t="s">
        <v>290</v>
      </c>
      <c r="E135" s="17">
        <v>300</v>
      </c>
    </row>
    <row r="136" spans="1:5" s="10" customFormat="1" ht="21.75" customHeight="1">
      <c r="A136" s="29">
        <v>877</v>
      </c>
      <c r="B136" s="29" t="s">
        <v>336</v>
      </c>
      <c r="C136" s="20" t="s">
        <v>279</v>
      </c>
      <c r="D136" s="19" t="s">
        <v>291</v>
      </c>
      <c r="E136" s="17">
        <v>300</v>
      </c>
    </row>
    <row r="137" spans="1:5" s="10" customFormat="1" ht="21.75" customHeight="1">
      <c r="A137" s="29">
        <v>878</v>
      </c>
      <c r="B137" s="29" t="s">
        <v>281</v>
      </c>
      <c r="C137" s="20" t="s">
        <v>279</v>
      </c>
      <c r="D137" s="19" t="s">
        <v>291</v>
      </c>
      <c r="E137" s="17">
        <v>220</v>
      </c>
    </row>
    <row r="138" spans="1:5" s="10" customFormat="1" ht="21.75" customHeight="1">
      <c r="A138" s="29">
        <v>879</v>
      </c>
      <c r="B138" s="29" t="s">
        <v>278</v>
      </c>
      <c r="C138" s="20" t="s">
        <v>279</v>
      </c>
      <c r="D138" s="19" t="s">
        <v>291</v>
      </c>
      <c r="E138" s="17">
        <v>300</v>
      </c>
    </row>
    <row r="139" spans="1:5" s="10" customFormat="1" ht="21.75" customHeight="1">
      <c r="A139" s="29">
        <v>837</v>
      </c>
      <c r="B139" s="29" t="s">
        <v>15</v>
      </c>
      <c r="C139" s="20" t="s">
        <v>321</v>
      </c>
      <c r="D139" s="19" t="s">
        <v>292</v>
      </c>
      <c r="E139" s="17">
        <v>300</v>
      </c>
    </row>
    <row r="140" spans="1:5" s="10" customFormat="1" ht="21.75" customHeight="1">
      <c r="A140" s="29">
        <v>838</v>
      </c>
      <c r="B140" s="29" t="s">
        <v>293</v>
      </c>
      <c r="C140" s="20" t="s">
        <v>279</v>
      </c>
      <c r="D140" s="19" t="s">
        <v>292</v>
      </c>
      <c r="E140" s="17">
        <v>300</v>
      </c>
    </row>
    <row r="141" spans="1:5" s="10" customFormat="1" ht="21.75" customHeight="1">
      <c r="A141" s="29">
        <v>839</v>
      </c>
      <c r="B141" s="29" t="s">
        <v>334</v>
      </c>
      <c r="C141" s="20" t="s">
        <v>279</v>
      </c>
      <c r="D141" s="19" t="s">
        <v>294</v>
      </c>
      <c r="E141" s="17">
        <v>300</v>
      </c>
    </row>
    <row r="142" spans="1:5" s="10" customFormat="1" ht="21.75" customHeight="1">
      <c r="A142" s="29">
        <v>840</v>
      </c>
      <c r="B142" s="29" t="s">
        <v>295</v>
      </c>
      <c r="C142" s="20" t="s">
        <v>279</v>
      </c>
      <c r="D142" s="19" t="s">
        <v>294</v>
      </c>
      <c r="E142" s="17">
        <v>300</v>
      </c>
    </row>
    <row r="143" spans="1:5" s="10" customFormat="1" ht="21.75" customHeight="1">
      <c r="A143" s="29">
        <v>841</v>
      </c>
      <c r="B143" s="29" t="s">
        <v>16</v>
      </c>
      <c r="C143" s="20" t="s">
        <v>174</v>
      </c>
      <c r="D143" s="19" t="s">
        <v>296</v>
      </c>
      <c r="E143" s="17">
        <v>1020</v>
      </c>
    </row>
    <row r="144" spans="1:5" s="10" customFormat="1" ht="21.75" customHeight="1">
      <c r="A144" s="29">
        <v>842</v>
      </c>
      <c r="B144" s="29" t="s">
        <v>283</v>
      </c>
      <c r="C144" s="20" t="s">
        <v>279</v>
      </c>
      <c r="D144" s="19" t="s">
        <v>297</v>
      </c>
      <c r="E144" s="17">
        <v>220</v>
      </c>
    </row>
    <row r="145" spans="1:5" s="10" customFormat="1" ht="21.75" customHeight="1">
      <c r="A145" s="29">
        <v>843</v>
      </c>
      <c r="B145" s="29" t="s">
        <v>327</v>
      </c>
      <c r="C145" s="20" t="s">
        <v>279</v>
      </c>
      <c r="D145" s="19" t="s">
        <v>297</v>
      </c>
      <c r="E145" s="17">
        <v>300</v>
      </c>
    </row>
    <row r="146" spans="1:5" s="10" customFormat="1" ht="21.75" customHeight="1">
      <c r="A146" s="29">
        <v>844</v>
      </c>
      <c r="B146" s="29" t="s">
        <v>336</v>
      </c>
      <c r="C146" s="20" t="s">
        <v>279</v>
      </c>
      <c r="D146" s="19" t="s">
        <v>298</v>
      </c>
      <c r="E146" s="17">
        <v>300</v>
      </c>
    </row>
    <row r="147" spans="1:5" s="10" customFormat="1" ht="21.75" customHeight="1">
      <c r="A147" s="29">
        <v>845</v>
      </c>
      <c r="B147" s="29" t="s">
        <v>281</v>
      </c>
      <c r="C147" s="20" t="s">
        <v>279</v>
      </c>
      <c r="D147" s="19" t="s">
        <v>298</v>
      </c>
      <c r="E147" s="17">
        <v>220</v>
      </c>
    </row>
    <row r="148" spans="1:5" s="10" customFormat="1" ht="21.75" customHeight="1">
      <c r="A148" s="29">
        <v>846</v>
      </c>
      <c r="B148" s="29" t="s">
        <v>16</v>
      </c>
      <c r="C148" s="20" t="s">
        <v>174</v>
      </c>
      <c r="D148" s="19" t="s">
        <v>299</v>
      </c>
      <c r="E148" s="17">
        <v>220</v>
      </c>
    </row>
    <row r="149" spans="1:5" s="10" customFormat="1" ht="21.75" customHeight="1">
      <c r="A149" s="29">
        <v>847</v>
      </c>
      <c r="B149" s="29" t="s">
        <v>15</v>
      </c>
      <c r="C149" s="20" t="s">
        <v>321</v>
      </c>
      <c r="D149" s="19" t="s">
        <v>300</v>
      </c>
      <c r="E149" s="17">
        <v>300</v>
      </c>
    </row>
    <row r="150" spans="1:5" s="10" customFormat="1" ht="21.75" customHeight="1">
      <c r="A150" s="29">
        <v>848</v>
      </c>
      <c r="B150" s="29" t="s">
        <v>293</v>
      </c>
      <c r="C150" s="20" t="s">
        <v>279</v>
      </c>
      <c r="D150" s="19" t="s">
        <v>300</v>
      </c>
      <c r="E150" s="17">
        <v>300</v>
      </c>
    </row>
    <row r="151" spans="1:5" s="10" customFormat="1" ht="21.75" customHeight="1">
      <c r="A151" s="29">
        <v>849</v>
      </c>
      <c r="B151" s="29" t="s">
        <v>334</v>
      </c>
      <c r="C151" s="20" t="s">
        <v>279</v>
      </c>
      <c r="D151" s="19" t="s">
        <v>300</v>
      </c>
      <c r="E151" s="17">
        <v>300</v>
      </c>
    </row>
    <row r="152" spans="1:5" s="10" customFormat="1" ht="21.75" customHeight="1">
      <c r="A152" s="29">
        <v>850</v>
      </c>
      <c r="B152" s="29" t="s">
        <v>295</v>
      </c>
      <c r="C152" s="20" t="s">
        <v>279</v>
      </c>
      <c r="D152" s="19" t="s">
        <v>300</v>
      </c>
      <c r="E152" s="17">
        <v>300</v>
      </c>
    </row>
    <row r="153" spans="1:5" s="10" customFormat="1" ht="21.75" customHeight="1">
      <c r="A153" s="29">
        <v>851</v>
      </c>
      <c r="B153" s="29" t="s">
        <v>16</v>
      </c>
      <c r="C153" s="20" t="s">
        <v>174</v>
      </c>
      <c r="D153" s="19" t="s">
        <v>301</v>
      </c>
      <c r="E153" s="17">
        <v>220</v>
      </c>
    </row>
    <row r="154" spans="1:5" s="10" customFormat="1" ht="21.75" customHeight="1">
      <c r="A154" s="29">
        <v>852</v>
      </c>
      <c r="B154" s="29" t="s">
        <v>289</v>
      </c>
      <c r="C154" s="20" t="s">
        <v>321</v>
      </c>
      <c r="D154" s="19" t="s">
        <v>302</v>
      </c>
      <c r="E154" s="17">
        <v>300</v>
      </c>
    </row>
    <row r="155" spans="1:5" s="10" customFormat="1" ht="21.75" customHeight="1">
      <c r="A155" s="29">
        <v>853</v>
      </c>
      <c r="B155" s="29" t="s">
        <v>283</v>
      </c>
      <c r="C155" s="20" t="s">
        <v>279</v>
      </c>
      <c r="D155" s="19" t="s">
        <v>302</v>
      </c>
      <c r="E155" s="17">
        <v>220</v>
      </c>
    </row>
    <row r="156" spans="1:5" s="10" customFormat="1" ht="21.75" customHeight="1">
      <c r="A156" s="29">
        <v>854</v>
      </c>
      <c r="B156" s="29" t="s">
        <v>327</v>
      </c>
      <c r="C156" s="20" t="s">
        <v>279</v>
      </c>
      <c r="D156" s="19" t="s">
        <v>303</v>
      </c>
      <c r="E156" s="17">
        <v>300</v>
      </c>
    </row>
    <row r="157" spans="1:5" s="10" customFormat="1" ht="21.75" customHeight="1">
      <c r="A157" s="29">
        <v>855</v>
      </c>
      <c r="B157" s="29" t="s">
        <v>285</v>
      </c>
      <c r="C157" s="20" t="s">
        <v>279</v>
      </c>
      <c r="D157" s="19" t="s">
        <v>303</v>
      </c>
      <c r="E157" s="17">
        <v>300</v>
      </c>
    </row>
    <row r="158" spans="1:5" s="10" customFormat="1" ht="21.75" customHeight="1">
      <c r="A158" s="29">
        <v>856</v>
      </c>
      <c r="B158" s="29" t="s">
        <v>16</v>
      </c>
      <c r="C158" s="20" t="s">
        <v>174</v>
      </c>
      <c r="D158" s="19" t="s">
        <v>304</v>
      </c>
      <c r="E158" s="17">
        <v>1020</v>
      </c>
    </row>
    <row r="159" spans="1:5" s="10" customFormat="1" ht="21.75" customHeight="1">
      <c r="A159" s="29">
        <v>881</v>
      </c>
      <c r="B159" s="29" t="s">
        <v>15</v>
      </c>
      <c r="C159" s="20" t="s">
        <v>321</v>
      </c>
      <c r="D159" s="19" t="s">
        <v>305</v>
      </c>
      <c r="E159" s="17">
        <v>300</v>
      </c>
    </row>
    <row r="160" spans="1:5" s="10" customFormat="1" ht="21.75" customHeight="1">
      <c r="A160" s="29">
        <v>882</v>
      </c>
      <c r="B160" s="29" t="s">
        <v>336</v>
      </c>
      <c r="C160" s="20" t="s">
        <v>279</v>
      </c>
      <c r="D160" s="19" t="s">
        <v>306</v>
      </c>
      <c r="E160" s="17">
        <v>300</v>
      </c>
    </row>
    <row r="161" spans="1:5" s="10" customFormat="1" ht="21.75" customHeight="1">
      <c r="A161" s="29">
        <v>883</v>
      </c>
      <c r="B161" s="29" t="s">
        <v>334</v>
      </c>
      <c r="C161" s="20" t="s">
        <v>279</v>
      </c>
      <c r="D161" s="19" t="s">
        <v>307</v>
      </c>
      <c r="E161" s="17">
        <v>300</v>
      </c>
    </row>
    <row r="162" spans="1:5" s="10" customFormat="1" ht="21.75" customHeight="1">
      <c r="A162" s="29">
        <v>884</v>
      </c>
      <c r="B162" s="29" t="s">
        <v>295</v>
      </c>
      <c r="C162" s="20" t="s">
        <v>279</v>
      </c>
      <c r="D162" s="19" t="s">
        <v>308</v>
      </c>
      <c r="E162" s="17">
        <v>300</v>
      </c>
    </row>
    <row r="163" spans="1:5" s="10" customFormat="1" ht="21.75" customHeight="1">
      <c r="A163" s="29">
        <v>885</v>
      </c>
      <c r="B163" s="29" t="s">
        <v>278</v>
      </c>
      <c r="C163" s="20" t="s">
        <v>279</v>
      </c>
      <c r="D163" s="19" t="s">
        <v>309</v>
      </c>
      <c r="E163" s="17">
        <v>300</v>
      </c>
    </row>
    <row r="164" spans="1:5" s="10" customFormat="1" ht="21.75" customHeight="1">
      <c r="A164" s="29">
        <v>886</v>
      </c>
      <c r="B164" s="29" t="s">
        <v>310</v>
      </c>
      <c r="C164" s="20" t="s">
        <v>279</v>
      </c>
      <c r="D164" s="19" t="s">
        <v>311</v>
      </c>
      <c r="E164" s="17">
        <v>220</v>
      </c>
    </row>
    <row r="165" spans="1:5" s="10" customFormat="1" ht="21.75" customHeight="1">
      <c r="A165" s="29">
        <v>887</v>
      </c>
      <c r="B165" s="29" t="s">
        <v>16</v>
      </c>
      <c r="C165" s="20" t="s">
        <v>174</v>
      </c>
      <c r="D165" s="19" t="s">
        <v>312</v>
      </c>
      <c r="E165" s="17">
        <f>2344+220</f>
        <v>2564</v>
      </c>
    </row>
    <row r="166" spans="1:5" s="10" customFormat="1" ht="21.75" customHeight="1">
      <c r="A166" s="29">
        <v>888</v>
      </c>
      <c r="B166" s="29" t="s">
        <v>14</v>
      </c>
      <c r="C166" s="20" t="s">
        <v>279</v>
      </c>
      <c r="D166" s="19" t="s">
        <v>313</v>
      </c>
      <c r="E166" s="17">
        <v>800</v>
      </c>
    </row>
    <row r="167" spans="1:5" s="10" customFormat="1" ht="21.75" customHeight="1">
      <c r="A167" s="29">
        <v>889</v>
      </c>
      <c r="B167" s="29" t="s">
        <v>281</v>
      </c>
      <c r="C167" s="20" t="s">
        <v>279</v>
      </c>
      <c r="D167" s="19" t="s">
        <v>314</v>
      </c>
      <c r="E167" s="17">
        <v>220</v>
      </c>
    </row>
    <row r="168" spans="1:5" s="10" customFormat="1" ht="21.75" customHeight="1">
      <c r="A168" s="29">
        <v>890</v>
      </c>
      <c r="B168" s="29" t="s">
        <v>282</v>
      </c>
      <c r="C168" s="20" t="s">
        <v>279</v>
      </c>
      <c r="D168" s="19" t="s">
        <v>315</v>
      </c>
      <c r="E168" s="17">
        <v>300</v>
      </c>
    </row>
    <row r="169" spans="1:5" s="10" customFormat="1" ht="21.75" customHeight="1">
      <c r="A169" s="29">
        <v>891</v>
      </c>
      <c r="B169" s="29" t="s">
        <v>289</v>
      </c>
      <c r="C169" s="20" t="s">
        <v>321</v>
      </c>
      <c r="D169" s="19" t="s">
        <v>316</v>
      </c>
      <c r="E169" s="17">
        <v>300</v>
      </c>
    </row>
    <row r="170" spans="1:5" s="10" customFormat="1" ht="21.75" customHeight="1">
      <c r="A170" s="29">
        <v>892</v>
      </c>
      <c r="B170" s="29" t="s">
        <v>317</v>
      </c>
      <c r="C170" s="20" t="s">
        <v>279</v>
      </c>
      <c r="D170" s="19" t="s">
        <v>318</v>
      </c>
      <c r="E170" s="17">
        <v>220</v>
      </c>
    </row>
    <row r="171" spans="1:5" s="10" customFormat="1" ht="21.75" customHeight="1" thickBot="1">
      <c r="A171" s="29" t="s">
        <v>2</v>
      </c>
      <c r="B171" s="29" t="s">
        <v>0</v>
      </c>
      <c r="C171" s="20" t="s">
        <v>3</v>
      </c>
      <c r="D171" s="19" t="s">
        <v>4</v>
      </c>
      <c r="E171" s="17">
        <f>1800+300</f>
        <v>2100</v>
      </c>
    </row>
    <row r="172" spans="3:5" s="10" customFormat="1" ht="13.5" thickBot="1">
      <c r="C172" s="9"/>
      <c r="D172" s="21"/>
      <c r="E172" s="18">
        <f>SUM(E9:E171)</f>
        <v>200828</v>
      </c>
    </row>
    <row r="173" s="10" customFormat="1" ht="12.75">
      <c r="E173" s="12"/>
    </row>
    <row r="174" s="10" customFormat="1" ht="12.75">
      <c r="E174" s="12"/>
    </row>
    <row r="175" s="10" customFormat="1" ht="12.75">
      <c r="E175" s="12"/>
    </row>
    <row r="176" s="10" customFormat="1" ht="12.75">
      <c r="E176" s="12"/>
    </row>
    <row r="177" s="10" customFormat="1" ht="12.75">
      <c r="E177" s="12"/>
    </row>
    <row r="178" s="10" customFormat="1" ht="12.75">
      <c r="E178" s="12"/>
    </row>
    <row r="179" s="10" customFormat="1" ht="12.75">
      <c r="E179" s="12"/>
    </row>
    <row r="180" s="10" customFormat="1" ht="12.75">
      <c r="E180" s="12"/>
    </row>
    <row r="181" s="10" customFormat="1" ht="12.75">
      <c r="E181" s="12"/>
    </row>
    <row r="182" s="10" customFormat="1" ht="12.75">
      <c r="E182" s="12"/>
    </row>
    <row r="183" s="10" customFormat="1" ht="12.75">
      <c r="E183" s="12"/>
    </row>
    <row r="184" s="10" customFormat="1" ht="12.75">
      <c r="E184" s="12"/>
    </row>
    <row r="185" s="10" customFormat="1" ht="12.75">
      <c r="E185" s="12"/>
    </row>
    <row r="186" s="10" customFormat="1" ht="12.75">
      <c r="E186" s="12"/>
    </row>
    <row r="187" s="10" customFormat="1" ht="12.75">
      <c r="E187" s="12"/>
    </row>
    <row r="188" spans="1:5" s="11" customFormat="1" ht="12.75">
      <c r="A188" s="10"/>
      <c r="B188" s="10"/>
      <c r="C188" s="10"/>
      <c r="D188" s="10"/>
      <c r="E188" s="12"/>
    </row>
    <row r="189" spans="1:5" s="11" customFormat="1" ht="12.75">
      <c r="A189" s="10"/>
      <c r="B189" s="10"/>
      <c r="C189" s="10"/>
      <c r="D189" s="10"/>
      <c r="E189" s="12"/>
    </row>
    <row r="190" spans="1:5" s="11" customFormat="1" ht="12.75">
      <c r="A190" s="10"/>
      <c r="B190" s="10"/>
      <c r="C190" s="10"/>
      <c r="D190" s="10"/>
      <c r="E190" s="12"/>
    </row>
    <row r="191" spans="1:5" s="11" customFormat="1" ht="12.75">
      <c r="A191" s="10"/>
      <c r="B191" s="10"/>
      <c r="C191" s="10"/>
      <c r="D191" s="10"/>
      <c r="E191" s="12"/>
    </row>
    <row r="192" spans="1:5" s="11" customFormat="1" ht="12.75">
      <c r="A192" s="10"/>
      <c r="B192" s="10"/>
      <c r="C192" s="10"/>
      <c r="D192" s="10"/>
      <c r="E192" s="12"/>
    </row>
    <row r="193" spans="1:5" s="11" customFormat="1" ht="12.75">
      <c r="A193" s="10"/>
      <c r="B193" s="10"/>
      <c r="C193" s="10"/>
      <c r="D193" s="10"/>
      <c r="E193" s="12"/>
    </row>
    <row r="194" spans="1:5" s="11" customFormat="1" ht="12.75">
      <c r="A194" s="10"/>
      <c r="B194" s="10"/>
      <c r="C194" s="10"/>
      <c r="D194" s="10"/>
      <c r="E194" s="12"/>
    </row>
    <row r="195" spans="1:5" s="11" customFormat="1" ht="12.75">
      <c r="A195" s="10"/>
      <c r="B195" s="10"/>
      <c r="C195" s="10"/>
      <c r="D195" s="10"/>
      <c r="E195" s="16"/>
    </row>
    <row r="196" s="11" customFormat="1" ht="12.75">
      <c r="E196" s="16"/>
    </row>
    <row r="197" s="11" customFormat="1" ht="12.75">
      <c r="E197" s="16"/>
    </row>
    <row r="198" s="11" customFormat="1" ht="12.75">
      <c r="E198" s="16"/>
    </row>
    <row r="199" s="11" customFormat="1" ht="12.75">
      <c r="E199" s="16"/>
    </row>
    <row r="200" s="11" customFormat="1" ht="12.75">
      <c r="E200" s="16"/>
    </row>
    <row r="201" s="11" customFormat="1" ht="12.75">
      <c r="E201" s="16"/>
    </row>
    <row r="202" s="11" customFormat="1" ht="12.75">
      <c r="E202" s="16"/>
    </row>
    <row r="203" s="11" customFormat="1" ht="12.75">
      <c r="E203" s="16"/>
    </row>
    <row r="204" s="11" customFormat="1" ht="12.75">
      <c r="E204" s="16"/>
    </row>
    <row r="205" s="11" customFormat="1" ht="12.75">
      <c r="E205" s="16"/>
    </row>
    <row r="206" s="11" customFormat="1" ht="12.75">
      <c r="E206" s="16"/>
    </row>
    <row r="207" s="11" customFormat="1" ht="12.75">
      <c r="E207" s="16"/>
    </row>
    <row r="208" s="11" customFormat="1" ht="12.75">
      <c r="E208" s="16"/>
    </row>
    <row r="209" s="11" customFormat="1" ht="12.75">
      <c r="E209" s="16"/>
    </row>
    <row r="210" s="11" customFormat="1" ht="12.75">
      <c r="E210" s="16"/>
    </row>
    <row r="211" s="11" customFormat="1" ht="12.75">
      <c r="E211" s="16"/>
    </row>
    <row r="212" s="11" customFormat="1" ht="12.75">
      <c r="E212" s="16"/>
    </row>
    <row r="213" s="11" customFormat="1" ht="12.75">
      <c r="E213" s="16"/>
    </row>
    <row r="214" s="11" customFormat="1" ht="12.75">
      <c r="E214" s="16"/>
    </row>
    <row r="215" s="11" customFormat="1" ht="12.75">
      <c r="E215" s="16"/>
    </row>
    <row r="216" s="11" customFormat="1" ht="12.75">
      <c r="E216" s="16"/>
    </row>
    <row r="217" s="11" customFormat="1" ht="12.75">
      <c r="E217" s="16"/>
    </row>
    <row r="218" s="11" customFormat="1" ht="12.75">
      <c r="E218" s="16"/>
    </row>
    <row r="219" s="11" customFormat="1" ht="12.75">
      <c r="E219" s="16"/>
    </row>
    <row r="220" s="11" customFormat="1" ht="12.75">
      <c r="E220" s="16"/>
    </row>
    <row r="221" s="11" customFormat="1" ht="12.75">
      <c r="E221" s="16"/>
    </row>
    <row r="222" s="11" customFormat="1" ht="12.75">
      <c r="E222" s="16"/>
    </row>
    <row r="223" s="11" customFormat="1" ht="12.75">
      <c r="E223" s="16"/>
    </row>
    <row r="224" s="11" customFormat="1" ht="12.75">
      <c r="E224" s="16"/>
    </row>
    <row r="225" s="11" customFormat="1" ht="12.75">
      <c r="E225" s="16"/>
    </row>
    <row r="226" s="11" customFormat="1" ht="12.75">
      <c r="E226" s="16"/>
    </row>
    <row r="227" s="11" customFormat="1" ht="12.75">
      <c r="E227" s="16"/>
    </row>
    <row r="228" s="11" customFormat="1" ht="12.75">
      <c r="E228" s="16"/>
    </row>
    <row r="229" s="11" customFormat="1" ht="12.75">
      <c r="E229" s="16"/>
    </row>
    <row r="230" s="11" customFormat="1" ht="12.75">
      <c r="E230" s="16"/>
    </row>
    <row r="231" s="11" customFormat="1" ht="12.75">
      <c r="E231" s="16"/>
    </row>
    <row r="232" s="11" customFormat="1" ht="12.75">
      <c r="E232" s="16"/>
    </row>
    <row r="233" s="11" customFormat="1" ht="12.75">
      <c r="E233" s="16"/>
    </row>
    <row r="234" s="11" customFormat="1" ht="12.75">
      <c r="E234" s="16"/>
    </row>
    <row r="235" s="11" customFormat="1" ht="12.75">
      <c r="E235" s="16"/>
    </row>
    <row r="236" s="11" customFormat="1" ht="12.75">
      <c r="E236" s="16"/>
    </row>
    <row r="237" s="11" customFormat="1" ht="12.75">
      <c r="E237" s="16"/>
    </row>
    <row r="238" s="11" customFormat="1" ht="12.75">
      <c r="E238" s="16"/>
    </row>
    <row r="239" s="11" customFormat="1" ht="12.75">
      <c r="E239" s="16"/>
    </row>
    <row r="240" s="11" customFormat="1" ht="12.75">
      <c r="E240" s="16"/>
    </row>
    <row r="241" s="11" customFormat="1" ht="12.75">
      <c r="E241" s="16"/>
    </row>
    <row r="242" s="11" customFormat="1" ht="12.75">
      <c r="E242" s="16"/>
    </row>
    <row r="243" s="11" customFormat="1" ht="12.75">
      <c r="E243" s="16"/>
    </row>
    <row r="244" s="11" customFormat="1" ht="12.75">
      <c r="E244" s="16"/>
    </row>
    <row r="245" s="11" customFormat="1" ht="12.75">
      <c r="E245" s="16"/>
    </row>
    <row r="246" s="11" customFormat="1" ht="12.75">
      <c r="E246" s="16"/>
    </row>
    <row r="247" s="11" customFormat="1" ht="12.75">
      <c r="E247" s="16"/>
    </row>
    <row r="248" s="11" customFormat="1" ht="12.75">
      <c r="E248" s="16"/>
    </row>
    <row r="249" s="11" customFormat="1" ht="12.75">
      <c r="E249" s="16"/>
    </row>
    <row r="250" s="11" customFormat="1" ht="12.75">
      <c r="E250" s="16"/>
    </row>
    <row r="251" s="11" customFormat="1" ht="12.75">
      <c r="E251" s="16"/>
    </row>
    <row r="252" s="11" customFormat="1" ht="12.75">
      <c r="E252" s="16"/>
    </row>
    <row r="253" s="11" customFormat="1" ht="12.75">
      <c r="E253" s="16"/>
    </row>
    <row r="254" s="11" customFormat="1" ht="12.75">
      <c r="E254" s="16"/>
    </row>
    <row r="255" s="11" customFormat="1" ht="12.75">
      <c r="E255" s="16"/>
    </row>
    <row r="256" s="11" customFormat="1" ht="12.75">
      <c r="E256" s="16"/>
    </row>
    <row r="257" s="11" customFormat="1" ht="12.75">
      <c r="E257" s="16"/>
    </row>
    <row r="258" s="11" customFormat="1" ht="12.75">
      <c r="E258" s="16"/>
    </row>
    <row r="259" s="11" customFormat="1" ht="12.75">
      <c r="E259" s="16"/>
    </row>
    <row r="260" s="11" customFormat="1" ht="12.75">
      <c r="E260" s="16"/>
    </row>
    <row r="261" s="11" customFormat="1" ht="12.75">
      <c r="E261" s="16"/>
    </row>
    <row r="262" s="11" customFormat="1" ht="12.75">
      <c r="E262" s="16"/>
    </row>
    <row r="263" s="11" customFormat="1" ht="12.75">
      <c r="E263" s="16"/>
    </row>
    <row r="264" s="11" customFormat="1" ht="12.75">
      <c r="E264" s="16"/>
    </row>
    <row r="265" s="11" customFormat="1" ht="12.75">
      <c r="E265" s="16"/>
    </row>
    <row r="266" s="11" customFormat="1" ht="12.75">
      <c r="E266" s="16"/>
    </row>
    <row r="267" s="11" customFormat="1" ht="12.75">
      <c r="E267" s="16"/>
    </row>
    <row r="268" s="11" customFormat="1" ht="12.75">
      <c r="E268" s="16"/>
    </row>
    <row r="269" s="11" customFormat="1" ht="12.75">
      <c r="E269" s="16"/>
    </row>
    <row r="270" s="11" customFormat="1" ht="12.75">
      <c r="E270" s="16"/>
    </row>
    <row r="271" s="11" customFormat="1" ht="12.75">
      <c r="E271" s="15"/>
    </row>
    <row r="272" spans="1:5" s="11" customFormat="1" ht="12.75">
      <c r="A272" s="8"/>
      <c r="B272" s="8"/>
      <c r="C272" s="8"/>
      <c r="D272" s="8"/>
      <c r="E272" s="15"/>
    </row>
    <row r="273" spans="1:5" s="11" customFormat="1" ht="12.75">
      <c r="A273" s="8"/>
      <c r="B273" s="8"/>
      <c r="C273" s="8"/>
      <c r="D273" s="8"/>
      <c r="E273" s="15"/>
    </row>
    <row r="274" spans="1:5" s="11" customFormat="1" ht="12.75">
      <c r="A274" s="8"/>
      <c r="B274" s="8"/>
      <c r="C274" s="8"/>
      <c r="D274" s="8"/>
      <c r="E274" s="15"/>
    </row>
    <row r="275" spans="1:5" s="11" customFormat="1" ht="12.75">
      <c r="A275" s="8"/>
      <c r="B275" s="8"/>
      <c r="C275" s="8"/>
      <c r="D275" s="8"/>
      <c r="E275" s="15"/>
    </row>
    <row r="276" spans="1:5" s="11" customFormat="1" ht="12.75">
      <c r="A276" s="8"/>
      <c r="B276" s="8"/>
      <c r="C276" s="8"/>
      <c r="D276" s="8"/>
      <c r="E276" s="15"/>
    </row>
    <row r="277" spans="1:5" s="11" customFormat="1" ht="12.75">
      <c r="A277" s="8"/>
      <c r="B277" s="8"/>
      <c r="C277" s="8"/>
      <c r="D277" s="8"/>
      <c r="E277" s="15"/>
    </row>
    <row r="278" spans="1:5" s="11" customFormat="1" ht="12.75">
      <c r="A278" s="8"/>
      <c r="B278" s="8"/>
      <c r="C278" s="8"/>
      <c r="D278" s="8"/>
      <c r="E278" s="15"/>
    </row>
    <row r="279" spans="1:5" s="11" customFormat="1" ht="12.75">
      <c r="A279" s="8"/>
      <c r="B279" s="8"/>
      <c r="C279" s="8"/>
      <c r="D279" s="8"/>
      <c r="E279" s="15"/>
    </row>
    <row r="280" spans="1:5" s="11" customFormat="1" ht="12.75">
      <c r="A280" s="8"/>
      <c r="B280" s="8"/>
      <c r="C280" s="8"/>
      <c r="D280" s="8"/>
      <c r="E280" s="15"/>
    </row>
    <row r="281" spans="1:5" s="11" customFormat="1" ht="12.75">
      <c r="A281" s="8"/>
      <c r="B281" s="8"/>
      <c r="C281" s="8"/>
      <c r="D281" s="8"/>
      <c r="E281" s="15"/>
    </row>
    <row r="282" spans="1:5" s="11" customFormat="1" ht="12.75">
      <c r="A282" s="8"/>
      <c r="B282" s="8"/>
      <c r="C282" s="8"/>
      <c r="D282" s="8"/>
      <c r="E282" s="15"/>
    </row>
    <row r="283" spans="1:5" s="11" customFormat="1" ht="12.75">
      <c r="A283" s="8"/>
      <c r="B283" s="8"/>
      <c r="C283" s="8"/>
      <c r="D283" s="8"/>
      <c r="E283" s="15"/>
    </row>
    <row r="284" spans="1:5" s="11" customFormat="1" ht="12.75">
      <c r="A284" s="8"/>
      <c r="B284" s="8"/>
      <c r="C284" s="8"/>
      <c r="D284" s="8"/>
      <c r="E284" s="15"/>
    </row>
    <row r="285" spans="1:5" s="11" customFormat="1" ht="12.75">
      <c r="A285" s="8"/>
      <c r="B285" s="8"/>
      <c r="C285" s="8"/>
      <c r="D285" s="8"/>
      <c r="E285" s="15"/>
    </row>
    <row r="286" spans="1:5" s="11" customFormat="1" ht="12.75">
      <c r="A286" s="8"/>
      <c r="B286" s="8"/>
      <c r="C286" s="8"/>
      <c r="D286" s="8"/>
      <c r="E286" s="15"/>
    </row>
    <row r="287" spans="1:5" s="11" customFormat="1" ht="12.75">
      <c r="A287" s="8"/>
      <c r="B287" s="8"/>
      <c r="C287" s="8"/>
      <c r="D287" s="8"/>
      <c r="E287" s="15"/>
    </row>
    <row r="288" spans="1:5" s="11" customFormat="1" ht="12.75">
      <c r="A288" s="8"/>
      <c r="B288" s="8"/>
      <c r="C288" s="8"/>
      <c r="D288" s="8"/>
      <c r="E288" s="15"/>
    </row>
    <row r="289" spans="1:5" s="11" customFormat="1" ht="12.75">
      <c r="A289" s="8"/>
      <c r="B289" s="8"/>
      <c r="C289" s="8"/>
      <c r="D289" s="8"/>
      <c r="E289" s="15"/>
    </row>
    <row r="290" spans="1:5" s="11" customFormat="1" ht="12.75">
      <c r="A290" s="8"/>
      <c r="B290" s="8"/>
      <c r="C290" s="8"/>
      <c r="D290" s="8"/>
      <c r="E290" s="15"/>
    </row>
    <row r="291" spans="1:5" s="11" customFormat="1" ht="12.75">
      <c r="A291" s="8"/>
      <c r="B291" s="8"/>
      <c r="C291" s="8"/>
      <c r="D291" s="8"/>
      <c r="E291" s="15"/>
    </row>
    <row r="292" spans="1:5" s="11" customFormat="1" ht="12.75">
      <c r="A292" s="8"/>
      <c r="B292" s="8"/>
      <c r="C292" s="8"/>
      <c r="D292" s="8"/>
      <c r="E292" s="15"/>
    </row>
    <row r="293" spans="1:5" s="11" customFormat="1" ht="12.75">
      <c r="A293" s="8"/>
      <c r="B293" s="8"/>
      <c r="C293" s="8"/>
      <c r="D293" s="8"/>
      <c r="E293" s="15"/>
    </row>
    <row r="294" spans="1:5" s="11" customFormat="1" ht="12.75">
      <c r="A294" s="8"/>
      <c r="B294" s="8"/>
      <c r="C294" s="8"/>
      <c r="D294" s="8"/>
      <c r="E294" s="15"/>
    </row>
    <row r="295" spans="1:5" s="11" customFormat="1" ht="12.75">
      <c r="A295" s="8"/>
      <c r="B295" s="8"/>
      <c r="C295" s="8"/>
      <c r="D295" s="8"/>
      <c r="E295" s="15"/>
    </row>
    <row r="296" spans="1:5" s="11" customFormat="1" ht="12.75">
      <c r="A296" s="8"/>
      <c r="B296" s="8"/>
      <c r="C296" s="8"/>
      <c r="D296" s="8"/>
      <c r="E296" s="15"/>
    </row>
    <row r="297" spans="1:5" s="11" customFormat="1" ht="12.75">
      <c r="A297" s="8"/>
      <c r="B297" s="8"/>
      <c r="C297" s="8"/>
      <c r="D297" s="8"/>
      <c r="E297" s="15"/>
    </row>
    <row r="298" spans="1:5" s="11" customFormat="1" ht="12.75">
      <c r="A298" s="8"/>
      <c r="B298" s="8"/>
      <c r="C298" s="8"/>
      <c r="D298" s="8"/>
      <c r="E298" s="15"/>
    </row>
    <row r="299" spans="1:5" s="11" customFormat="1" ht="12.75">
      <c r="A299" s="8"/>
      <c r="B299" s="8"/>
      <c r="C299" s="8"/>
      <c r="D299" s="8"/>
      <c r="E299" s="15"/>
    </row>
    <row r="300" spans="1:5" s="11" customFormat="1" ht="12.75">
      <c r="A300" s="8"/>
      <c r="B300" s="8"/>
      <c r="C300" s="8"/>
      <c r="D300" s="8"/>
      <c r="E300" s="15"/>
    </row>
    <row r="301" spans="1:4" ht="12.75">
      <c r="A301" s="8"/>
      <c r="B301" s="8"/>
      <c r="C301" s="8"/>
      <c r="D301" s="8"/>
    </row>
    <row r="302" spans="1:4" ht="12.75">
      <c r="A302" s="8"/>
      <c r="B302" s="8"/>
      <c r="C302" s="8"/>
      <c r="D302" s="8"/>
    </row>
    <row r="303" spans="1:4" ht="12.75">
      <c r="A303" s="8"/>
      <c r="B303" s="8"/>
      <c r="C303" s="8"/>
      <c r="D303" s="8"/>
    </row>
    <row r="304" spans="1:4" ht="12.75">
      <c r="A304" s="8"/>
      <c r="B304" s="8"/>
      <c r="C304" s="8"/>
      <c r="D304" s="8"/>
    </row>
    <row r="305" spans="1:4" ht="12.75">
      <c r="A305" s="8"/>
      <c r="B305" s="8"/>
      <c r="C305" s="8"/>
      <c r="D305" s="8"/>
    </row>
    <row r="306" spans="1:4" ht="12.75">
      <c r="A306" s="8"/>
      <c r="B306" s="8"/>
      <c r="C306" s="8"/>
      <c r="D306" s="8"/>
    </row>
    <row r="307" spans="1:4" ht="12.75">
      <c r="A307" s="8"/>
      <c r="B307" s="8"/>
      <c r="C307" s="8"/>
      <c r="D307" s="8"/>
    </row>
    <row r="308" spans="1:4" ht="12.75">
      <c r="A308" s="8"/>
      <c r="B308" s="8"/>
      <c r="C308" s="8"/>
      <c r="D308" s="8"/>
    </row>
  </sheetData>
  <sheetProtection password="C90B" sheet="1"/>
  <mergeCells count="1">
    <mergeCell ref="A4:E4"/>
  </mergeCells>
  <printOptions/>
  <pageMargins left="0.24" right="0.23" top="0.33" bottom="0.18" header="0.31496062992125984" footer="0.18"/>
  <pageSetup fitToHeight="7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2010-10-01T17:29:46Z</cp:lastPrinted>
  <dcterms:created xsi:type="dcterms:W3CDTF">2008-03-04T15:58:17Z</dcterms:created>
  <dcterms:modified xsi:type="dcterms:W3CDTF">2010-10-05T21:01:29Z</dcterms:modified>
  <cp:category/>
  <cp:version/>
  <cp:contentType/>
  <cp:contentStatus/>
</cp:coreProperties>
</file>