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Octubre 2010" sheetId="1" r:id="rId1"/>
  </sheets>
  <definedNames/>
  <calcPr fullCalcOnLoad="1"/>
</workbook>
</file>

<file path=xl/sharedStrings.xml><?xml version="1.0" encoding="utf-8"?>
<sst xmlns="http://schemas.openxmlformats.org/spreadsheetml/2006/main" count="818" uniqueCount="446">
  <si>
    <t>DIRECTOR DE PLANEACIÓN</t>
  </si>
  <si>
    <t>COORDINADOR ZONA SUR</t>
  </si>
  <si>
    <t>JUAN MANUEL MENDOZA LÓPEZ</t>
  </si>
  <si>
    <t>PL. ESPERANZA</t>
  </si>
  <si>
    <t>PL. BACAME</t>
  </si>
  <si>
    <t>PL. NAVOJOA</t>
  </si>
  <si>
    <t>PL. BACOBAMPO</t>
  </si>
  <si>
    <t>DIRECTOR PL. LUIS B. SÁNCHEZ</t>
  </si>
  <si>
    <t>PL. LUIS B. SÁNCHEZ</t>
  </si>
  <si>
    <t>DIRECTOR PL. PLUTARCO ELÍAS CALLES</t>
  </si>
  <si>
    <t>PL. PLUTARCO ELÍAS CALLES</t>
  </si>
  <si>
    <t>DOCENTE PL. BENJAMÍN HILL</t>
  </si>
  <si>
    <t>PL. NOGALES</t>
  </si>
  <si>
    <t>MARTHA PATRICIA REDONDO ARVIZU</t>
  </si>
  <si>
    <t>EMSAD BASIROA</t>
  </si>
  <si>
    <t>EMSAD TUBUTAMA</t>
  </si>
  <si>
    <t>LETICIA GARAY HERRERA</t>
  </si>
  <si>
    <t>ALBERTINA MORALES OSUNA</t>
  </si>
  <si>
    <t>JULIO CÉSAR PORCHAS MONGE</t>
  </si>
  <si>
    <t>LUIS RAMÓN CARPIO PERALTA</t>
  </si>
  <si>
    <t>LUZ ELENA MÁRQUEZ VALENZUELA</t>
  </si>
  <si>
    <t>AURELIO RODRÍGUEZ CAÑEDO</t>
  </si>
  <si>
    <t>MARTÍN ALEJANDRO LÓPEZ GARCÍA</t>
  </si>
  <si>
    <t>JOSÉ CARLOS AGUIRRE ROSAS</t>
  </si>
  <si>
    <t>RICARDO ALONSO BURRUEL MARTÍNEZ</t>
  </si>
  <si>
    <t>SANDRA ELIVIA BECERRIL LÓPEZ</t>
  </si>
  <si>
    <t>JESÚS ENRIQUE CHÁVEZ CORRALES</t>
  </si>
  <si>
    <t>RAMÓN ANTONIO GASTELUM LERMA</t>
  </si>
  <si>
    <t>LUIS CARLOS DAVILA REPRIETO</t>
  </si>
  <si>
    <t>DA/940</t>
  </si>
  <si>
    <t>TRASLADAR A PERSONAL, PL. CUMPAS Y GRANADOS, 30 SEPT-1 OCT.</t>
  </si>
  <si>
    <t>DA/941</t>
  </si>
  <si>
    <t>SEGUIMIENTO DE PROGRAMAS ACADÉMICOS, PL. CUMPAS Y GRANADOS, 30 SEPT-1 OCT.</t>
  </si>
  <si>
    <t>DA/942</t>
  </si>
  <si>
    <t>DA/944</t>
  </si>
  <si>
    <t>DA/945</t>
  </si>
  <si>
    <t>DA/943</t>
  </si>
  <si>
    <t>DA-181/2010</t>
  </si>
  <si>
    <t>TRASLADO DE MESABANCOS PL. MASIACA, MAQUIPO, 7-8 OCTUBRE</t>
  </si>
  <si>
    <t>DA-182/2010</t>
  </si>
  <si>
    <t>P/101/2010</t>
  </si>
  <si>
    <t>ENTREGA DE TÍTULOS, MÉXICO, D.F. 12-15 OCTUBRE</t>
  </si>
  <si>
    <t>COORDINADOR DE ÁREA DIR. GENERAL</t>
  </si>
  <si>
    <t>APOYO EN GESTIONES A REALIZAR POR EL DIR. GRAL, MÉXICO, D.F. 5-6 OCTUBRE</t>
  </si>
  <si>
    <t>RH-078/2010</t>
  </si>
  <si>
    <t>DIANA BELIA TRIGUERAS SANÉZ</t>
  </si>
  <si>
    <t>JEFE OFICINA PL. SAN LUIS RÍO COLORADO</t>
  </si>
  <si>
    <t>CAPACITACIÓN, HERMOSILLO, SON. 12 OCTUBRE</t>
  </si>
  <si>
    <t>DA-177/2010</t>
  </si>
  <si>
    <t>TRASLADO MATERIAL DE OFICINA Y LIMPIEZA, PL. SANTA ANA, B. HILL, TUBUTAMA, CABORCA, 4-5 OCTUBRE</t>
  </si>
  <si>
    <t>DA/950</t>
  </si>
  <si>
    <t>KARLA FAVIOLA GARCÍA BELTRAN</t>
  </si>
  <si>
    <t>ANALISTA TÉCNICO, COORDINACIÓN ZONA SUR</t>
  </si>
  <si>
    <t>REUNIÓN DE TRABAJO, HERMOSILLO, SON. 8 OCTUBRE</t>
  </si>
  <si>
    <t>DA/951</t>
  </si>
  <si>
    <t>MIGUEL HORALDO CARRASCO TARAZON</t>
  </si>
  <si>
    <t>CHOFER COORD. ZONA SUR</t>
  </si>
  <si>
    <t>DV-385/2010</t>
  </si>
  <si>
    <t>ALAN FCO. HOYOS RAMÍREZ</t>
  </si>
  <si>
    <t>SUPERVISIÓN GRUPO PARTICIPANTE EN EL XIII ENCUENTRO NACIONAL CULTURAL, BUAYSIACOBE, 23 SEPTIEMBRE</t>
  </si>
  <si>
    <t>DV-384/2010</t>
  </si>
  <si>
    <t>DV-382/2010</t>
  </si>
  <si>
    <t>DV-380/2010</t>
  </si>
  <si>
    <t>CHOFER PL. EJ. 24 DE FEB.</t>
  </si>
  <si>
    <t>TRASPORTAR A ALUMNOS AL CENTRO DE LAS CIENCAS, CULIACAN, SIN. 4-5 OCTUBRE</t>
  </si>
  <si>
    <t>RH-077/2010</t>
  </si>
  <si>
    <t>NANCY FABIOLA VERDUGO AISPURO</t>
  </si>
  <si>
    <t>TRATAR ASUNTOS LABORALES, HERMOSILLO, SON. 4 OCTUBRE</t>
  </si>
  <si>
    <t>REUNIÓN EN LA COORDINACIÓN, MÉXICO, D.F. 5-6 OCTUBRE</t>
  </si>
  <si>
    <t>REUNIÓN SOBRE PROCESO DE HOMOLOGACIÓN, MÉXICO, D.F. 5-7 OCTUBRE</t>
  </si>
  <si>
    <t>DA/939</t>
  </si>
  <si>
    <t>TRASLADO DE PERSONAL, PL. SAN PEDRO DE LA CUEVA, 29 SEPTIEMBRE</t>
  </si>
  <si>
    <t>DV-381/2010</t>
  </si>
  <si>
    <t>URIEL ALBERTO CRUZ AGUILERA</t>
  </si>
  <si>
    <t>PROMOTOR DEPORTIVO, PL. HERMOSILLO I</t>
  </si>
  <si>
    <t xml:space="preserve">PARTICIPAR EN LA 13 CONFRONTACIÓN ATLÉTICA, CABORCA, SON. 25-26 SEPTIEMBRE </t>
  </si>
  <si>
    <t>DA-178/2010</t>
  </si>
  <si>
    <t>SUPERVISIÓN DEL PLANTEL BENJAMIN HILL, 5 OCTUBRE</t>
  </si>
  <si>
    <t>ST-001/2010</t>
  </si>
  <si>
    <t>REUNIÓN SOBRE PROCESO DE HOMOLOGACIÓN, MÉXICO, D.F. 5-6 OCTUBRE</t>
  </si>
  <si>
    <t>DA-179/2010</t>
  </si>
  <si>
    <t>SUPERVISIÓN DEL PLANTEL NOGALES, 6 OCTUBRE</t>
  </si>
  <si>
    <t>DA-180/2010</t>
  </si>
  <si>
    <t>TRASLADO DE PERSONAL QUE PARTICIPARÁ EN EVENTO DEPORTIVO DEL SITRAC, HERMOSILLO, SON. 8-10 OCTUBRE</t>
  </si>
  <si>
    <t>DA/946</t>
  </si>
  <si>
    <t>REUNIÓN CON DIRECTOR DE PLANTEL SANTA ANA, 22 SEPT.</t>
  </si>
  <si>
    <t>DA/947</t>
  </si>
  <si>
    <t>ORGANIZAR ENTREGA DEL DIRECTOR DEL PL. CAJEME, 1 OCTUBRE</t>
  </si>
  <si>
    <t>DA/934</t>
  </si>
  <si>
    <t>SEGUIMIENTO DE PROGRAMAS ACADÉMICOS, PL. SAN PEDRO DE LA CUEVA, 29 SEPTIEMBRE</t>
  </si>
  <si>
    <t>DA/935</t>
  </si>
  <si>
    <t>DA/936</t>
  </si>
  <si>
    <t>ANALISTA TÉCNICO DIR. ACADÉMICA</t>
  </si>
  <si>
    <t>DA/937</t>
  </si>
  <si>
    <t>DA/938</t>
  </si>
  <si>
    <t>SUBDIRECTOR DE SISTEMAS DIR. ACADÉMICA</t>
  </si>
  <si>
    <t>DA-189/2010</t>
  </si>
  <si>
    <t>TRASLADO DE FUNCIONARIO, ZONA SUR DEL ESTADO, 13-15 OCTUBRE</t>
  </si>
  <si>
    <t>DA-185/2010</t>
  </si>
  <si>
    <t>LEVANTAR INVENTARIO, PL. CARBO Y PESQUEIRA, 13 OCTUBRE</t>
  </si>
  <si>
    <t>DV-386/2010</t>
  </si>
  <si>
    <t>TRANSPORTAR ALUMNOS VIAJE DE ESTUDIOS AL CENTRO DE LAS CIENCIAS, CULIACAN, SIN. 14-15 OCTUBRE</t>
  </si>
  <si>
    <t>DA/956</t>
  </si>
  <si>
    <t>SUBDIRECTOR DE PL. SANTA ANA</t>
  </si>
  <si>
    <t>ASISTIR A PRIMERA REUNIÓN DE SUPERVISORES DE ZONA, HERMOSILLO, SON. 14 OCTUBRE</t>
  </si>
  <si>
    <t>DA/957</t>
  </si>
  <si>
    <t>DA/958</t>
  </si>
  <si>
    <t>MARCO ANTONIO RODRÍGUEZ GÓMEZ</t>
  </si>
  <si>
    <t>AUXILIAR COORD. ZONA SUR</t>
  </si>
  <si>
    <t>DA/959</t>
  </si>
  <si>
    <t>DIRECTOR PL. CUMPAS</t>
  </si>
  <si>
    <t>DA/960</t>
  </si>
  <si>
    <t>DA/952</t>
  </si>
  <si>
    <t>JOSÉ FDO. ISIDRO MARTÍNEZ LÓPEZ</t>
  </si>
  <si>
    <t>ACOMPAÑAR A ALUMNOS QUE ASISTEN A ASESORIA DE QUÍMICA, HERMOSILLO, SON. 7-10 SEPTIEMBRE</t>
  </si>
  <si>
    <t>DA-186/2010</t>
  </si>
  <si>
    <t>LEVANTAR INVENTARIO PL. BACUM, FCO. JAVIER MINA, 19-22 OCTUBRE</t>
  </si>
  <si>
    <t>DA/953</t>
  </si>
  <si>
    <t>REUNIÓN SOBRE DIPLOMADO AULAS VIRTUALES, HERMOSILLO, SON. 8-10 OCTUBRE</t>
  </si>
  <si>
    <t>TRASLADO DEL DIRECTOR GENERAL, PL. ESQUEDA, 15-17 OCTUBRE</t>
  </si>
  <si>
    <t>DA-190/2010</t>
  </si>
  <si>
    <t>TRASLADO DE EQUIPO DE FUTBOL, PUERTO PEÑASCO, SON. 16-17 OCTUBRE</t>
  </si>
  <si>
    <t>REUNIÓN CON SUPERVISOR DE ZONA SIERRA, EMSAD ESQUEDA, 15-17 OCTUBRE</t>
  </si>
  <si>
    <t>RH-079/2010</t>
  </si>
  <si>
    <t>JOSÉ ALFREDO BELTRÁN CABALLERO</t>
  </si>
  <si>
    <t>ENCARGADO DEL ORDEN, PL. BACOBAMPO</t>
  </si>
  <si>
    <t>TRATAR ASUNTOS LABORALES, HERMOSILLO, SON. 20 OCTUBRE</t>
  </si>
  <si>
    <t>SECRETARIO PARTICULAR, DIR. GENERAL</t>
  </si>
  <si>
    <t>2DA. SESIÓN DE ASAMBLEA EXTRAORDINARIA, MÉXICO, D.F., 20-23 OCTUBRE</t>
  </si>
  <si>
    <t>DA/955</t>
  </si>
  <si>
    <t>REUNIÓN DE COMITÉS INTERINSTITUCIONALES DE FORMACIÓN PROFESIONAL, MÉXICO, D.F., 24-30 OCTUBRE</t>
  </si>
  <si>
    <t>DA/954</t>
  </si>
  <si>
    <t>REUNIÓN DE COMITÉS INTERINSTITUCIONALES DE FORMACIÓN PROFESIONAL, MÉXICO, D.F., 17-23 OCTUBRE</t>
  </si>
  <si>
    <t>104/2010</t>
  </si>
  <si>
    <t>COORDINADOR DIR. PLANEACIÓN</t>
  </si>
  <si>
    <t>CAPACITAR A LA PERSONA ENCARGADA DE CONTROL ESCOLAR, PL. BACABACHI, 20-22 OCTUBRE</t>
  </si>
  <si>
    <t>DA-191/2010</t>
  </si>
  <si>
    <t>SUPERVISIÓN DE PLANTELES BANAMICHI, NACO Y ESQUEDA, 21-22 OCTUBRE</t>
  </si>
  <si>
    <t>105/2010</t>
  </si>
  <si>
    <t>REUNIÓN SOBRE OFERTA EDUCATIVA EN CAPACITACIÓN PARA EL TRABAJO, MÉXICO, D.F. 21-23 OCTUBRE</t>
  </si>
  <si>
    <t>103/2010</t>
  </si>
  <si>
    <t>DA-192/2010</t>
  </si>
  <si>
    <t>JOSÉ VICENTE NÚÑEZ DOZAL</t>
  </si>
  <si>
    <t>TRASLADO DE PINTURA Y CAMISETAS, PL. 24 DE FEB. BACABACHI, BACAME, MASIACA, 21-22 OCTUBRE</t>
  </si>
  <si>
    <t>DA-193/2010</t>
  </si>
  <si>
    <t>JESÚS ACUÑA ACUÑA</t>
  </si>
  <si>
    <t>OFICIAL DE MANTENIMIENTO DIR. ADMINISTRATIVA</t>
  </si>
  <si>
    <t>DA-194/2010</t>
  </si>
  <si>
    <t>LEVANTAR INVENTARIOS PL. 24 DE FEB. MASIACA, BASIROA, 25-30 OCTUBRE</t>
  </si>
  <si>
    <t>DA-195/2010</t>
  </si>
  <si>
    <t>REVISAR DOCUMENTACIÓN DE TRANSPORTES ESCOLARES Y ROTULACIÓN, PL. SANTA ANA, P.E. CALLES, GOLFO, 22-24 OCTUBRE</t>
  </si>
  <si>
    <t>REUNIÓN CON ENCARGADOS DE DESARROLLAR EL SISTEMA INTEGRAL DE EVALUACIÓN, GUADALAJARA, JAL, 21-23 OCT.</t>
  </si>
  <si>
    <t>085/2010</t>
  </si>
  <si>
    <t>GILBERTO CARPIO VALLE</t>
  </si>
  <si>
    <t>CHOFER DIR. FINANZAS</t>
  </si>
  <si>
    <t>LLEVAR DOCUMENTACIÓN PL. SANTA ANA, 21-22 OCTUBRE</t>
  </si>
  <si>
    <t>REUNIÓN CON ENCARGADOS DE DESARROLLAR EL SISTEMA INTEGRAL DE EVALUACIÓN, GUADALAJARA, JAL, 22-24 OCT.</t>
  </si>
  <si>
    <t>DA/996</t>
  </si>
  <si>
    <t>TÉCNICO DOCENTE, DIR. ACADÉMICA</t>
  </si>
  <si>
    <t>REVISIÓN DE LA RED DEL PL. CAJEME, 22 OCTUBRE</t>
  </si>
  <si>
    <t>ST-002/2010</t>
  </si>
  <si>
    <t>REUNIÓN DE TRABAJO PARA ANALIZAR OFERTA EDUCATIVA EN CAPACITACIÓN, MÉXICO, D.F. 21-23 OCTUBRE</t>
  </si>
  <si>
    <t>DA/971</t>
  </si>
  <si>
    <t>ENTREVISTA CON PERSONAL DE LA COORDINACIÓN, CD. OBREGÓN, SON. 18 OCTUBRE</t>
  </si>
  <si>
    <t>DA/970</t>
  </si>
  <si>
    <t>ASISTIR A REUNIÓN CON DIRECTORES DE LA ZONA YAQUI, CD. OBREGÓN, SON. 20 OCTUBRE</t>
  </si>
  <si>
    <t>RAMÓN ANTONIO RUIZ LUZANIA</t>
  </si>
  <si>
    <t>SEGUIMIENTO A REUNIÓN REALIZADA EL 16 DE OCTUBRE, EMSAD ESQUEDA, 22-24 OCTUBRE</t>
  </si>
  <si>
    <t>DP/102/2010</t>
  </si>
  <si>
    <t>MOISES CASAL VALENCIA</t>
  </si>
  <si>
    <t>DA-196/2010</t>
  </si>
  <si>
    <t>TRASLADO MATERIAL DE LIMPIEZA, PL. ESQUEDA Y CUMPAS, 22-23 OCTUBRE</t>
  </si>
  <si>
    <t>TRASLADO DEL DIRECTOR GENERAL, EMSAD ESQUEDA, 22-24 OCTUBRE</t>
  </si>
  <si>
    <t>TRASLADO DE DOCUMENTACIÓN A LA ZONA SUR, ALAMOS, SON. 22-23 OCTUBRE</t>
  </si>
  <si>
    <t>REUNIÓN DE TRABAJO, PL. BENJAMIN HILL, SANTA ANA, NOGALES Y PLUTARCO, 25-26 OCTUBRE</t>
  </si>
  <si>
    <t>REUNIÓN DE TRABAJO, PL. ESPERANZA, CAJEME, BACUM, 28.-30 OCTUBRE</t>
  </si>
  <si>
    <t>PLANTEL SANTA ANA</t>
  </si>
  <si>
    <t>PRIMERA REUNIÓN SUPERVISORES DE ZONA, HERMOSILLO, SON. 14 OCTUBRE</t>
  </si>
  <si>
    <t>COORD. ZONA SUR</t>
  </si>
  <si>
    <t>VISITA A PL. SAHUARIPA, 28 SEPT. 2010</t>
  </si>
  <si>
    <t>TRASLADO PERSONAL PL. SAHUARIPA, 28 DE SEPTIEMBRE</t>
  </si>
  <si>
    <t>SEGUIMIENTO DE PROGRAMAS ACADÉMICOS, PL. BANAMICHI, 27 SEPT. 2010</t>
  </si>
  <si>
    <t>SEGUIMIENTO DE PROGRAMAS ACADÉMICOS, PL. JAVIER MINA, 24 DE SEPTIEMBRE</t>
  </si>
  <si>
    <t>SEGUIMIENTO DE PROGRMAS ACADÉMCIOS, PL. ESPERANZA, 24 DE SEPTIEMBRE</t>
  </si>
  <si>
    <t>SEGUIMIENTO DE PROGRAMAS ACADÉMICOS, PL. CAJEME, 24 DE SEPTIEMBRE</t>
  </si>
  <si>
    <t>TRASLADO DE PERSONAL, PL. CAJEME, 24 DE SEPTIEMBRE</t>
  </si>
  <si>
    <t>SEGUIMIENTO DE PROGRAMAS ACADÉMICOS, PL. BACAME, 24 DE SEPTIEMBRE</t>
  </si>
  <si>
    <t>SEGUIMIENTO DE PROGRAMAS ACADÉMICOS, PL. BACOBAMPO, 24 DE SEPTIEMBRE</t>
  </si>
  <si>
    <t>SEGUIMIENTO DE PROGRAMAS ACADÉMICOS, PL. NAVOJOA, 24 DE SEPTIEMBRE</t>
  </si>
  <si>
    <t>PLANTEL BACOBAMPO</t>
  </si>
  <si>
    <t>ASISTIR A LA CEREMONIA DE ESTÍMULOS Y RECONOCIMIENTOS A DOCENTE, HERMOSILLO, SON. 7 OCT.</t>
  </si>
  <si>
    <t>PLANTEL CAJEME</t>
  </si>
  <si>
    <t>LIZBETH CORRAL GARCÍA</t>
  </si>
  <si>
    <t>PLANTEL EJ. 24 DE FEBRERO</t>
  </si>
  <si>
    <t>FCO. JAVIER CRUZ BARA</t>
  </si>
  <si>
    <t>PLANTEL FCO. JAVIER MINA</t>
  </si>
  <si>
    <t>PLANTEL ESPERANZA</t>
  </si>
  <si>
    <t>PLANTEL NAVOJOA</t>
  </si>
  <si>
    <t>PLANTEL SAHUARIPA</t>
  </si>
  <si>
    <t>Nombre</t>
  </si>
  <si>
    <t>Puesto</t>
  </si>
  <si>
    <t>Motivo de la comisión</t>
  </si>
  <si>
    <t>Mes :</t>
  </si>
  <si>
    <t>Gastos de viaje</t>
  </si>
  <si>
    <t>SAÚL VEGA POMPA</t>
  </si>
  <si>
    <t>JEFE OFICINA DIR. ADMINISTRATIVA</t>
  </si>
  <si>
    <t>DA/969</t>
  </si>
  <si>
    <t>REUNIÓN CON DIRECTORES DE PLANTELES ZONA YAQUI, CD. OBREGÓN, SON. 20 OCTUBRE</t>
  </si>
  <si>
    <t>ENTREGA DE DOCUMENTACIÓN ZONA SUR, NAVOJOA, SON. 28 OCTUBRE</t>
  </si>
  <si>
    <t>ALMA NOEMI OCHOA PORTILLO</t>
  </si>
  <si>
    <t>JEFE DEPTO. PL. HERMOSILLO V</t>
  </si>
  <si>
    <t>CURSO DE INGRESOS PROPIOS, BAJA CALIFORNIA, 25-30 OCTUBRE</t>
  </si>
  <si>
    <t>DV-410/2010</t>
  </si>
  <si>
    <t>JEFE DE OFICINA DIR. VINCULACIÓN</t>
  </si>
  <si>
    <t>ENTREGA DE MATERIAL, EMSAD JÚPARE, 25-26 OCTUBRE</t>
  </si>
  <si>
    <t>DA/1057</t>
  </si>
  <si>
    <t>TRASLADAR A PERSONAL, NAVOJOA, SON. 19-20 OCTUBRE</t>
  </si>
  <si>
    <t>DV-411/2010</t>
  </si>
  <si>
    <t>ARMANDO RAMÍREZ</t>
  </si>
  <si>
    <t>DOCENTE PL. PLUTARCO ELÍAS CALLES</t>
  </si>
  <si>
    <t>FINAL INTERCECYTES DE DEBATE POLÍTICO JUVENIL, HERMOSILLO, SON. 29 OCTUBRE</t>
  </si>
  <si>
    <t>DV-412/2010</t>
  </si>
  <si>
    <t>GUADALUPE ENRÍQUEZ QUIÑONEZ</t>
  </si>
  <si>
    <t>DV-413/2010</t>
  </si>
  <si>
    <t>GEORGINA NAVARRO GARATE</t>
  </si>
  <si>
    <t>DV-414/2010</t>
  </si>
  <si>
    <t>JAZMÍN NAVARRO GÁRATE</t>
  </si>
  <si>
    <t>DA/1068</t>
  </si>
  <si>
    <t>TRASLADO DE MATERIAL DE EVALUACIÓN II PARCIAL, CABORCA, SON. 29-30 OCTUBRE</t>
  </si>
  <si>
    <t>DA/1059</t>
  </si>
  <si>
    <t>TRASLADO DE MATERIAL DE EVALUACIÓN II PARCIAL, SANTA ANA, SON. 30 OCTUBRE</t>
  </si>
  <si>
    <t>DA-197/2010</t>
  </si>
  <si>
    <t>LIMPIEZA DE CUARTO PL. SUAQUI GRANDE, 26 OCTUBRE</t>
  </si>
  <si>
    <t>DA-198/2010</t>
  </si>
  <si>
    <t>REUNIÓN DE CAPACITACIÓN DE TUTORES ESCOLARES DE LA ZONA SUR, SANTA ANA, SON. 22 OCTUBRE</t>
  </si>
  <si>
    <t>MA. GUADALUPE ENRÍQUEZ QUIÑONEZ</t>
  </si>
  <si>
    <t>KARLA JANETT MACHI GERMAN</t>
  </si>
  <si>
    <t>AURELIA MA. BRAVO BELTRÁN</t>
  </si>
  <si>
    <t>CARLOS IVAN ANAYA RUBIO</t>
  </si>
  <si>
    <t>REUNIÓN DE CAPACITACIÓN PARA NUEVOS TUTORES ESCOLARES, HERMOSILLO, SON. 29 OCTUBRE</t>
  </si>
  <si>
    <t>PL. FCO. JAVIER MINA</t>
  </si>
  <si>
    <t xml:space="preserve"> Octubre de 2010</t>
  </si>
  <si>
    <t>Gastos de Viaje</t>
  </si>
  <si>
    <t>EUSEBIO MIRANDA GUERRERO</t>
  </si>
  <si>
    <t>DOCENTE PL. ESPERANZA</t>
  </si>
  <si>
    <t>GIZETH GPE. MERCADO GÓMEZ</t>
  </si>
  <si>
    <t>FABIOLA ROBLES FÉLIX</t>
  </si>
  <si>
    <t>JUAN MANUEL GARCÍA FRANCO</t>
  </si>
  <si>
    <t>ALMA LORENIA VALENZUELA GARCÍA</t>
  </si>
  <si>
    <t>MARGARITA GIL GALAVIZ</t>
  </si>
  <si>
    <t>No. Oficio</t>
  </si>
  <si>
    <t>ALMA PATRICIA GARCÍA SOLIS</t>
  </si>
  <si>
    <t>GILBERTO PEREA MENDOZA</t>
  </si>
  <si>
    <t>JEFE DEPTO. DIR. ADMINISTRATIVA</t>
  </si>
  <si>
    <t>MARIO ZUÑIGA ULLOA</t>
  </si>
  <si>
    <t>BLANCA ESTHELA ENCINAS FIGUEROA</t>
  </si>
  <si>
    <t>DOCENTE PL. SANTA ANA</t>
  </si>
  <si>
    <t>DIRECTOR DE VINCULACIÓN</t>
  </si>
  <si>
    <t>JOSÉ FCO. ARRIAGA MORENO</t>
  </si>
  <si>
    <t>DIRECTOR ADMINISTRATIVO</t>
  </si>
  <si>
    <t>ANA VERÓNICA ZUBIETA GARCÍA</t>
  </si>
  <si>
    <t>ROSA ELENA CHIMEO DE JESÚS</t>
  </si>
  <si>
    <t>FARAH ZADAKY MÉNDEZ ROBLES</t>
  </si>
  <si>
    <t>SANTIAGO MEZA OJEDA</t>
  </si>
  <si>
    <t>MARTÍN CAÑEZ NORIEGA</t>
  </si>
  <si>
    <t>FERMÍN HERNÁNDEZ FRAIJO</t>
  </si>
  <si>
    <t>MANUEL NESTOR MORENO LEÓN</t>
  </si>
  <si>
    <t>DIRECTOR DE FINANZAS</t>
  </si>
  <si>
    <t>JESÚS CARLOS CASTILLO ROSAS</t>
  </si>
  <si>
    <t>JEFE DEPTO. DIR. ACADÉMICA</t>
  </si>
  <si>
    <t>DOCENTE PL. EJ. 24 DE FEB.</t>
  </si>
  <si>
    <t>CRISTA CECILIA MARTÍNEZ LÓPEZ</t>
  </si>
  <si>
    <t>ALFREDO ORTEGA LÓPEZ</t>
  </si>
  <si>
    <t>RICARDO DEL CASTILLO LARES</t>
  </si>
  <si>
    <t>CHOFER DIR. ADMINISTRATIVA</t>
  </si>
  <si>
    <t>CHOFER DIR. ACADÉMICA</t>
  </si>
  <si>
    <t>JOSÉ FCO. BRACAMONTE FUENTES</t>
  </si>
  <si>
    <t>SECRETARIO TÉCNICO, DIR. GRAL</t>
  </si>
  <si>
    <t>MARÍA ANTONIETA MARTÍNEZ BOJÓRQUEZ</t>
  </si>
  <si>
    <t>JEFE DEPTO. DIR. PLANEACIÓN</t>
  </si>
  <si>
    <t>SULEMA HURTADO NAVARRO</t>
  </si>
  <si>
    <t>MARTÍN FCO. CALIXTRO SOTO</t>
  </si>
  <si>
    <t>JESÚS BALTIERREZ HERNÁNDEZ</t>
  </si>
  <si>
    <t>JEFE OFICINA DIR. VINCULACIÓN</t>
  </si>
  <si>
    <t>JOSÉ LUIS MORENO VALENZUELA</t>
  </si>
  <si>
    <t>JOSÉ LUIS DÁVILA JARA</t>
  </si>
  <si>
    <t>DIRECCIÓN ACADÉMICA</t>
  </si>
  <si>
    <t>MARIO MUÑOZ URÍAS</t>
  </si>
  <si>
    <t>ERNESTO GARCÍA MORALES</t>
  </si>
  <si>
    <t>FRANCISCO SALAZAR COCOBA</t>
  </si>
  <si>
    <t>MA. DE LA LUZ MARTÍNEZ GOCOBACHI</t>
  </si>
  <si>
    <t>CLAUDIA VALDEZ AMAYA</t>
  </si>
  <si>
    <t>ROCÍO ABIGAIL TOLEDO VALENZUELA</t>
  </si>
  <si>
    <t>ANA ROCÍO VILLA QUINTANAR</t>
  </si>
  <si>
    <t>OMAR EMILIO SALCIDO CAUPICIO</t>
  </si>
  <si>
    <t>JUAN CASTELO ESQUER</t>
  </si>
  <si>
    <t>FELIPE ACOSTA SOTO</t>
  </si>
  <si>
    <t>GUADALUPE FÉLIX GOCOBACHI</t>
  </si>
  <si>
    <t>XOCHITL BRAVO PEÑA</t>
  </si>
  <si>
    <t>LOURDES VALENZUELA PALAFOX</t>
  </si>
  <si>
    <t>DORA SILVIA NORIS KRAFFT</t>
  </si>
  <si>
    <t>FERNANDO CAMPOY IBARRA</t>
  </si>
  <si>
    <t>VICENTE NUÑEZ DOZAL</t>
  </si>
  <si>
    <t>DOCENTE PL. CAJEME</t>
  </si>
  <si>
    <t>JESÚS EMIGDIO SÁNCHEZ PUJOL</t>
  </si>
  <si>
    <t>ELIZABETH MARTÍNEZ CARRASCO</t>
  </si>
  <si>
    <t>JUAN CARLOS BELTRÁN HERNÁNDEZ</t>
  </si>
  <si>
    <t>DOCENTE PL. POTAM</t>
  </si>
  <si>
    <t>RAFAEL DE JESÚS GRAGEDA PARRA</t>
  </si>
  <si>
    <t>FLORA KARINA MEXIA SÁNCHEZ</t>
  </si>
  <si>
    <t>SUBDIRECTOR ACADÉMICO</t>
  </si>
  <si>
    <t>RICARDO JOSÉ FAMANIA ARIZONA</t>
  </si>
  <si>
    <t>OSCAR RENÉ CHÁVEZ CORRALES</t>
  </si>
  <si>
    <t>DIRECTOR PL. BACAME</t>
  </si>
  <si>
    <t>RODRIGO MARQUEZ MEDINA</t>
  </si>
  <si>
    <t>ZOILA LUCERO SANTACRUZ</t>
  </si>
  <si>
    <t>ROCIO ABIGAIL TOLEDO VALENZUELA</t>
  </si>
  <si>
    <t>PROMOTOR CULTURAL DIR. VINCULACIÓN</t>
  </si>
  <si>
    <t>CHOFER DIR. GENERAL</t>
  </si>
  <si>
    <t>DOCENTE DIR. ACADÉMICA</t>
  </si>
  <si>
    <t>MARIO LEONEL VALENZUELA RUIZ</t>
  </si>
  <si>
    <t>MARCELA DE LA LUZ AGUILAR GONZÁLEZ</t>
  </si>
  <si>
    <t>PLANTEL GRANADOS</t>
  </si>
  <si>
    <t>JOSÉ FCO. WILSON VALENZUELA</t>
  </si>
  <si>
    <t>EMSAD CARBÓ</t>
  </si>
  <si>
    <t>EMSAD PUERTO LIBERTAD</t>
  </si>
  <si>
    <t>FCA. CECILIA MOROYOQUI PERALTA</t>
  </si>
  <si>
    <t>EMSAD PESQUEIRA</t>
  </si>
  <si>
    <t>EMSAD CUMPAS</t>
  </si>
  <si>
    <t>EMSAD SUAQUI GRANDE</t>
  </si>
  <si>
    <t>PLANTEL LUIS B. SÁNCHEZ</t>
  </si>
  <si>
    <t>PLANTEL NOGALES</t>
  </si>
  <si>
    <t>EDNA PAOLA MARTÍNEZ CÓRDOVA</t>
  </si>
  <si>
    <t>EMSAD GOLFO STA. CLARA</t>
  </si>
  <si>
    <t>EMSAD NACO</t>
  </si>
  <si>
    <t>AMALIA INFANTE LÓPEZ</t>
  </si>
  <si>
    <t>JORGE LUIS FIGUEROA ARCE</t>
  </si>
  <si>
    <t>HÉCTOR BERMUDEZ JIMÉNEZ</t>
  </si>
  <si>
    <t>RUBÉN ACOSTA MIRANDA</t>
  </si>
  <si>
    <t>LUZ ALICIA OLIVARRIA SERRANO</t>
  </si>
  <si>
    <t>JESÚS ARMANDO ESPINOZA BELTRÁN</t>
  </si>
  <si>
    <t>MANUEL ANTONIO GARCÍA RÍOS</t>
  </si>
  <si>
    <t>MA. ASUNCIÓN SANTANA ROJAS</t>
  </si>
  <si>
    <t>ALEJANDRO CUEVAS ORTIZ</t>
  </si>
  <si>
    <t>SUBDIRECTOR PL. LUIS B. SÁNCHEZ</t>
  </si>
  <si>
    <t>DOCENTE PL. LUIS B. SÁNCHEZ</t>
  </si>
  <si>
    <t>GERARDO GAYTAN FOX</t>
  </si>
  <si>
    <t>DIRECTOR GENERAL</t>
  </si>
  <si>
    <t>DIRECTOR ACADÉMICO</t>
  </si>
  <si>
    <t>REUNIÓN DE CAPACITACIÓN DE TUTORES ESCOLARES DE LA ZONA SUR, 20 OCTUBRE</t>
  </si>
  <si>
    <t>HANSSEL LUCERO BARRERAS MUÑOZ</t>
  </si>
  <si>
    <t>DANIELA ADRIANA GRACIA RAMÍREZ</t>
  </si>
  <si>
    <t>GISELA DE JESÚS BARRERAS SOTO</t>
  </si>
  <si>
    <t>PL. BACUM</t>
  </si>
  <si>
    <t>FRANCIA LIDIA LAGARDA GARCÍA</t>
  </si>
  <si>
    <t>PL. CAJEME</t>
  </si>
  <si>
    <t>GRISELDA MA. DOMÍNGUEZ DELGADO</t>
  </si>
  <si>
    <t>PL. EJ. FCO. JAVIER MINA</t>
  </si>
  <si>
    <t>PL. EJ. 24 DE FEBRERO</t>
  </si>
  <si>
    <t>SONIA SORAIDA FRAGOSO RODRÍGUEZ</t>
  </si>
  <si>
    <t>MA. ANGÉLICA HERNÁNDEZ HERNÁNDEZ</t>
  </si>
  <si>
    <t>ELIZABETH IBARRA COTA</t>
  </si>
  <si>
    <t>BIANCA NEREIDA GASTÉLUM VERDUGO</t>
  </si>
  <si>
    <t>EMSAD BAHÍA DE LOBOS</t>
  </si>
  <si>
    <t>EMSAD BUAYSIACOBE</t>
  </si>
  <si>
    <t>MARITZA VALDEZ ARMENTA</t>
  </si>
  <si>
    <t>EMSAD QUIRIEGO</t>
  </si>
  <si>
    <t>EMSAD JÚPARE</t>
  </si>
  <si>
    <t>EMSAD LOS TANQUES</t>
  </si>
  <si>
    <t>EMSAD POTAM</t>
  </si>
  <si>
    <t>ALÁN BORBÓN SABORI</t>
  </si>
  <si>
    <t>EMSAD SANTA MA. BUARAJE</t>
  </si>
  <si>
    <t>LORENA SARAHÍ CRUZ OLIVA</t>
  </si>
  <si>
    <t>EMSAD TIERRA BLANCA</t>
  </si>
  <si>
    <t>GIBRAN HILARIO LUNA CÁMARA</t>
  </si>
  <si>
    <t>EMSAD YÉCORA</t>
  </si>
  <si>
    <t>SERGIO CANTUA SERRANO</t>
  </si>
  <si>
    <t>PLANTEL BANÁMICHI</t>
  </si>
  <si>
    <t>REUNIÓN DE CAPACITACIÓN DE TUTORES ESCOLARES DE LA ZONA SUR, HERMOSILLO, SON. 21 OCTUBRE</t>
  </si>
  <si>
    <t>NARDA VERÓNICA PACHECO VILLAREAL</t>
  </si>
  <si>
    <t>EMSAD BACERAC</t>
  </si>
  <si>
    <t>MYRIAM ARACELI BALLESTEROS URIAS</t>
  </si>
  <si>
    <t>ROSARIO ALDAMA BACA</t>
  </si>
  <si>
    <t>GLADYS MA. ARMENTA PEÑA</t>
  </si>
  <si>
    <t>EMSAD SAN PEDRO DE LA CUEVA</t>
  </si>
  <si>
    <t>JOSELYN YÉPIZ PALOMARES</t>
  </si>
  <si>
    <t>REUNIÓN PARA ELABORAR GUÍAS DE APOYO ACADÉMICO PARA LAS ASIGNATURAS DE 6TO. SEMESTRE, HERMOSILLO, 27-28 OCT.</t>
  </si>
  <si>
    <t>FCO. JOSÉ TORT ESPINOZA</t>
  </si>
  <si>
    <t>PERLA FABIOLA IBARRA VÁZQUEZ</t>
  </si>
  <si>
    <t>ANA LILIA PÉREZ RADILLO</t>
  </si>
  <si>
    <t>FCA. OFELIA BORBOA LERMA</t>
  </si>
  <si>
    <t>JOSÉ ERNESTO PALOMARES ACOSTA</t>
  </si>
  <si>
    <t>MANUEL DE JESÚS HERNÁNDEZ VERDUGO</t>
  </si>
  <si>
    <t>ERIKA CASTILLO FIGUEROA</t>
  </si>
  <si>
    <t>LUIS ROSARIO NIEBLAS LÓPEZ</t>
  </si>
  <si>
    <t>EDGAR ANTONIO YOCUPICIO MENDIVIL</t>
  </si>
  <si>
    <t>ANDREA CECILIA BUITIMEA ARCE</t>
  </si>
  <si>
    <t>EMSAD STA. MA. BUARAJE</t>
  </si>
  <si>
    <t>EMSAD PTO. LIBERTAD</t>
  </si>
  <si>
    <t>SIXTA ALICIA RIVERA VALENZUELA</t>
  </si>
  <si>
    <t>MARINA BERENICE GARCÍA LEYVA</t>
  </si>
  <si>
    <t>EMSAD MASIACA</t>
  </si>
  <si>
    <t>ANA DOMÍNGUEZ MARTÍNEZ</t>
  </si>
  <si>
    <t>REUNIÓN PARA ELABORAR MATERIAL DIDÁCTICO PARA EL SEMESTRE AGOSTO 2010-ENERO 2011, HERMOSILLO, 25-26 OCT.</t>
  </si>
  <si>
    <t>JOSÉ ARMANDO ARREOLA GONZÁLEZ</t>
  </si>
  <si>
    <t>PLANTEL BACUM</t>
  </si>
  <si>
    <t>GABRIEL CAMPAS BRISEÑO</t>
  </si>
  <si>
    <t>FIDEL DEL REAL NÚÑEZ</t>
  </si>
  <si>
    <t>PLANTEL BENJAMÍN HILL</t>
  </si>
  <si>
    <t>FCO. SAMUEL GAMBOA DOMÍNGUEZ</t>
  </si>
  <si>
    <t>ROSA NATIVIDAD AMARAL BUITIMEA</t>
  </si>
  <si>
    <t>DAVID OSWALDO MÁRQUEZ MONTES</t>
  </si>
  <si>
    <t>DULCE MA. ROCHÍN GÓMEZ</t>
  </si>
  <si>
    <t>JUVENTINO VELÁZQUEZ ZAZUETA</t>
  </si>
  <si>
    <t>JOSÉ LUIS CONTRERAS MONTIEL</t>
  </si>
  <si>
    <t>JESÚS LEYVA RODRÍGUEZ</t>
  </si>
  <si>
    <t>MIGUEL ÁNGEL VERDUGO LÓPEZ</t>
  </si>
  <si>
    <t>FRANCISCO CRUZ BARRA</t>
  </si>
  <si>
    <t>PLANTEL EJ. FCO. JAVIER MINA</t>
  </si>
  <si>
    <t>THELMA GPE. GARCÍA PERALTA</t>
  </si>
  <si>
    <t>LUCILA OCHOA ENCINAS</t>
  </si>
  <si>
    <t>JOSÉ ALONSO PACHECO SÁNCHEZ</t>
  </si>
  <si>
    <t>JESÚS ALBINO VALENZUELA CORRAL</t>
  </si>
  <si>
    <t>MILCA ELENA PARRA MARTÍNEZ</t>
  </si>
  <si>
    <t>CELIA GPE. GONZÁLEZ ZAZUETA</t>
  </si>
  <si>
    <t>ELEAZAR LÓPEZ PACHECO</t>
  </si>
  <si>
    <t>ELVIRA LUQUE VÁZQUEZ</t>
  </si>
  <si>
    <t>EFRAÍN VALENZUELA LUZANIA</t>
  </si>
  <si>
    <t>JOSÉ LUIS URÍAS BALDERRAMA</t>
  </si>
  <si>
    <t>MARTHA CECILIA BELTRAN CAMACHO</t>
  </si>
  <si>
    <t>OLIVIA JIMÉNEZ CELIS</t>
  </si>
  <si>
    <t>IMELDA VILLEGAS GOCOBACHI</t>
  </si>
  <si>
    <t>ROCÍO MORALES LEYVA</t>
  </si>
  <si>
    <t>REUNIÓN DE CAPACITACIÓN DE TUTORES ESCOLARES, SANTA ANA, SON. 22 OCT.</t>
  </si>
  <si>
    <t>TRASLADO DE PERSONAL, PL. SANTA ANA, 22 OCT</t>
  </si>
  <si>
    <t>GABRIELA LEYVA RAMOS</t>
  </si>
  <si>
    <t>JUAN CARLOS MONTAÑO RUIZ</t>
  </si>
  <si>
    <t>FEDERICO OTHON LARA</t>
  </si>
  <si>
    <t>MANUEL BUSTAMANTE MENDEZ</t>
  </si>
  <si>
    <t>DOCENTE PL. HERMOSILLO I</t>
  </si>
  <si>
    <t>JUAN CARLOS ROJAS HERNÁNDEZ</t>
  </si>
  <si>
    <t>DOCENTE PL. HERMOSILLO III</t>
  </si>
  <si>
    <t>MARTÍN FCO. QUINTANAR LUJAN</t>
  </si>
  <si>
    <t>COORDINADOR DE ÁREA, DIR. GENERAL</t>
  </si>
  <si>
    <t>ANALISTA TÉCNICO, DIR. ACADÉMICA</t>
  </si>
  <si>
    <t>JOSÉ CARLOS MÁRQUEZ CALZADA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</si>
</sst>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6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3" fontId="7" fillId="0" borderId="10" xfId="46" applyFont="1" applyFill="1" applyBorder="1" applyAlignment="1">
      <alignment horizontal="justify" vertical="center"/>
    </xf>
    <xf numFmtId="43" fontId="8" fillId="0" borderId="11" xfId="46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justify" vertical="center"/>
    </xf>
    <xf numFmtId="43" fontId="7" fillId="0" borderId="14" xfId="46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0" fontId="7" fillId="4" borderId="18" xfId="0" applyFont="1" applyFill="1" applyBorder="1" applyAlignment="1">
      <alignment horizontal="justify" vertical="center"/>
    </xf>
    <xf numFmtId="0" fontId="5" fillId="16" borderId="0" xfId="0" applyFont="1" applyFill="1" applyAlignment="1">
      <alignment horizontal="center"/>
    </xf>
    <xf numFmtId="0" fontId="5" fillId="16" borderId="0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 vertical="center"/>
    </xf>
    <xf numFmtId="0" fontId="27" fillId="0" borderId="0" xfId="0" applyFont="1" applyAlignment="1">
      <alignment horizontal="right" wrapText="1"/>
    </xf>
    <xf numFmtId="166" fontId="9" fillId="16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885825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F393"/>
  <sheetViews>
    <sheetView showGridLines="0" tabSelected="1" workbookViewId="0" topLeftCell="A1">
      <selection activeCell="E257" sqref="E257"/>
    </sheetView>
  </sheetViews>
  <sheetFormatPr defaultColWidth="11.421875" defaultRowHeight="12.75"/>
  <cols>
    <col min="1" max="1" width="9.00390625" style="0" customWidth="1"/>
    <col min="2" max="3" width="24.421875" style="0" customWidth="1"/>
    <col min="4" max="4" width="44.7109375" style="0" customWidth="1"/>
    <col min="5" max="5" width="24.57421875" style="15" customWidth="1"/>
    <col min="6" max="16384" width="11.421875" style="13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5" ht="22.5" customHeight="1">
      <c r="A4" s="33" t="s">
        <v>242</v>
      </c>
      <c r="B4" s="33"/>
      <c r="C4" s="33"/>
      <c r="D4" s="33"/>
      <c r="E4" s="34"/>
    </row>
    <row r="5" spans="1:4" ht="12" customHeight="1">
      <c r="A5" s="4"/>
      <c r="B5" s="4"/>
      <c r="C5" s="4"/>
      <c r="D5" s="6"/>
    </row>
    <row r="6" spans="1:5" ht="22.5" customHeight="1">
      <c r="A6" s="3"/>
      <c r="B6" s="3"/>
      <c r="C6" s="3"/>
      <c r="D6" s="36" t="s">
        <v>202</v>
      </c>
      <c r="E6" s="37" t="s">
        <v>241</v>
      </c>
    </row>
    <row r="7" spans="1:4" ht="4.5" customHeight="1" thickBot="1">
      <c r="A7" s="2"/>
      <c r="B7" s="2"/>
      <c r="C7" s="2"/>
      <c r="D7" s="7"/>
    </row>
    <row r="8" spans="1:5" s="14" customFormat="1" ht="36.75" thickBot="1">
      <c r="A8" s="24" t="s">
        <v>250</v>
      </c>
      <c r="B8" s="24" t="s">
        <v>199</v>
      </c>
      <c r="C8" s="25" t="s">
        <v>200</v>
      </c>
      <c r="D8" s="26" t="s">
        <v>201</v>
      </c>
      <c r="E8" s="35" t="s">
        <v>203</v>
      </c>
    </row>
    <row r="9" spans="1:5" s="10" customFormat="1" ht="27.75" customHeight="1" thickBot="1">
      <c r="A9" s="27" t="s">
        <v>29</v>
      </c>
      <c r="B9" s="27" t="s">
        <v>26</v>
      </c>
      <c r="C9" s="28" t="s">
        <v>275</v>
      </c>
      <c r="D9" s="22" t="s">
        <v>30</v>
      </c>
      <c r="E9" s="23">
        <f>880+220</f>
        <v>1100</v>
      </c>
    </row>
    <row r="10" spans="1:5" ht="33.75" customHeight="1">
      <c r="A10" s="27" t="s">
        <v>31</v>
      </c>
      <c r="B10" s="27" t="s">
        <v>289</v>
      </c>
      <c r="C10" s="28" t="s">
        <v>310</v>
      </c>
      <c r="D10" s="22" t="s">
        <v>32</v>
      </c>
      <c r="E10" s="17">
        <v>300</v>
      </c>
    </row>
    <row r="11" spans="1:5" ht="21.75" customHeight="1">
      <c r="A11" s="29" t="s">
        <v>33</v>
      </c>
      <c r="B11" s="29" t="s">
        <v>290</v>
      </c>
      <c r="C11" s="20" t="s">
        <v>269</v>
      </c>
      <c r="D11" s="22" t="s">
        <v>32</v>
      </c>
      <c r="E11" s="17">
        <v>300</v>
      </c>
    </row>
    <row r="12" spans="1:5" ht="21.75" customHeight="1">
      <c r="A12" s="29" t="s">
        <v>34</v>
      </c>
      <c r="B12" s="29" t="s">
        <v>287</v>
      </c>
      <c r="C12" s="20" t="s">
        <v>444</v>
      </c>
      <c r="D12" s="22" t="s">
        <v>32</v>
      </c>
      <c r="E12" s="17">
        <v>220</v>
      </c>
    </row>
    <row r="13" spans="1:5" ht="24.75" customHeight="1">
      <c r="A13" s="29" t="s">
        <v>35</v>
      </c>
      <c r="B13" s="29" t="s">
        <v>316</v>
      </c>
      <c r="C13" s="20" t="s">
        <v>319</v>
      </c>
      <c r="D13" s="22" t="s">
        <v>32</v>
      </c>
      <c r="E13" s="17">
        <v>220</v>
      </c>
    </row>
    <row r="14" spans="1:5" ht="21.75" customHeight="1">
      <c r="A14" s="29" t="s">
        <v>36</v>
      </c>
      <c r="B14" s="29" t="s">
        <v>341</v>
      </c>
      <c r="C14" s="20" t="s">
        <v>269</v>
      </c>
      <c r="D14" s="22" t="s">
        <v>32</v>
      </c>
      <c r="E14" s="17">
        <v>300</v>
      </c>
    </row>
    <row r="15" spans="1:5" ht="21.75" customHeight="1">
      <c r="A15" s="29" t="s">
        <v>37</v>
      </c>
      <c r="B15" s="29" t="s">
        <v>436</v>
      </c>
      <c r="C15" s="20" t="s">
        <v>274</v>
      </c>
      <c r="D15" s="19" t="s">
        <v>38</v>
      </c>
      <c r="E15" s="17">
        <f>3800+220</f>
        <v>4020</v>
      </c>
    </row>
    <row r="16" spans="1:5" ht="21.75" customHeight="1">
      <c r="A16" s="29" t="s">
        <v>39</v>
      </c>
      <c r="B16" s="29" t="s">
        <v>437</v>
      </c>
      <c r="C16" s="20" t="s">
        <v>274</v>
      </c>
      <c r="D16" s="19" t="s">
        <v>38</v>
      </c>
      <c r="E16" s="17">
        <v>220</v>
      </c>
    </row>
    <row r="17" spans="1:5" ht="21.75" customHeight="1">
      <c r="A17" s="29" t="s">
        <v>40</v>
      </c>
      <c r="B17" s="29" t="s">
        <v>282</v>
      </c>
      <c r="C17" s="20" t="s">
        <v>279</v>
      </c>
      <c r="D17" s="19" t="s">
        <v>41</v>
      </c>
      <c r="E17" s="17">
        <f>15000+300</f>
        <v>15300</v>
      </c>
    </row>
    <row r="18" spans="1:5" ht="21.75" customHeight="1">
      <c r="A18" s="29">
        <v>9</v>
      </c>
      <c r="B18" s="29" t="s">
        <v>280</v>
      </c>
      <c r="C18" s="20" t="s">
        <v>42</v>
      </c>
      <c r="D18" s="19" t="s">
        <v>43</v>
      </c>
      <c r="E18" s="17">
        <v>300</v>
      </c>
    </row>
    <row r="19" spans="1:5" ht="21.75" customHeight="1">
      <c r="A19" s="29" t="s">
        <v>44</v>
      </c>
      <c r="B19" s="29" t="s">
        <v>45</v>
      </c>
      <c r="C19" s="20" t="s">
        <v>46</v>
      </c>
      <c r="D19" s="19" t="s">
        <v>47</v>
      </c>
      <c r="E19" s="17">
        <f>1600+220</f>
        <v>1820</v>
      </c>
    </row>
    <row r="20" spans="1:5" ht="21.75" customHeight="1">
      <c r="A20" s="29" t="s">
        <v>48</v>
      </c>
      <c r="B20" s="29" t="s">
        <v>438</v>
      </c>
      <c r="C20" s="20" t="s">
        <v>274</v>
      </c>
      <c r="D20" s="19" t="s">
        <v>49</v>
      </c>
      <c r="E20" s="17">
        <f>6000+220</f>
        <v>6220</v>
      </c>
    </row>
    <row r="21" spans="1:5" ht="21.75" customHeight="1">
      <c r="A21" s="29" t="s">
        <v>50</v>
      </c>
      <c r="B21" s="29" t="s">
        <v>51</v>
      </c>
      <c r="C21" s="20" t="s">
        <v>52</v>
      </c>
      <c r="D21" s="19" t="s">
        <v>53</v>
      </c>
      <c r="E21" s="17">
        <v>220</v>
      </c>
    </row>
    <row r="22" spans="1:5" s="10" customFormat="1" ht="35.25" customHeight="1">
      <c r="A22" s="29" t="s">
        <v>54</v>
      </c>
      <c r="B22" s="29" t="s">
        <v>55</v>
      </c>
      <c r="C22" s="20" t="s">
        <v>56</v>
      </c>
      <c r="D22" s="19" t="s">
        <v>53</v>
      </c>
      <c r="E22" s="17">
        <f>600+220</f>
        <v>820</v>
      </c>
    </row>
    <row r="23" spans="1:5" s="10" customFormat="1" ht="21.75" customHeight="1">
      <c r="A23" s="29" t="s">
        <v>57</v>
      </c>
      <c r="B23" s="29" t="s">
        <v>58</v>
      </c>
      <c r="C23" s="20" t="s">
        <v>317</v>
      </c>
      <c r="D23" s="19" t="s">
        <v>59</v>
      </c>
      <c r="E23" s="17">
        <v>220</v>
      </c>
    </row>
    <row r="24" spans="1:5" s="10" customFormat="1" ht="21.75" customHeight="1">
      <c r="A24" s="29" t="s">
        <v>60</v>
      </c>
      <c r="B24" s="29" t="s">
        <v>301</v>
      </c>
      <c r="C24" s="20" t="s">
        <v>283</v>
      </c>
      <c r="D24" s="19" t="s">
        <v>59</v>
      </c>
      <c r="E24" s="17">
        <v>220</v>
      </c>
    </row>
    <row r="25" spans="1:5" s="10" customFormat="1" ht="21.75" customHeight="1">
      <c r="A25" s="29" t="s">
        <v>61</v>
      </c>
      <c r="B25" s="29" t="s">
        <v>346</v>
      </c>
      <c r="C25" s="20" t="s">
        <v>257</v>
      </c>
      <c r="D25" s="19" t="s">
        <v>59</v>
      </c>
      <c r="E25" s="17">
        <f>1300+400</f>
        <v>1700</v>
      </c>
    </row>
    <row r="26" spans="1:5" s="10" customFormat="1" ht="21.75" customHeight="1">
      <c r="A26" s="29" t="s">
        <v>62</v>
      </c>
      <c r="B26" s="29" t="s">
        <v>284</v>
      </c>
      <c r="C26" s="20" t="s">
        <v>63</v>
      </c>
      <c r="D26" s="19" t="s">
        <v>64</v>
      </c>
      <c r="E26" s="17">
        <v>220</v>
      </c>
    </row>
    <row r="27" spans="1:5" s="10" customFormat="1" ht="21.75" customHeight="1">
      <c r="A27" s="29" t="s">
        <v>65</v>
      </c>
      <c r="B27" s="29" t="s">
        <v>66</v>
      </c>
      <c r="C27" s="20" t="s">
        <v>303</v>
      </c>
      <c r="D27" s="19" t="s">
        <v>67</v>
      </c>
      <c r="E27" s="17">
        <v>720</v>
      </c>
    </row>
    <row r="28" spans="1:5" s="10" customFormat="1" ht="21.75" customHeight="1">
      <c r="A28" s="29">
        <v>27</v>
      </c>
      <c r="B28" s="29" t="s">
        <v>22</v>
      </c>
      <c r="C28" s="20" t="s">
        <v>347</v>
      </c>
      <c r="D28" s="19" t="s">
        <v>68</v>
      </c>
      <c r="E28" s="17">
        <v>400</v>
      </c>
    </row>
    <row r="29" spans="1:5" s="10" customFormat="1" ht="21.75" customHeight="1">
      <c r="A29" s="29">
        <v>788</v>
      </c>
      <c r="B29" s="29" t="s">
        <v>27</v>
      </c>
      <c r="C29" s="20" t="s">
        <v>441</v>
      </c>
      <c r="D29" s="19" t="s">
        <v>69</v>
      </c>
      <c r="E29" s="17">
        <v>4220</v>
      </c>
    </row>
    <row r="30" spans="1:5" s="10" customFormat="1" ht="33" customHeight="1">
      <c r="A30" s="29">
        <v>789</v>
      </c>
      <c r="B30" s="29" t="s">
        <v>440</v>
      </c>
      <c r="C30" s="20" t="s">
        <v>439</v>
      </c>
      <c r="D30" s="19" t="s">
        <v>69</v>
      </c>
      <c r="E30" s="17">
        <v>220</v>
      </c>
    </row>
    <row r="31" spans="1:6" s="10" customFormat="1" ht="21.75" customHeight="1">
      <c r="A31" s="29" t="s">
        <v>70</v>
      </c>
      <c r="B31" s="29" t="s">
        <v>26</v>
      </c>
      <c r="C31" s="20" t="s">
        <v>275</v>
      </c>
      <c r="D31" s="19" t="s">
        <v>71</v>
      </c>
      <c r="E31" s="17">
        <v>220</v>
      </c>
      <c r="F31" s="31"/>
    </row>
    <row r="32" spans="1:5" s="10" customFormat="1" ht="33" customHeight="1">
      <c r="A32" s="29" t="s">
        <v>72</v>
      </c>
      <c r="B32" s="29" t="s">
        <v>73</v>
      </c>
      <c r="C32" s="20" t="s">
        <v>74</v>
      </c>
      <c r="D32" s="19" t="s">
        <v>75</v>
      </c>
      <c r="E32" s="17">
        <v>220</v>
      </c>
    </row>
    <row r="33" spans="1:5" s="10" customFormat="1" ht="33" customHeight="1">
      <c r="A33" s="29" t="s">
        <v>76</v>
      </c>
      <c r="B33" s="29" t="s">
        <v>265</v>
      </c>
      <c r="C33" s="20" t="s">
        <v>253</v>
      </c>
      <c r="D33" s="19" t="s">
        <v>77</v>
      </c>
      <c r="E33" s="17">
        <f>122+300</f>
        <v>422</v>
      </c>
    </row>
    <row r="34" spans="1:5" s="10" customFormat="1" ht="33" customHeight="1">
      <c r="A34" s="29">
        <v>90</v>
      </c>
      <c r="B34" s="29" t="s">
        <v>442</v>
      </c>
      <c r="C34" s="20" t="s">
        <v>267</v>
      </c>
      <c r="D34" s="19" t="s">
        <v>68</v>
      </c>
      <c r="E34" s="17">
        <v>400</v>
      </c>
    </row>
    <row r="35" spans="1:5" s="10" customFormat="1" ht="33" customHeight="1">
      <c r="A35" s="29" t="s">
        <v>78</v>
      </c>
      <c r="B35" s="29" t="s">
        <v>276</v>
      </c>
      <c r="C35" s="20" t="s">
        <v>277</v>
      </c>
      <c r="D35" s="19" t="s">
        <v>79</v>
      </c>
      <c r="E35" s="17">
        <v>400</v>
      </c>
    </row>
    <row r="36" spans="1:5" s="10" customFormat="1" ht="33" customHeight="1">
      <c r="A36" s="29" t="s">
        <v>80</v>
      </c>
      <c r="B36" s="29" t="s">
        <v>265</v>
      </c>
      <c r="C36" s="20" t="s">
        <v>253</v>
      </c>
      <c r="D36" s="19" t="s">
        <v>81</v>
      </c>
      <c r="E36" s="17">
        <f>1124+300</f>
        <v>1424</v>
      </c>
    </row>
    <row r="37" spans="1:5" s="10" customFormat="1" ht="33" customHeight="1">
      <c r="A37" s="29" t="s">
        <v>82</v>
      </c>
      <c r="B37" s="30" t="s">
        <v>438</v>
      </c>
      <c r="C37" s="20" t="s">
        <v>274</v>
      </c>
      <c r="D37" s="19" t="s">
        <v>83</v>
      </c>
      <c r="E37" s="17">
        <f>5600+220</f>
        <v>5820</v>
      </c>
    </row>
    <row r="38" spans="1:5" s="10" customFormat="1" ht="33" customHeight="1">
      <c r="A38" s="29" t="s">
        <v>84</v>
      </c>
      <c r="B38" s="30" t="s">
        <v>23</v>
      </c>
      <c r="C38" s="20" t="s">
        <v>348</v>
      </c>
      <c r="D38" s="19" t="s">
        <v>85</v>
      </c>
      <c r="E38" s="17">
        <v>522</v>
      </c>
    </row>
    <row r="39" spans="1:5" s="10" customFormat="1" ht="33" customHeight="1">
      <c r="A39" s="29" t="s">
        <v>86</v>
      </c>
      <c r="B39" s="29" t="s">
        <v>23</v>
      </c>
      <c r="C39" s="20" t="s">
        <v>348</v>
      </c>
      <c r="D39" s="19" t="s">
        <v>87</v>
      </c>
      <c r="E39" s="17">
        <f>703+400</f>
        <v>1103</v>
      </c>
    </row>
    <row r="40" spans="1:5" s="10" customFormat="1" ht="33" customHeight="1">
      <c r="A40" s="29" t="s">
        <v>88</v>
      </c>
      <c r="B40" s="29" t="s">
        <v>290</v>
      </c>
      <c r="C40" s="20" t="s">
        <v>269</v>
      </c>
      <c r="D40" s="19" t="s">
        <v>89</v>
      </c>
      <c r="E40" s="17">
        <v>300</v>
      </c>
    </row>
    <row r="41" spans="1:5" s="10" customFormat="1" ht="43.5" customHeight="1">
      <c r="A41" s="29" t="s">
        <v>90</v>
      </c>
      <c r="B41" s="29" t="s">
        <v>316</v>
      </c>
      <c r="C41" s="20" t="s">
        <v>319</v>
      </c>
      <c r="D41" s="19" t="s">
        <v>89</v>
      </c>
      <c r="E41" s="17">
        <v>220</v>
      </c>
    </row>
    <row r="42" spans="1:5" s="10" customFormat="1" ht="24.75" customHeight="1">
      <c r="A42" s="29" t="s">
        <v>91</v>
      </c>
      <c r="B42" s="29" t="s">
        <v>287</v>
      </c>
      <c r="C42" s="20" t="s">
        <v>92</v>
      </c>
      <c r="D42" s="19" t="s">
        <v>89</v>
      </c>
      <c r="E42" s="17">
        <v>220</v>
      </c>
    </row>
    <row r="43" spans="1:5" s="10" customFormat="1" ht="21.75" customHeight="1">
      <c r="A43" s="29" t="s">
        <v>93</v>
      </c>
      <c r="B43" s="29" t="s">
        <v>289</v>
      </c>
      <c r="C43" s="20" t="s">
        <v>310</v>
      </c>
      <c r="D43" s="19" t="s">
        <v>89</v>
      </c>
      <c r="E43" s="17">
        <v>300</v>
      </c>
    </row>
    <row r="44" spans="1:5" s="10" customFormat="1" ht="21.75" customHeight="1">
      <c r="A44" s="29" t="s">
        <v>94</v>
      </c>
      <c r="B44" s="29" t="s">
        <v>24</v>
      </c>
      <c r="C44" s="20" t="s">
        <v>95</v>
      </c>
      <c r="D44" s="19" t="s">
        <v>89</v>
      </c>
      <c r="E44" s="17">
        <v>300</v>
      </c>
    </row>
    <row r="45" spans="1:5" s="10" customFormat="1" ht="21.75" customHeight="1">
      <c r="A45" s="29" t="s">
        <v>96</v>
      </c>
      <c r="B45" s="29" t="s">
        <v>438</v>
      </c>
      <c r="C45" s="20" t="s">
        <v>274</v>
      </c>
      <c r="D45" s="19" t="s">
        <v>97</v>
      </c>
      <c r="E45" s="17">
        <f>3500+220</f>
        <v>3720</v>
      </c>
    </row>
    <row r="46" spans="1:5" s="10" customFormat="1" ht="21.75" customHeight="1">
      <c r="A46" s="29" t="s">
        <v>98</v>
      </c>
      <c r="B46" s="29" t="s">
        <v>314</v>
      </c>
      <c r="C46" s="20" t="s">
        <v>205</v>
      </c>
      <c r="D46" s="19" t="s">
        <v>99</v>
      </c>
      <c r="E46" s="17">
        <f>122+220</f>
        <v>342</v>
      </c>
    </row>
    <row r="47" spans="1:5" s="10" customFormat="1" ht="21.75" customHeight="1">
      <c r="A47" s="29" t="s">
        <v>100</v>
      </c>
      <c r="B47" s="29" t="s">
        <v>284</v>
      </c>
      <c r="C47" s="20" t="s">
        <v>63</v>
      </c>
      <c r="D47" s="19" t="s">
        <v>101</v>
      </c>
      <c r="E47" s="17">
        <v>220</v>
      </c>
    </row>
    <row r="48" spans="1:5" s="10" customFormat="1" ht="21.75" customHeight="1">
      <c r="A48" s="29" t="s">
        <v>102</v>
      </c>
      <c r="B48" s="29" t="s">
        <v>13</v>
      </c>
      <c r="C48" s="20" t="s">
        <v>103</v>
      </c>
      <c r="D48" s="19" t="s">
        <v>104</v>
      </c>
      <c r="E48" s="17">
        <v>700</v>
      </c>
    </row>
    <row r="49" spans="1:5" s="10" customFormat="1" ht="21.75" customHeight="1">
      <c r="A49" s="29" t="s">
        <v>105</v>
      </c>
      <c r="B49" s="29" t="s">
        <v>2</v>
      </c>
      <c r="C49" s="20" t="s">
        <v>1</v>
      </c>
      <c r="D49" s="19" t="s">
        <v>104</v>
      </c>
      <c r="E49" s="17">
        <v>900</v>
      </c>
    </row>
    <row r="50" spans="1:5" s="10" customFormat="1" ht="21.75" customHeight="1">
      <c r="A50" s="29" t="s">
        <v>106</v>
      </c>
      <c r="B50" s="29" t="s">
        <v>107</v>
      </c>
      <c r="C50" s="20" t="s">
        <v>108</v>
      </c>
      <c r="D50" s="19" t="s">
        <v>104</v>
      </c>
      <c r="E50" s="17">
        <v>900</v>
      </c>
    </row>
    <row r="51" spans="1:5" s="10" customFormat="1" ht="21.75" customHeight="1">
      <c r="A51" s="29" t="s">
        <v>109</v>
      </c>
      <c r="B51" s="29" t="s">
        <v>266</v>
      </c>
      <c r="C51" s="20" t="s">
        <v>110</v>
      </c>
      <c r="D51" s="19" t="s">
        <v>104</v>
      </c>
      <c r="E51" s="17">
        <v>1000</v>
      </c>
    </row>
    <row r="52" spans="1:5" s="10" customFormat="1" ht="21.75" customHeight="1">
      <c r="A52" s="29" t="s">
        <v>111</v>
      </c>
      <c r="B52" s="29" t="s">
        <v>263</v>
      </c>
      <c r="C52" s="20" t="s">
        <v>7</v>
      </c>
      <c r="D52" s="19" t="s">
        <v>104</v>
      </c>
      <c r="E52" s="17">
        <v>1900</v>
      </c>
    </row>
    <row r="53" spans="1:5" s="10" customFormat="1" ht="21.75" customHeight="1">
      <c r="A53" s="29" t="s">
        <v>112</v>
      </c>
      <c r="B53" s="29" t="s">
        <v>113</v>
      </c>
      <c r="C53" s="20" t="s">
        <v>244</v>
      </c>
      <c r="D53" s="19" t="s">
        <v>114</v>
      </c>
      <c r="E53" s="17">
        <v>820</v>
      </c>
    </row>
    <row r="54" spans="1:5" s="10" customFormat="1" ht="33.75" customHeight="1">
      <c r="A54" s="29" t="s">
        <v>115</v>
      </c>
      <c r="B54" s="29" t="s">
        <v>314</v>
      </c>
      <c r="C54" s="20" t="s">
        <v>205</v>
      </c>
      <c r="D54" s="19" t="s">
        <v>116</v>
      </c>
      <c r="E54" s="17">
        <f>1322+220</f>
        <v>1542</v>
      </c>
    </row>
    <row r="55" spans="1:5" s="10" customFormat="1" ht="21.75" customHeight="1">
      <c r="A55" s="29" t="s">
        <v>117</v>
      </c>
      <c r="B55" s="29" t="s">
        <v>320</v>
      </c>
      <c r="C55" s="20" t="s">
        <v>303</v>
      </c>
      <c r="D55" s="19" t="s">
        <v>118</v>
      </c>
      <c r="E55" s="17">
        <f>900+220</f>
        <v>1120</v>
      </c>
    </row>
    <row r="56" spans="1:5" s="10" customFormat="1" ht="21.75" customHeight="1">
      <c r="A56" s="29">
        <v>15</v>
      </c>
      <c r="B56" s="29" t="s">
        <v>19</v>
      </c>
      <c r="C56" s="20" t="s">
        <v>318</v>
      </c>
      <c r="D56" s="19" t="s">
        <v>119</v>
      </c>
      <c r="E56" s="17">
        <v>2220</v>
      </c>
    </row>
    <row r="57" spans="1:5" s="10" customFormat="1" ht="21.75" customHeight="1">
      <c r="A57" s="29" t="s">
        <v>120</v>
      </c>
      <c r="B57" s="29" t="s">
        <v>302</v>
      </c>
      <c r="C57" s="20" t="s">
        <v>274</v>
      </c>
      <c r="D57" s="19" t="s">
        <v>121</v>
      </c>
      <c r="E57" s="17">
        <f>2900+220</f>
        <v>3120</v>
      </c>
    </row>
    <row r="58" spans="1:5" s="10" customFormat="1" ht="21.75" customHeight="1">
      <c r="A58" s="29">
        <v>28</v>
      </c>
      <c r="B58" s="29" t="s">
        <v>22</v>
      </c>
      <c r="C58" s="20" t="s">
        <v>347</v>
      </c>
      <c r="D58" s="19" t="s">
        <v>122</v>
      </c>
      <c r="E58" s="17">
        <v>400</v>
      </c>
    </row>
    <row r="59" spans="1:5" s="10" customFormat="1" ht="21.75" customHeight="1">
      <c r="A59" s="29" t="s">
        <v>123</v>
      </c>
      <c r="B59" s="29" t="s">
        <v>124</v>
      </c>
      <c r="C59" s="20" t="s">
        <v>125</v>
      </c>
      <c r="D59" s="19" t="s">
        <v>126</v>
      </c>
      <c r="E59" s="17">
        <v>720</v>
      </c>
    </row>
    <row r="60" spans="1:5" s="10" customFormat="1" ht="21.75" customHeight="1">
      <c r="A60" s="29"/>
      <c r="B60" s="29" t="s">
        <v>268</v>
      </c>
      <c r="C60" s="20" t="s">
        <v>127</v>
      </c>
      <c r="D60" s="19" t="s">
        <v>128</v>
      </c>
      <c r="E60" s="17">
        <f>2500+400</f>
        <v>2900</v>
      </c>
    </row>
    <row r="61" spans="1:5" s="10" customFormat="1" ht="33" customHeight="1">
      <c r="A61" s="29" t="s">
        <v>129</v>
      </c>
      <c r="B61" s="29" t="s">
        <v>295</v>
      </c>
      <c r="C61" s="20" t="s">
        <v>307</v>
      </c>
      <c r="D61" s="19" t="s">
        <v>130</v>
      </c>
      <c r="E61" s="17">
        <v>2220</v>
      </c>
    </row>
    <row r="62" spans="1:5" s="10" customFormat="1" ht="21.75" customHeight="1">
      <c r="A62" s="29" t="s">
        <v>131</v>
      </c>
      <c r="B62" s="29" t="s">
        <v>278</v>
      </c>
      <c r="C62" s="20" t="s">
        <v>256</v>
      </c>
      <c r="D62" s="19" t="s">
        <v>132</v>
      </c>
      <c r="E62" s="17">
        <v>2220</v>
      </c>
    </row>
    <row r="63" spans="1:5" s="10" customFormat="1" ht="21.75" customHeight="1">
      <c r="A63" s="29" t="s">
        <v>133</v>
      </c>
      <c r="B63" s="29" t="s">
        <v>254</v>
      </c>
      <c r="C63" s="20" t="s">
        <v>134</v>
      </c>
      <c r="D63" s="19" t="s">
        <v>135</v>
      </c>
      <c r="E63" s="17">
        <v>2100</v>
      </c>
    </row>
    <row r="64" spans="1:5" s="10" customFormat="1" ht="21.75" customHeight="1">
      <c r="A64" s="29" t="s">
        <v>136</v>
      </c>
      <c r="B64" s="29" t="s">
        <v>265</v>
      </c>
      <c r="C64" s="20" t="s">
        <v>253</v>
      </c>
      <c r="D64" s="19" t="s">
        <v>137</v>
      </c>
      <c r="E64" s="17">
        <f>3100+300</f>
        <v>3400</v>
      </c>
    </row>
    <row r="65" spans="1:5" s="10" customFormat="1" ht="21.75" customHeight="1">
      <c r="A65" s="29" t="s">
        <v>138</v>
      </c>
      <c r="B65" s="29" t="s">
        <v>271</v>
      </c>
      <c r="C65" s="20" t="s">
        <v>279</v>
      </c>
      <c r="D65" s="19" t="s">
        <v>139</v>
      </c>
      <c r="E65" s="17">
        <v>1800</v>
      </c>
    </row>
    <row r="66" spans="1:5" s="10" customFormat="1" ht="34.5" customHeight="1">
      <c r="A66" s="29" t="s">
        <v>140</v>
      </c>
      <c r="B66" s="29" t="s">
        <v>272</v>
      </c>
      <c r="C66" s="20" t="s">
        <v>0</v>
      </c>
      <c r="D66" s="19" t="s">
        <v>139</v>
      </c>
      <c r="E66" s="17">
        <v>2400</v>
      </c>
    </row>
    <row r="67" spans="1:5" s="10" customFormat="1" ht="34.5" customHeight="1">
      <c r="A67" s="29" t="s">
        <v>141</v>
      </c>
      <c r="B67" s="29" t="s">
        <v>142</v>
      </c>
      <c r="C67" s="20" t="s">
        <v>274</v>
      </c>
      <c r="D67" s="19" t="s">
        <v>143</v>
      </c>
      <c r="E67" s="17">
        <f>4600+220</f>
        <v>4820</v>
      </c>
    </row>
    <row r="68" spans="1:5" s="10" customFormat="1" ht="34.5" customHeight="1">
      <c r="A68" s="29" t="s">
        <v>144</v>
      </c>
      <c r="B68" s="29" t="s">
        <v>145</v>
      </c>
      <c r="C68" s="20" t="s">
        <v>146</v>
      </c>
      <c r="D68" s="19" t="s">
        <v>143</v>
      </c>
      <c r="E68" s="17">
        <v>220</v>
      </c>
    </row>
    <row r="69" spans="1:5" s="10" customFormat="1" ht="34.5" customHeight="1">
      <c r="A69" s="29" t="s">
        <v>147</v>
      </c>
      <c r="B69" s="29" t="s">
        <v>314</v>
      </c>
      <c r="C69" s="20" t="s">
        <v>205</v>
      </c>
      <c r="D69" s="19" t="s">
        <v>148</v>
      </c>
      <c r="E69" s="17">
        <v>3220</v>
      </c>
    </row>
    <row r="70" spans="1:5" s="10" customFormat="1" ht="34.5" customHeight="1">
      <c r="A70" s="29" t="s">
        <v>149</v>
      </c>
      <c r="B70" s="29" t="s">
        <v>204</v>
      </c>
      <c r="C70" s="20" t="s">
        <v>253</v>
      </c>
      <c r="D70" s="19" t="s">
        <v>150</v>
      </c>
      <c r="E70" s="17">
        <v>5300</v>
      </c>
    </row>
    <row r="71" spans="1:5" s="10" customFormat="1" ht="21.75" customHeight="1">
      <c r="A71" s="10">
        <v>29</v>
      </c>
      <c r="B71" s="29" t="s">
        <v>22</v>
      </c>
      <c r="C71" s="20" t="s">
        <v>347</v>
      </c>
      <c r="D71" s="19" t="s">
        <v>151</v>
      </c>
      <c r="E71" s="17">
        <v>400</v>
      </c>
    </row>
    <row r="72" spans="1:5" s="10" customFormat="1" ht="21.75" customHeight="1">
      <c r="A72" s="29" t="s">
        <v>152</v>
      </c>
      <c r="B72" s="29" t="s">
        <v>153</v>
      </c>
      <c r="C72" s="20" t="s">
        <v>154</v>
      </c>
      <c r="D72" s="19" t="s">
        <v>155</v>
      </c>
      <c r="E72" s="17">
        <v>720</v>
      </c>
    </row>
    <row r="73" spans="1:5" s="10" customFormat="1" ht="21.75" customHeight="1">
      <c r="A73" s="29"/>
      <c r="B73" s="29" t="s">
        <v>258</v>
      </c>
      <c r="C73" s="20" t="s">
        <v>259</v>
      </c>
      <c r="D73" s="19" t="s">
        <v>156</v>
      </c>
      <c r="E73" s="17">
        <v>3400</v>
      </c>
    </row>
    <row r="74" spans="1:5" s="10" customFormat="1" ht="21.75" customHeight="1">
      <c r="A74" s="29" t="s">
        <v>157</v>
      </c>
      <c r="B74" s="29" t="s">
        <v>28</v>
      </c>
      <c r="C74" s="20" t="s">
        <v>158</v>
      </c>
      <c r="D74" s="19" t="s">
        <v>159</v>
      </c>
      <c r="E74" s="17">
        <v>820</v>
      </c>
    </row>
    <row r="75" spans="1:5" s="10" customFormat="1" ht="21.75" customHeight="1">
      <c r="A75" s="29" t="s">
        <v>160</v>
      </c>
      <c r="B75" s="29" t="s">
        <v>276</v>
      </c>
      <c r="C75" s="20" t="s">
        <v>277</v>
      </c>
      <c r="D75" s="19" t="s">
        <v>161</v>
      </c>
      <c r="E75" s="17">
        <v>400</v>
      </c>
    </row>
    <row r="76" spans="1:5" s="10" customFormat="1" ht="21.75" customHeight="1">
      <c r="A76" s="29" t="s">
        <v>162</v>
      </c>
      <c r="B76" s="29" t="s">
        <v>23</v>
      </c>
      <c r="C76" s="20" t="s">
        <v>348</v>
      </c>
      <c r="D76" s="19" t="s">
        <v>163</v>
      </c>
      <c r="E76" s="17">
        <v>952</v>
      </c>
    </row>
    <row r="77" spans="1:5" s="10" customFormat="1" ht="21.75" customHeight="1">
      <c r="A77" s="29" t="s">
        <v>164</v>
      </c>
      <c r="B77" s="29" t="s">
        <v>23</v>
      </c>
      <c r="C77" s="20" t="s">
        <v>348</v>
      </c>
      <c r="D77" s="19" t="s">
        <v>165</v>
      </c>
      <c r="E77" s="17">
        <v>1100</v>
      </c>
    </row>
    <row r="78" spans="1:5" s="10" customFormat="1" ht="21.75" customHeight="1">
      <c r="A78" s="29">
        <v>17</v>
      </c>
      <c r="B78" s="29" t="s">
        <v>166</v>
      </c>
      <c r="C78" s="20" t="s">
        <v>253</v>
      </c>
      <c r="D78" s="19" t="s">
        <v>167</v>
      </c>
      <c r="E78" s="17">
        <v>1300</v>
      </c>
    </row>
    <row r="79" spans="1:5" s="10" customFormat="1" ht="21.75" customHeight="1">
      <c r="A79" s="29">
        <v>30</v>
      </c>
      <c r="B79" s="29" t="s">
        <v>22</v>
      </c>
      <c r="C79" s="20" t="s">
        <v>347</v>
      </c>
      <c r="D79" s="19" t="s">
        <v>167</v>
      </c>
      <c r="E79" s="17">
        <v>400</v>
      </c>
    </row>
    <row r="80" spans="1:5" s="10" customFormat="1" ht="21.75" customHeight="1">
      <c r="A80" s="29" t="s">
        <v>168</v>
      </c>
      <c r="B80" s="29" t="s">
        <v>169</v>
      </c>
      <c r="C80" s="20" t="s">
        <v>279</v>
      </c>
      <c r="D80" s="19" t="s">
        <v>41</v>
      </c>
      <c r="E80" s="17">
        <v>300</v>
      </c>
    </row>
    <row r="81" spans="1:5" s="10" customFormat="1" ht="21.75" customHeight="1">
      <c r="A81" s="32" t="s">
        <v>170</v>
      </c>
      <c r="B81" s="29" t="s">
        <v>438</v>
      </c>
      <c r="C81" s="20" t="s">
        <v>274</v>
      </c>
      <c r="D81" s="19" t="s">
        <v>171</v>
      </c>
      <c r="E81" s="17">
        <f>2500+220</f>
        <v>2720</v>
      </c>
    </row>
    <row r="82" spans="1:5" s="10" customFormat="1" ht="21.75" customHeight="1">
      <c r="A82" s="29">
        <v>16</v>
      </c>
      <c r="B82" s="29" t="s">
        <v>19</v>
      </c>
      <c r="C82" s="20" t="s">
        <v>318</v>
      </c>
      <c r="D82" s="19" t="s">
        <v>172</v>
      </c>
      <c r="E82" s="17">
        <v>1220</v>
      </c>
    </row>
    <row r="83" spans="1:5" s="10" customFormat="1" ht="21.75" customHeight="1">
      <c r="A83" s="29"/>
      <c r="B83" s="29" t="s">
        <v>280</v>
      </c>
      <c r="C83" s="20" t="s">
        <v>443</v>
      </c>
      <c r="D83" s="19" t="s">
        <v>173</v>
      </c>
      <c r="E83" s="17">
        <v>300</v>
      </c>
    </row>
    <row r="84" spans="1:5" s="10" customFormat="1" ht="21.75" customHeight="1">
      <c r="A84" s="29">
        <v>794</v>
      </c>
      <c r="B84" s="29" t="s">
        <v>247</v>
      </c>
      <c r="C84" s="20" t="s">
        <v>441</v>
      </c>
      <c r="D84" s="19" t="s">
        <v>174</v>
      </c>
      <c r="E84" s="17">
        <v>220</v>
      </c>
    </row>
    <row r="85" spans="1:5" s="10" customFormat="1" ht="21.75" customHeight="1">
      <c r="A85" s="29">
        <v>799</v>
      </c>
      <c r="B85" s="29" t="s">
        <v>247</v>
      </c>
      <c r="C85" s="20" t="s">
        <v>441</v>
      </c>
      <c r="D85" s="19" t="s">
        <v>175</v>
      </c>
      <c r="E85" s="17">
        <v>220</v>
      </c>
    </row>
    <row r="86" spans="1:5" s="10" customFormat="1" ht="21.75" customHeight="1">
      <c r="A86" s="29">
        <v>790</v>
      </c>
      <c r="B86" s="29" t="s">
        <v>27</v>
      </c>
      <c r="C86" s="20" t="s">
        <v>441</v>
      </c>
      <c r="D86" s="19" t="s">
        <v>174</v>
      </c>
      <c r="E86" s="17">
        <v>2220</v>
      </c>
    </row>
    <row r="87" spans="1:5" s="10" customFormat="1" ht="21.75" customHeight="1">
      <c r="A87" s="29">
        <v>795</v>
      </c>
      <c r="B87" s="29" t="s">
        <v>27</v>
      </c>
      <c r="C87" s="20" t="s">
        <v>441</v>
      </c>
      <c r="D87" s="19" t="s">
        <v>175</v>
      </c>
      <c r="E87" s="17">
        <v>3220</v>
      </c>
    </row>
    <row r="88" spans="1:5" s="10" customFormat="1" ht="21.75" customHeight="1">
      <c r="A88" s="29">
        <v>792</v>
      </c>
      <c r="B88" s="29" t="s">
        <v>445</v>
      </c>
      <c r="C88" s="20" t="s">
        <v>270</v>
      </c>
      <c r="D88" s="19" t="s">
        <v>174</v>
      </c>
      <c r="E88" s="17">
        <v>220</v>
      </c>
    </row>
    <row r="89" spans="1:5" s="10" customFormat="1" ht="21.75" customHeight="1">
      <c r="A89" s="29">
        <v>797</v>
      </c>
      <c r="B89" s="29" t="s">
        <v>445</v>
      </c>
      <c r="C89" s="20" t="s">
        <v>270</v>
      </c>
      <c r="D89" s="19" t="s">
        <v>175</v>
      </c>
      <c r="E89" s="17">
        <v>220</v>
      </c>
    </row>
    <row r="90" spans="1:5" s="10" customFormat="1" ht="21.75" customHeight="1">
      <c r="A90" s="29">
        <v>793</v>
      </c>
      <c r="B90" s="29" t="s">
        <v>440</v>
      </c>
      <c r="C90" s="20" t="s">
        <v>439</v>
      </c>
      <c r="D90" s="19" t="s">
        <v>174</v>
      </c>
      <c r="E90" s="17">
        <v>220</v>
      </c>
    </row>
    <row r="91" spans="1:5" s="10" customFormat="1" ht="21.75" customHeight="1">
      <c r="A91" s="29">
        <v>798</v>
      </c>
      <c r="B91" s="29" t="s">
        <v>440</v>
      </c>
      <c r="C91" s="20" t="s">
        <v>439</v>
      </c>
      <c r="D91" s="19" t="s">
        <v>175</v>
      </c>
      <c r="E91" s="17">
        <v>220</v>
      </c>
    </row>
    <row r="92" spans="1:5" s="10" customFormat="1" ht="21.75" customHeight="1">
      <c r="A92" s="29">
        <v>791</v>
      </c>
      <c r="B92" s="29" t="s">
        <v>281</v>
      </c>
      <c r="C92" s="20" t="s">
        <v>439</v>
      </c>
      <c r="D92" s="19" t="s">
        <v>174</v>
      </c>
      <c r="E92" s="17">
        <v>220</v>
      </c>
    </row>
    <row r="93" spans="1:5" s="10" customFormat="1" ht="21.75" customHeight="1">
      <c r="A93" s="29">
        <v>796</v>
      </c>
      <c r="B93" s="29" t="s">
        <v>281</v>
      </c>
      <c r="C93" s="20" t="s">
        <v>439</v>
      </c>
      <c r="D93" s="19" t="s">
        <v>175</v>
      </c>
      <c r="E93" s="17">
        <v>220</v>
      </c>
    </row>
    <row r="94" spans="1:5" s="10" customFormat="1" ht="21.75" customHeight="1">
      <c r="A94" s="29">
        <v>956</v>
      </c>
      <c r="B94" s="29" t="s">
        <v>13</v>
      </c>
      <c r="C94" s="20" t="s">
        <v>176</v>
      </c>
      <c r="D94" s="19" t="s">
        <v>177</v>
      </c>
      <c r="E94" s="17">
        <v>700</v>
      </c>
    </row>
    <row r="95" spans="1:5" s="10" customFormat="1" ht="21.75" customHeight="1">
      <c r="A95" s="29">
        <v>960</v>
      </c>
      <c r="B95" s="29" t="s">
        <v>263</v>
      </c>
      <c r="C95" s="20" t="s">
        <v>8</v>
      </c>
      <c r="D95" s="19" t="s">
        <v>177</v>
      </c>
      <c r="E95" s="17">
        <v>1900</v>
      </c>
    </row>
    <row r="96" spans="1:5" s="10" customFormat="1" ht="21.75" customHeight="1">
      <c r="A96" s="29">
        <v>957</v>
      </c>
      <c r="B96" s="29" t="s">
        <v>2</v>
      </c>
      <c r="C96" s="20" t="s">
        <v>178</v>
      </c>
      <c r="D96" s="19" t="s">
        <v>177</v>
      </c>
      <c r="E96" s="17">
        <v>900</v>
      </c>
    </row>
    <row r="97" spans="1:5" s="10" customFormat="1" ht="21.75" customHeight="1">
      <c r="A97" s="29">
        <v>958</v>
      </c>
      <c r="B97" s="29" t="s">
        <v>107</v>
      </c>
      <c r="C97" s="20" t="s">
        <v>178</v>
      </c>
      <c r="D97" s="19" t="s">
        <v>177</v>
      </c>
      <c r="E97" s="17">
        <v>900</v>
      </c>
    </row>
    <row r="98" spans="1:5" s="10" customFormat="1" ht="21.75" customHeight="1">
      <c r="A98" s="29">
        <v>959</v>
      </c>
      <c r="B98" s="29" t="s">
        <v>266</v>
      </c>
      <c r="C98" s="20" t="s">
        <v>328</v>
      </c>
      <c r="D98" s="19" t="s">
        <v>177</v>
      </c>
      <c r="E98" s="17">
        <v>1000</v>
      </c>
    </row>
    <row r="99" spans="1:5" s="10" customFormat="1" ht="21.75" customHeight="1">
      <c r="A99" s="29">
        <v>920</v>
      </c>
      <c r="B99" s="29" t="s">
        <v>287</v>
      </c>
      <c r="C99" s="20" t="s">
        <v>286</v>
      </c>
      <c r="D99" s="19" t="s">
        <v>179</v>
      </c>
      <c r="E99" s="17">
        <v>220</v>
      </c>
    </row>
    <row r="100" spans="1:5" s="10" customFormat="1" ht="21.75" customHeight="1">
      <c r="A100" s="29">
        <v>921</v>
      </c>
      <c r="B100" s="29" t="s">
        <v>316</v>
      </c>
      <c r="C100" s="20" t="s">
        <v>286</v>
      </c>
      <c r="D100" s="19" t="s">
        <v>179</v>
      </c>
      <c r="E100" s="17">
        <v>220</v>
      </c>
    </row>
    <row r="101" spans="1:5" s="10" customFormat="1" ht="21.75" customHeight="1">
      <c r="A101" s="29">
        <v>922</v>
      </c>
      <c r="B101" s="29" t="s">
        <v>290</v>
      </c>
      <c r="C101" s="20" t="s">
        <v>269</v>
      </c>
      <c r="D101" s="19" t="s">
        <v>179</v>
      </c>
      <c r="E101" s="17">
        <v>300</v>
      </c>
    </row>
    <row r="102" spans="1:5" s="10" customFormat="1" ht="21.75" customHeight="1">
      <c r="A102" s="29">
        <v>923</v>
      </c>
      <c r="B102" s="29" t="s">
        <v>26</v>
      </c>
      <c r="C102" s="20" t="s">
        <v>275</v>
      </c>
      <c r="D102" s="19" t="s">
        <v>180</v>
      </c>
      <c r="E102" s="17">
        <f>580+220</f>
        <v>800</v>
      </c>
    </row>
    <row r="103" spans="1:5" s="10" customFormat="1" ht="21.75" customHeight="1">
      <c r="A103" s="29">
        <v>913</v>
      </c>
      <c r="B103" s="29" t="s">
        <v>289</v>
      </c>
      <c r="C103" s="20" t="s">
        <v>310</v>
      </c>
      <c r="D103" s="19" t="s">
        <v>181</v>
      </c>
      <c r="E103" s="17">
        <v>300</v>
      </c>
    </row>
    <row r="104" spans="1:5" s="10" customFormat="1" ht="21.75" customHeight="1">
      <c r="A104" s="29">
        <v>914</v>
      </c>
      <c r="B104" s="29" t="s">
        <v>287</v>
      </c>
      <c r="C104" s="20" t="s">
        <v>286</v>
      </c>
      <c r="D104" s="19" t="s">
        <v>181</v>
      </c>
      <c r="E104" s="17">
        <v>220</v>
      </c>
    </row>
    <row r="105" spans="1:5" s="10" customFormat="1" ht="21.75" customHeight="1">
      <c r="A105" s="29">
        <v>915</v>
      </c>
      <c r="B105" s="29" t="s">
        <v>292</v>
      </c>
      <c r="C105" s="20" t="s">
        <v>286</v>
      </c>
      <c r="D105" s="19" t="s">
        <v>181</v>
      </c>
      <c r="E105" s="17">
        <v>220</v>
      </c>
    </row>
    <row r="106" spans="1:5" s="10" customFormat="1" ht="21.75" customHeight="1">
      <c r="A106" s="29">
        <v>916</v>
      </c>
      <c r="B106" s="29" t="s">
        <v>24</v>
      </c>
      <c r="C106" s="20" t="s">
        <v>286</v>
      </c>
      <c r="D106" s="19" t="s">
        <v>181</v>
      </c>
      <c r="E106" s="17">
        <v>300</v>
      </c>
    </row>
    <row r="107" spans="1:5" s="10" customFormat="1" ht="21.75" customHeight="1">
      <c r="A107" s="29">
        <v>917</v>
      </c>
      <c r="B107" s="29" t="s">
        <v>290</v>
      </c>
      <c r="C107" s="20" t="s">
        <v>286</v>
      </c>
      <c r="D107" s="19" t="s">
        <v>181</v>
      </c>
      <c r="E107" s="17">
        <v>300</v>
      </c>
    </row>
    <row r="108" spans="1:5" s="10" customFormat="1" ht="21.75" customHeight="1">
      <c r="A108" s="29">
        <v>918</v>
      </c>
      <c r="B108" s="29" t="s">
        <v>341</v>
      </c>
      <c r="C108" s="20" t="s">
        <v>286</v>
      </c>
      <c r="D108" s="19" t="s">
        <v>181</v>
      </c>
      <c r="E108" s="17">
        <v>300</v>
      </c>
    </row>
    <row r="109" spans="1:5" s="10" customFormat="1" ht="21.75" customHeight="1">
      <c r="A109" s="29">
        <v>919</v>
      </c>
      <c r="B109" s="29" t="s">
        <v>26</v>
      </c>
      <c r="C109" s="20" t="s">
        <v>286</v>
      </c>
      <c r="D109" s="19" t="s">
        <v>181</v>
      </c>
      <c r="E109" s="17">
        <v>220</v>
      </c>
    </row>
    <row r="110" spans="1:5" s="10" customFormat="1" ht="21.75" customHeight="1">
      <c r="A110" s="29">
        <v>900</v>
      </c>
      <c r="B110" s="29" t="s">
        <v>25</v>
      </c>
      <c r="C110" s="20" t="s">
        <v>310</v>
      </c>
      <c r="D110" s="19" t="s">
        <v>182</v>
      </c>
      <c r="E110" s="17">
        <v>300</v>
      </c>
    </row>
    <row r="111" spans="1:5" s="10" customFormat="1" ht="21.75" customHeight="1">
      <c r="A111" s="29">
        <v>901</v>
      </c>
      <c r="B111" s="29" t="s">
        <v>342</v>
      </c>
      <c r="C111" s="20" t="s">
        <v>286</v>
      </c>
      <c r="D111" s="19" t="s">
        <v>183</v>
      </c>
      <c r="E111" s="17">
        <v>300</v>
      </c>
    </row>
    <row r="112" spans="1:5" s="10" customFormat="1" ht="21.75" customHeight="1">
      <c r="A112" s="29">
        <v>902</v>
      </c>
      <c r="B112" s="29" t="s">
        <v>341</v>
      </c>
      <c r="C112" s="20" t="s">
        <v>286</v>
      </c>
      <c r="D112" s="19" t="s">
        <v>184</v>
      </c>
      <c r="E112" s="17">
        <v>300</v>
      </c>
    </row>
    <row r="113" spans="1:5" s="10" customFormat="1" ht="21.75" customHeight="1">
      <c r="A113" s="29">
        <v>903</v>
      </c>
      <c r="B113" s="29" t="s">
        <v>291</v>
      </c>
      <c r="C113" s="20" t="s">
        <v>286</v>
      </c>
      <c r="D113" s="19" t="s">
        <v>184</v>
      </c>
      <c r="E113" s="17">
        <v>300</v>
      </c>
    </row>
    <row r="114" spans="1:5" s="10" customFormat="1" ht="21.75" customHeight="1">
      <c r="A114" s="29">
        <v>904</v>
      </c>
      <c r="B114" s="29" t="s">
        <v>285</v>
      </c>
      <c r="C114" s="20" t="s">
        <v>286</v>
      </c>
      <c r="D114" s="19" t="s">
        <v>184</v>
      </c>
      <c r="E114" s="17">
        <v>300</v>
      </c>
    </row>
    <row r="115" spans="1:5" s="10" customFormat="1" ht="21.75" customHeight="1">
      <c r="A115" s="29">
        <v>905</v>
      </c>
      <c r="B115" s="29" t="s">
        <v>292</v>
      </c>
      <c r="C115" s="20" t="s">
        <v>286</v>
      </c>
      <c r="D115" s="19" t="s">
        <v>184</v>
      </c>
      <c r="E115" s="17">
        <v>300</v>
      </c>
    </row>
    <row r="116" spans="1:5" s="10" customFormat="1" ht="21.75" customHeight="1">
      <c r="A116" s="29">
        <v>906</v>
      </c>
      <c r="B116" s="29" t="s">
        <v>26</v>
      </c>
      <c r="C116" s="20" t="s">
        <v>275</v>
      </c>
      <c r="D116" s="19" t="s">
        <v>185</v>
      </c>
      <c r="E116" s="17">
        <f>811+220</f>
        <v>1031</v>
      </c>
    </row>
    <row r="117" spans="1:5" s="10" customFormat="1" ht="21.75" customHeight="1">
      <c r="A117" s="29">
        <v>907</v>
      </c>
      <c r="B117" s="29" t="s">
        <v>24</v>
      </c>
      <c r="C117" s="20" t="s">
        <v>286</v>
      </c>
      <c r="D117" s="19" t="s">
        <v>186</v>
      </c>
      <c r="E117" s="17">
        <f>796+300</f>
        <v>1096</v>
      </c>
    </row>
    <row r="118" spans="1:5" s="10" customFormat="1" ht="21.75" customHeight="1">
      <c r="A118" s="29">
        <v>908</v>
      </c>
      <c r="B118" s="29" t="s">
        <v>287</v>
      </c>
      <c r="C118" s="20" t="s">
        <v>286</v>
      </c>
      <c r="D118" s="19" t="s">
        <v>187</v>
      </c>
      <c r="E118" s="17">
        <v>220</v>
      </c>
    </row>
    <row r="119" spans="1:5" s="10" customFormat="1" ht="21.75" customHeight="1">
      <c r="A119" s="29">
        <v>909</v>
      </c>
      <c r="B119" s="29" t="s">
        <v>288</v>
      </c>
      <c r="C119" s="20" t="s">
        <v>286</v>
      </c>
      <c r="D119" s="19" t="s">
        <v>188</v>
      </c>
      <c r="E119" s="17">
        <v>300</v>
      </c>
    </row>
    <row r="120" spans="1:5" s="10" customFormat="1" ht="21.75" customHeight="1">
      <c r="A120" s="29">
        <v>910</v>
      </c>
      <c r="B120" s="29" t="s">
        <v>289</v>
      </c>
      <c r="C120" s="20" t="s">
        <v>310</v>
      </c>
      <c r="D120" s="19" t="s">
        <v>188</v>
      </c>
      <c r="E120" s="17">
        <v>300</v>
      </c>
    </row>
    <row r="121" spans="1:5" s="10" customFormat="1" ht="21.75" customHeight="1">
      <c r="A121" s="29">
        <v>911</v>
      </c>
      <c r="B121" s="29" t="s">
        <v>293</v>
      </c>
      <c r="C121" s="20" t="s">
        <v>286</v>
      </c>
      <c r="D121" s="19" t="s">
        <v>188</v>
      </c>
      <c r="E121" s="17">
        <v>220</v>
      </c>
    </row>
    <row r="122" spans="1:5" s="10" customFormat="1" ht="21.75" customHeight="1">
      <c r="A122" s="29">
        <v>924</v>
      </c>
      <c r="B122" s="29" t="s">
        <v>298</v>
      </c>
      <c r="C122" s="20" t="s">
        <v>189</v>
      </c>
      <c r="D122" s="19" t="s">
        <v>190</v>
      </c>
      <c r="E122" s="17">
        <f>750+220</f>
        <v>970</v>
      </c>
    </row>
    <row r="123" spans="1:5" s="10" customFormat="1" ht="21.75" customHeight="1">
      <c r="A123" s="29">
        <v>925</v>
      </c>
      <c r="B123" s="29" t="s">
        <v>299</v>
      </c>
      <c r="C123" s="20" t="s">
        <v>191</v>
      </c>
      <c r="D123" s="19" t="s">
        <v>190</v>
      </c>
      <c r="E123" s="17">
        <f>600+220</f>
        <v>820</v>
      </c>
    </row>
    <row r="124" spans="1:5" s="10" customFormat="1" ht="21.75" customHeight="1">
      <c r="A124" s="29">
        <v>926</v>
      </c>
      <c r="B124" s="29" t="s">
        <v>192</v>
      </c>
      <c r="C124" s="20" t="s">
        <v>193</v>
      </c>
      <c r="D124" s="19" t="s">
        <v>190</v>
      </c>
      <c r="E124" s="17">
        <v>1120</v>
      </c>
    </row>
    <row r="125" spans="1:5" s="10" customFormat="1" ht="21.75" customHeight="1">
      <c r="A125" s="29">
        <v>927</v>
      </c>
      <c r="B125" s="29" t="s">
        <v>194</v>
      </c>
      <c r="C125" s="20" t="s">
        <v>195</v>
      </c>
      <c r="D125" s="19" t="s">
        <v>190</v>
      </c>
      <c r="E125" s="17">
        <v>820</v>
      </c>
    </row>
    <row r="126" spans="1:5" s="10" customFormat="1" ht="21.75" customHeight="1">
      <c r="A126" s="29">
        <v>928</v>
      </c>
      <c r="B126" s="29" t="s">
        <v>300</v>
      </c>
      <c r="C126" s="20" t="s">
        <v>195</v>
      </c>
      <c r="D126" s="19" t="s">
        <v>190</v>
      </c>
      <c r="E126" s="17">
        <v>820</v>
      </c>
    </row>
    <row r="127" spans="1:5" s="10" customFormat="1" ht="21.75" customHeight="1">
      <c r="A127" s="29">
        <v>929</v>
      </c>
      <c r="B127" s="29" t="s">
        <v>335</v>
      </c>
      <c r="C127" s="20" t="s">
        <v>196</v>
      </c>
      <c r="D127" s="19" t="s">
        <v>190</v>
      </c>
      <c r="E127" s="17">
        <v>820</v>
      </c>
    </row>
    <row r="128" spans="1:5" s="10" customFormat="1" ht="21.75" customHeight="1">
      <c r="A128" s="29">
        <v>930</v>
      </c>
      <c r="B128" s="29" t="s">
        <v>243</v>
      </c>
      <c r="C128" s="20" t="s">
        <v>195</v>
      </c>
      <c r="D128" s="19" t="s">
        <v>190</v>
      </c>
      <c r="E128" s="17">
        <v>820</v>
      </c>
    </row>
    <row r="129" spans="1:5" s="10" customFormat="1" ht="21.75" customHeight="1">
      <c r="A129" s="29">
        <v>931</v>
      </c>
      <c r="B129" s="29" t="s">
        <v>336</v>
      </c>
      <c r="C129" s="20" t="s">
        <v>197</v>
      </c>
      <c r="D129" s="19" t="s">
        <v>190</v>
      </c>
      <c r="E129" s="17">
        <v>1020</v>
      </c>
    </row>
    <row r="130" spans="1:5" s="10" customFormat="1" ht="21.75" customHeight="1">
      <c r="A130" s="29">
        <v>932</v>
      </c>
      <c r="B130" s="29" t="s">
        <v>252</v>
      </c>
      <c r="C130" s="20" t="s">
        <v>197</v>
      </c>
      <c r="D130" s="19" t="s">
        <v>190</v>
      </c>
      <c r="E130" s="17">
        <v>1020</v>
      </c>
    </row>
    <row r="131" spans="1:5" s="10" customFormat="1" ht="21.75" customHeight="1">
      <c r="A131" s="29">
        <v>933</v>
      </c>
      <c r="B131" s="29" t="s">
        <v>337</v>
      </c>
      <c r="C131" s="20" t="s">
        <v>198</v>
      </c>
      <c r="D131" s="19" t="s">
        <v>190</v>
      </c>
      <c r="E131" s="17">
        <v>820</v>
      </c>
    </row>
    <row r="132" spans="1:5" s="10" customFormat="1" ht="21.75" customHeight="1">
      <c r="A132" s="29">
        <v>904</v>
      </c>
      <c r="B132" s="29" t="s">
        <v>315</v>
      </c>
      <c r="C132" s="20" t="s">
        <v>286</v>
      </c>
      <c r="D132" s="19" t="s">
        <v>349</v>
      </c>
      <c r="E132" s="17">
        <v>1100</v>
      </c>
    </row>
    <row r="133" spans="1:5" s="10" customFormat="1" ht="21.75" customHeight="1">
      <c r="A133" s="29">
        <v>905</v>
      </c>
      <c r="B133" s="29" t="s">
        <v>316</v>
      </c>
      <c r="C133" s="20" t="s">
        <v>286</v>
      </c>
      <c r="D133" s="19" t="s">
        <v>349</v>
      </c>
      <c r="E133" s="17">
        <v>220</v>
      </c>
    </row>
    <row r="134" spans="1:5" s="10" customFormat="1" ht="21.75" customHeight="1">
      <c r="A134" s="29">
        <v>906</v>
      </c>
      <c r="B134" s="29" t="s">
        <v>350</v>
      </c>
      <c r="C134" s="20" t="s">
        <v>4</v>
      </c>
      <c r="D134" s="19" t="s">
        <v>349</v>
      </c>
      <c r="E134" s="17">
        <v>520</v>
      </c>
    </row>
    <row r="135" spans="1:5" s="10" customFormat="1" ht="21.75" customHeight="1">
      <c r="A135" s="29">
        <v>907</v>
      </c>
      <c r="B135" s="29" t="s">
        <v>351</v>
      </c>
      <c r="C135" s="20" t="s">
        <v>6</v>
      </c>
      <c r="D135" s="19" t="s">
        <v>349</v>
      </c>
      <c r="E135" s="17">
        <v>570</v>
      </c>
    </row>
    <row r="136" spans="1:5" s="10" customFormat="1" ht="21.75" customHeight="1">
      <c r="A136" s="29">
        <v>908</v>
      </c>
      <c r="B136" s="29" t="s">
        <v>352</v>
      </c>
      <c r="C136" s="20" t="s">
        <v>6</v>
      </c>
      <c r="D136" s="19" t="s">
        <v>349</v>
      </c>
      <c r="E136" s="17">
        <v>570</v>
      </c>
    </row>
    <row r="137" spans="1:5" s="10" customFormat="1" ht="21.75" customHeight="1">
      <c r="A137" s="29">
        <v>909</v>
      </c>
      <c r="B137" s="29" t="s">
        <v>304</v>
      </c>
      <c r="C137" s="20" t="s">
        <v>353</v>
      </c>
      <c r="D137" s="19" t="s">
        <v>349</v>
      </c>
      <c r="E137" s="17">
        <v>520</v>
      </c>
    </row>
    <row r="138" spans="1:5" s="10" customFormat="1" ht="21.75" customHeight="1">
      <c r="A138" s="29">
        <v>910</v>
      </c>
      <c r="B138" s="29" t="s">
        <v>354</v>
      </c>
      <c r="C138" s="20" t="s">
        <v>355</v>
      </c>
      <c r="D138" s="19" t="s">
        <v>349</v>
      </c>
      <c r="E138" s="17">
        <v>520</v>
      </c>
    </row>
    <row r="139" spans="1:5" s="10" customFormat="1" ht="21.75" customHeight="1">
      <c r="A139" s="29">
        <v>911</v>
      </c>
      <c r="B139" s="29" t="s">
        <v>356</v>
      </c>
      <c r="C139" s="20" t="s">
        <v>357</v>
      </c>
      <c r="D139" s="19" t="s">
        <v>349</v>
      </c>
      <c r="E139" s="17">
        <v>470</v>
      </c>
    </row>
    <row r="140" spans="1:5" s="10" customFormat="1" ht="21.75" customHeight="1">
      <c r="A140" s="29">
        <v>912</v>
      </c>
      <c r="B140" s="29" t="s">
        <v>249</v>
      </c>
      <c r="C140" s="20" t="s">
        <v>358</v>
      </c>
      <c r="D140" s="19" t="s">
        <v>349</v>
      </c>
      <c r="E140" s="17">
        <v>620</v>
      </c>
    </row>
    <row r="141" spans="1:5" s="10" customFormat="1" ht="21.75" customHeight="1">
      <c r="A141" s="29">
        <v>913</v>
      </c>
      <c r="B141" s="29" t="s">
        <v>359</v>
      </c>
      <c r="C141" s="20" t="s">
        <v>3</v>
      </c>
      <c r="D141" s="19" t="s">
        <v>349</v>
      </c>
      <c r="E141" s="17">
        <v>520</v>
      </c>
    </row>
    <row r="142" spans="1:5" s="10" customFormat="1" ht="21.75" customHeight="1">
      <c r="A142" s="29">
        <v>914</v>
      </c>
      <c r="B142" s="29" t="s">
        <v>360</v>
      </c>
      <c r="C142" s="20" t="s">
        <v>3</v>
      </c>
      <c r="D142" s="19" t="s">
        <v>349</v>
      </c>
      <c r="E142" s="17">
        <v>520</v>
      </c>
    </row>
    <row r="143" spans="1:5" s="10" customFormat="1" ht="21.75" customHeight="1">
      <c r="A143" s="29">
        <v>915</v>
      </c>
      <c r="B143" s="29" t="s">
        <v>361</v>
      </c>
      <c r="C143" s="20" t="s">
        <v>5</v>
      </c>
      <c r="D143" s="19" t="s">
        <v>349</v>
      </c>
      <c r="E143" s="17">
        <v>350</v>
      </c>
    </row>
    <row r="144" spans="1:5" s="10" customFormat="1" ht="21.75" customHeight="1">
      <c r="A144" s="29">
        <v>916</v>
      </c>
      <c r="B144" s="29" t="s">
        <v>362</v>
      </c>
      <c r="C144" s="20" t="s">
        <v>14</v>
      </c>
      <c r="D144" s="19" t="s">
        <v>349</v>
      </c>
      <c r="E144" s="17">
        <v>570</v>
      </c>
    </row>
    <row r="145" spans="1:5" s="10" customFormat="1" ht="21.75" customHeight="1">
      <c r="A145" s="29">
        <v>917</v>
      </c>
      <c r="B145" s="29" t="s">
        <v>308</v>
      </c>
      <c r="C145" s="20" t="s">
        <v>363</v>
      </c>
      <c r="D145" s="19" t="s">
        <v>349</v>
      </c>
      <c r="E145" s="17">
        <v>520</v>
      </c>
    </row>
    <row r="146" spans="1:5" s="10" customFormat="1" ht="21.75" customHeight="1">
      <c r="A146" s="29">
        <v>918</v>
      </c>
      <c r="B146" s="29" t="s">
        <v>309</v>
      </c>
      <c r="C146" s="20" t="s">
        <v>364</v>
      </c>
      <c r="D146" s="19" t="s">
        <v>349</v>
      </c>
      <c r="E146" s="17">
        <v>520</v>
      </c>
    </row>
    <row r="147" spans="1:5" s="10" customFormat="1" ht="21.75" customHeight="1">
      <c r="A147" s="29">
        <v>919</v>
      </c>
      <c r="B147" s="29" t="s">
        <v>365</v>
      </c>
      <c r="C147" s="20" t="s">
        <v>364</v>
      </c>
      <c r="D147" s="19" t="s">
        <v>349</v>
      </c>
      <c r="E147" s="17">
        <v>520</v>
      </c>
    </row>
    <row r="148" spans="1:5" s="10" customFormat="1" ht="21.75" customHeight="1">
      <c r="A148" s="29">
        <v>920</v>
      </c>
      <c r="B148" s="29" t="s">
        <v>251</v>
      </c>
      <c r="C148" s="20" t="s">
        <v>366</v>
      </c>
      <c r="D148" s="19" t="s">
        <v>349</v>
      </c>
      <c r="E148" s="17">
        <v>570</v>
      </c>
    </row>
    <row r="149" spans="1:5" s="10" customFormat="1" ht="21.75" customHeight="1">
      <c r="A149" s="29">
        <v>921</v>
      </c>
      <c r="B149" s="29" t="s">
        <v>245</v>
      </c>
      <c r="C149" s="20" t="s">
        <v>367</v>
      </c>
      <c r="D149" s="19" t="s">
        <v>349</v>
      </c>
      <c r="E149" s="17">
        <v>570</v>
      </c>
    </row>
    <row r="150" spans="1:5" s="10" customFormat="1" ht="21.75" customHeight="1">
      <c r="A150" s="29">
        <v>922</v>
      </c>
      <c r="B150" s="29" t="s">
        <v>305</v>
      </c>
      <c r="C150" s="20" t="s">
        <v>368</v>
      </c>
      <c r="D150" s="19" t="s">
        <v>349</v>
      </c>
      <c r="E150" s="17">
        <f>400+220</f>
        <v>620</v>
      </c>
    </row>
    <row r="151" spans="1:5" s="10" customFormat="1" ht="21.75" customHeight="1">
      <c r="A151" s="29">
        <v>923</v>
      </c>
      <c r="B151" s="29" t="s">
        <v>306</v>
      </c>
      <c r="C151" s="20" t="s">
        <v>369</v>
      </c>
      <c r="D151" s="19" t="s">
        <v>349</v>
      </c>
      <c r="E151" s="17">
        <v>570</v>
      </c>
    </row>
    <row r="152" spans="1:5" s="10" customFormat="1" ht="21.75" customHeight="1">
      <c r="A152" s="29">
        <v>924</v>
      </c>
      <c r="B152" s="29" t="s">
        <v>370</v>
      </c>
      <c r="C152" s="20" t="s">
        <v>371</v>
      </c>
      <c r="D152" s="19" t="s">
        <v>349</v>
      </c>
      <c r="E152" s="17">
        <v>520</v>
      </c>
    </row>
    <row r="153" spans="1:5" s="10" customFormat="1" ht="21.75" customHeight="1">
      <c r="A153" s="29">
        <v>925</v>
      </c>
      <c r="B153" s="29" t="s">
        <v>372</v>
      </c>
      <c r="C153" s="20" t="s">
        <v>373</v>
      </c>
      <c r="D153" s="19" t="s">
        <v>349</v>
      </c>
      <c r="E153" s="17">
        <v>520</v>
      </c>
    </row>
    <row r="154" spans="1:5" s="10" customFormat="1" ht="21.75" customHeight="1">
      <c r="A154" s="29">
        <v>926</v>
      </c>
      <c r="B154" s="29" t="s">
        <v>374</v>
      </c>
      <c r="C154" s="20" t="s">
        <v>375</v>
      </c>
      <c r="D154" s="19" t="s">
        <v>349</v>
      </c>
      <c r="E154" s="17">
        <f>450+220</f>
        <v>670</v>
      </c>
    </row>
    <row r="155" spans="1:5" s="10" customFormat="1" ht="21.75" customHeight="1">
      <c r="A155" s="29">
        <v>971</v>
      </c>
      <c r="B155" s="29" t="s">
        <v>376</v>
      </c>
      <c r="C155" s="20" t="s">
        <v>377</v>
      </c>
      <c r="D155" s="19" t="s">
        <v>378</v>
      </c>
      <c r="E155" s="17">
        <v>720</v>
      </c>
    </row>
    <row r="156" spans="1:5" s="10" customFormat="1" ht="21.75" customHeight="1">
      <c r="A156" s="29">
        <v>972</v>
      </c>
      <c r="B156" s="29" t="s">
        <v>321</v>
      </c>
      <c r="C156" s="20" t="s">
        <v>322</v>
      </c>
      <c r="D156" s="19" t="s">
        <v>378</v>
      </c>
      <c r="E156" s="17">
        <v>820</v>
      </c>
    </row>
    <row r="157" spans="1:5" s="10" customFormat="1" ht="21.75" customHeight="1">
      <c r="A157" s="29">
        <v>973</v>
      </c>
      <c r="B157" s="29" t="s">
        <v>379</v>
      </c>
      <c r="C157" s="20" t="s">
        <v>198</v>
      </c>
      <c r="D157" s="19" t="s">
        <v>378</v>
      </c>
      <c r="E157" s="17">
        <v>820</v>
      </c>
    </row>
    <row r="158" spans="1:5" s="10" customFormat="1" ht="21.75" customHeight="1">
      <c r="A158" s="29">
        <v>974</v>
      </c>
      <c r="B158" s="29" t="s">
        <v>343</v>
      </c>
      <c r="C158" s="20" t="s">
        <v>380</v>
      </c>
      <c r="D158" s="19" t="s">
        <v>378</v>
      </c>
      <c r="E158" s="17">
        <v>1220</v>
      </c>
    </row>
    <row r="159" spans="1:5" s="10" customFormat="1" ht="21.75" customHeight="1">
      <c r="A159" s="29">
        <v>975</v>
      </c>
      <c r="B159" s="29" t="s">
        <v>381</v>
      </c>
      <c r="C159" s="20" t="s">
        <v>328</v>
      </c>
      <c r="D159" s="19" t="s">
        <v>378</v>
      </c>
      <c r="E159" s="17">
        <v>920</v>
      </c>
    </row>
    <row r="160" spans="1:5" s="10" customFormat="1" ht="21.75" customHeight="1">
      <c r="A160" s="29">
        <v>976</v>
      </c>
      <c r="B160" s="29" t="s">
        <v>326</v>
      </c>
      <c r="C160" s="20" t="s">
        <v>327</v>
      </c>
      <c r="D160" s="19" t="s">
        <v>378</v>
      </c>
      <c r="E160" s="17">
        <v>250</v>
      </c>
    </row>
    <row r="161" spans="1:5" s="10" customFormat="1" ht="21.75" customHeight="1">
      <c r="A161" s="29">
        <v>977</v>
      </c>
      <c r="B161" s="29" t="s">
        <v>382</v>
      </c>
      <c r="C161" s="20" t="s">
        <v>325</v>
      </c>
      <c r="D161" s="19" t="s">
        <v>378</v>
      </c>
      <c r="E161" s="17">
        <v>600</v>
      </c>
    </row>
    <row r="162" spans="1:5" s="10" customFormat="1" ht="21.75" customHeight="1">
      <c r="A162" s="29">
        <v>978</v>
      </c>
      <c r="B162" s="29" t="s">
        <v>383</v>
      </c>
      <c r="C162" s="20" t="s">
        <v>384</v>
      </c>
      <c r="D162" s="19" t="s">
        <v>378</v>
      </c>
      <c r="E162" s="17">
        <v>500</v>
      </c>
    </row>
    <row r="163" spans="1:5" s="10" customFormat="1" ht="21.75" customHeight="1">
      <c r="A163" s="29">
        <v>979</v>
      </c>
      <c r="B163" s="29" t="s">
        <v>385</v>
      </c>
      <c r="C163" s="20" t="s">
        <v>384</v>
      </c>
      <c r="D163" s="19" t="s">
        <v>378</v>
      </c>
      <c r="E163" s="17">
        <v>500</v>
      </c>
    </row>
    <row r="164" spans="1:5" s="10" customFormat="1" ht="21.75" customHeight="1">
      <c r="A164" s="29">
        <v>980</v>
      </c>
      <c r="B164" s="29" t="s">
        <v>246</v>
      </c>
      <c r="C164" s="20" t="s">
        <v>329</v>
      </c>
      <c r="D164" s="19" t="s">
        <v>378</v>
      </c>
      <c r="E164" s="17">
        <v>500</v>
      </c>
    </row>
    <row r="165" spans="1:5" s="10" customFormat="1" ht="21.75" customHeight="1">
      <c r="A165" s="29">
        <v>1036</v>
      </c>
      <c r="B165" s="29" t="s">
        <v>387</v>
      </c>
      <c r="C165" s="20" t="s">
        <v>366</v>
      </c>
      <c r="D165" s="19" t="s">
        <v>386</v>
      </c>
      <c r="E165" s="17">
        <v>870</v>
      </c>
    </row>
    <row r="166" spans="1:5" s="10" customFormat="1" ht="21.75" customHeight="1">
      <c r="A166" s="29">
        <v>1037</v>
      </c>
      <c r="B166" s="29" t="s">
        <v>388</v>
      </c>
      <c r="C166" s="20" t="s">
        <v>366</v>
      </c>
      <c r="D166" s="19" t="s">
        <v>386</v>
      </c>
      <c r="E166" s="17">
        <v>870</v>
      </c>
    </row>
    <row r="167" spans="1:5" s="10" customFormat="1" ht="21.75" customHeight="1">
      <c r="A167" s="29">
        <v>1038</v>
      </c>
      <c r="B167" s="29" t="s">
        <v>389</v>
      </c>
      <c r="C167" s="20" t="s">
        <v>369</v>
      </c>
      <c r="D167" s="19" t="s">
        <v>386</v>
      </c>
      <c r="E167" s="17">
        <v>820</v>
      </c>
    </row>
    <row r="168" spans="1:5" s="10" customFormat="1" ht="21.75" customHeight="1">
      <c r="A168" s="29">
        <v>1039</v>
      </c>
      <c r="B168" s="29" t="s">
        <v>390</v>
      </c>
      <c r="C168" s="20" t="s">
        <v>369</v>
      </c>
      <c r="D168" s="19" t="s">
        <v>386</v>
      </c>
      <c r="E168" s="17">
        <v>820</v>
      </c>
    </row>
    <row r="169" spans="1:5" s="10" customFormat="1" ht="21.75" customHeight="1">
      <c r="A169" s="29">
        <v>1040</v>
      </c>
      <c r="B169" s="29" t="s">
        <v>255</v>
      </c>
      <c r="C169" s="20" t="s">
        <v>363</v>
      </c>
      <c r="D169" s="19" t="s">
        <v>386</v>
      </c>
      <c r="E169" s="17">
        <v>820</v>
      </c>
    </row>
    <row r="170" spans="1:5" s="10" customFormat="1" ht="21.75" customHeight="1">
      <c r="A170" s="29">
        <v>1041</v>
      </c>
      <c r="B170" s="29" t="s">
        <v>391</v>
      </c>
      <c r="C170" s="20" t="s">
        <v>363</v>
      </c>
      <c r="D170" s="19" t="s">
        <v>386</v>
      </c>
      <c r="E170" s="17">
        <v>820</v>
      </c>
    </row>
    <row r="171" spans="1:5" s="10" customFormat="1" ht="21.75" customHeight="1">
      <c r="A171" s="29">
        <v>1042</v>
      </c>
      <c r="B171" s="29" t="s">
        <v>392</v>
      </c>
      <c r="C171" s="20" t="s">
        <v>384</v>
      </c>
      <c r="D171" s="19" t="s">
        <v>386</v>
      </c>
      <c r="E171" s="17">
        <v>720</v>
      </c>
    </row>
    <row r="172" spans="1:5" s="10" customFormat="1" ht="21.75" customHeight="1">
      <c r="A172" s="29">
        <v>1043</v>
      </c>
      <c r="B172" s="29" t="s">
        <v>297</v>
      </c>
      <c r="C172" s="20" t="s">
        <v>384</v>
      </c>
      <c r="D172" s="19" t="s">
        <v>386</v>
      </c>
      <c r="E172" s="17">
        <v>720</v>
      </c>
    </row>
    <row r="173" spans="1:5" s="10" customFormat="1" ht="21.75" customHeight="1">
      <c r="A173" s="29">
        <v>1044</v>
      </c>
      <c r="B173" s="29" t="s">
        <v>393</v>
      </c>
      <c r="C173" s="20" t="s">
        <v>364</v>
      </c>
      <c r="D173" s="19" t="s">
        <v>386</v>
      </c>
      <c r="E173" s="17">
        <v>970</v>
      </c>
    </row>
    <row r="174" spans="1:5" s="10" customFormat="1" ht="21.75" customHeight="1">
      <c r="A174" s="29">
        <v>1045</v>
      </c>
      <c r="B174" s="29" t="s">
        <v>394</v>
      </c>
      <c r="C174" s="20" t="s">
        <v>327</v>
      </c>
      <c r="D174" s="19" t="s">
        <v>386</v>
      </c>
      <c r="E174" s="17">
        <v>250</v>
      </c>
    </row>
    <row r="175" spans="1:5" s="10" customFormat="1" ht="21.75" customHeight="1">
      <c r="A175" s="29">
        <v>1046</v>
      </c>
      <c r="B175" s="29" t="s">
        <v>339</v>
      </c>
      <c r="C175" s="20" t="s">
        <v>327</v>
      </c>
      <c r="D175" s="19" t="s">
        <v>386</v>
      </c>
      <c r="E175" s="17">
        <v>250</v>
      </c>
    </row>
    <row r="176" spans="1:5" s="10" customFormat="1" ht="21.75" customHeight="1">
      <c r="A176" s="29">
        <v>1047</v>
      </c>
      <c r="B176" s="29" t="s">
        <v>294</v>
      </c>
      <c r="C176" s="20" t="s">
        <v>14</v>
      </c>
      <c r="D176" s="19" t="s">
        <v>386</v>
      </c>
      <c r="E176" s="17">
        <v>1120</v>
      </c>
    </row>
    <row r="177" spans="1:5" s="10" customFormat="1" ht="21.75" customHeight="1">
      <c r="A177" s="29">
        <v>1048</v>
      </c>
      <c r="B177" s="29" t="s">
        <v>395</v>
      </c>
      <c r="C177" s="20" t="s">
        <v>14</v>
      </c>
      <c r="D177" s="19" t="s">
        <v>386</v>
      </c>
      <c r="E177" s="17">
        <v>1120</v>
      </c>
    </row>
    <row r="178" spans="1:5" s="10" customFormat="1" ht="21.75" customHeight="1">
      <c r="A178" s="29">
        <v>1049</v>
      </c>
      <c r="B178" s="29" t="s">
        <v>396</v>
      </c>
      <c r="C178" s="20" t="s">
        <v>397</v>
      </c>
      <c r="D178" s="19" t="s">
        <v>386</v>
      </c>
      <c r="E178" s="17">
        <v>920</v>
      </c>
    </row>
    <row r="179" spans="1:5" s="10" customFormat="1" ht="21.75" customHeight="1">
      <c r="A179" s="29">
        <v>1050</v>
      </c>
      <c r="B179" s="29" t="s">
        <v>296</v>
      </c>
      <c r="C179" s="20" t="s">
        <v>398</v>
      </c>
      <c r="D179" s="19" t="s">
        <v>386</v>
      </c>
      <c r="E179" s="17">
        <v>820</v>
      </c>
    </row>
    <row r="180" spans="1:5" s="10" customFormat="1" ht="21.75" customHeight="1">
      <c r="A180" s="29">
        <v>1051</v>
      </c>
      <c r="B180" s="29" t="s">
        <v>338</v>
      </c>
      <c r="C180" s="20" t="s">
        <v>398</v>
      </c>
      <c r="D180" s="19" t="s">
        <v>386</v>
      </c>
      <c r="E180" s="17">
        <v>820</v>
      </c>
    </row>
    <row r="181" spans="1:5" s="10" customFormat="1" ht="21.75" customHeight="1">
      <c r="A181" s="29">
        <v>1052</v>
      </c>
      <c r="B181" s="29" t="s">
        <v>399</v>
      </c>
      <c r="C181" s="20" t="s">
        <v>333</v>
      </c>
      <c r="D181" s="19" t="s">
        <v>386</v>
      </c>
      <c r="E181" s="17">
        <v>1820</v>
      </c>
    </row>
    <row r="182" spans="1:5" s="10" customFormat="1" ht="21.75" customHeight="1">
      <c r="A182" s="29">
        <v>1053</v>
      </c>
      <c r="B182" s="29" t="s">
        <v>400</v>
      </c>
      <c r="C182" s="20" t="s">
        <v>401</v>
      </c>
      <c r="D182" s="19" t="s">
        <v>386</v>
      </c>
      <c r="E182" s="17">
        <v>820</v>
      </c>
    </row>
    <row r="183" spans="1:5" s="10" customFormat="1" ht="21.75" customHeight="1">
      <c r="A183" s="29">
        <v>1054</v>
      </c>
      <c r="B183" s="29" t="s">
        <v>340</v>
      </c>
      <c r="C183" s="20" t="s">
        <v>324</v>
      </c>
      <c r="D183" s="19" t="s">
        <v>386</v>
      </c>
      <c r="E183" s="17">
        <v>300</v>
      </c>
    </row>
    <row r="184" spans="1:5" s="10" customFormat="1" ht="21.75" customHeight="1">
      <c r="A184" s="29">
        <v>1055</v>
      </c>
      <c r="B184" s="29" t="s">
        <v>402</v>
      </c>
      <c r="C184" s="20" t="s">
        <v>324</v>
      </c>
      <c r="D184" s="19" t="s">
        <v>386</v>
      </c>
      <c r="E184" s="17">
        <v>300</v>
      </c>
    </row>
    <row r="185" spans="1:5" s="10" customFormat="1" ht="21.75" customHeight="1">
      <c r="A185" s="29">
        <v>1056</v>
      </c>
      <c r="B185" s="29" t="s">
        <v>248</v>
      </c>
      <c r="C185" s="20" t="s">
        <v>328</v>
      </c>
      <c r="D185" s="19" t="s">
        <v>386</v>
      </c>
      <c r="E185" s="17">
        <v>920</v>
      </c>
    </row>
    <row r="186" spans="1:5" s="10" customFormat="1" ht="21.75" customHeight="1">
      <c r="A186" s="29">
        <v>996</v>
      </c>
      <c r="B186" s="29" t="s">
        <v>20</v>
      </c>
      <c r="C186" s="20" t="s">
        <v>189</v>
      </c>
      <c r="D186" s="19" t="s">
        <v>403</v>
      </c>
      <c r="E186" s="17">
        <v>970</v>
      </c>
    </row>
    <row r="187" spans="1:5" s="10" customFormat="1" ht="21.75" customHeight="1">
      <c r="A187" s="29">
        <v>997</v>
      </c>
      <c r="B187" s="29" t="s">
        <v>298</v>
      </c>
      <c r="C187" s="20" t="s">
        <v>189</v>
      </c>
      <c r="D187" s="19" t="s">
        <v>403</v>
      </c>
      <c r="E187" s="17">
        <v>970</v>
      </c>
    </row>
    <row r="188" spans="1:5" s="10" customFormat="1" ht="21.75" customHeight="1">
      <c r="A188" s="29">
        <v>998</v>
      </c>
      <c r="B188" s="29" t="s">
        <v>404</v>
      </c>
      <c r="C188" s="20" t="s">
        <v>405</v>
      </c>
      <c r="D188" s="19" t="s">
        <v>403</v>
      </c>
      <c r="E188" s="17">
        <v>820</v>
      </c>
    </row>
    <row r="189" spans="1:5" s="10" customFormat="1" ht="21.75" customHeight="1">
      <c r="A189" s="29">
        <v>999</v>
      </c>
      <c r="B189" s="29" t="s">
        <v>406</v>
      </c>
      <c r="C189" s="20" t="s">
        <v>405</v>
      </c>
      <c r="D189" s="19" t="s">
        <v>403</v>
      </c>
      <c r="E189" s="17">
        <v>820</v>
      </c>
    </row>
    <row r="190" spans="1:5" s="10" customFormat="1" ht="21.75" customHeight="1">
      <c r="A190" s="29">
        <v>1000</v>
      </c>
      <c r="B190" s="29" t="s">
        <v>407</v>
      </c>
      <c r="C190" s="20" t="s">
        <v>408</v>
      </c>
      <c r="D190" s="19" t="s">
        <v>403</v>
      </c>
      <c r="E190" s="17">
        <v>570</v>
      </c>
    </row>
    <row r="191" spans="1:5" s="10" customFormat="1" ht="21.75" customHeight="1">
      <c r="A191" s="29">
        <v>1001</v>
      </c>
      <c r="B191" s="29" t="s">
        <v>409</v>
      </c>
      <c r="C191" s="20" t="s">
        <v>408</v>
      </c>
      <c r="D191" s="19" t="s">
        <v>403</v>
      </c>
      <c r="E191" s="17">
        <v>570</v>
      </c>
    </row>
    <row r="192" spans="1:5" s="10" customFormat="1" ht="21.75" customHeight="1">
      <c r="A192" s="29">
        <v>1002</v>
      </c>
      <c r="B192" s="29" t="s">
        <v>410</v>
      </c>
      <c r="C192" s="20" t="s">
        <v>191</v>
      </c>
      <c r="D192" s="19" t="s">
        <v>403</v>
      </c>
      <c r="E192" s="17">
        <v>820</v>
      </c>
    </row>
    <row r="193" spans="1:5" s="10" customFormat="1" ht="21.75" customHeight="1">
      <c r="A193" s="29">
        <v>1003</v>
      </c>
      <c r="B193" s="29" t="s">
        <v>411</v>
      </c>
      <c r="C193" s="20" t="s">
        <v>191</v>
      </c>
      <c r="D193" s="19" t="s">
        <v>403</v>
      </c>
      <c r="E193" s="17">
        <v>820</v>
      </c>
    </row>
    <row r="194" spans="1:5" s="10" customFormat="1" ht="21.75" customHeight="1">
      <c r="A194" s="29">
        <v>1004</v>
      </c>
      <c r="B194" s="29" t="s">
        <v>412</v>
      </c>
      <c r="C194" s="20" t="s">
        <v>191</v>
      </c>
      <c r="D194" s="19" t="s">
        <v>403</v>
      </c>
      <c r="E194" s="17">
        <v>820</v>
      </c>
    </row>
    <row r="195" spans="1:5" s="10" customFormat="1" ht="21.75" customHeight="1">
      <c r="A195" s="29">
        <v>1005</v>
      </c>
      <c r="B195" s="29" t="s">
        <v>299</v>
      </c>
      <c r="C195" s="20" t="s">
        <v>191</v>
      </c>
      <c r="D195" s="19" t="s">
        <v>403</v>
      </c>
      <c r="E195" s="17">
        <v>820</v>
      </c>
    </row>
    <row r="196" spans="1:5" s="10" customFormat="1" ht="21.75" customHeight="1">
      <c r="A196" s="29">
        <v>1006</v>
      </c>
      <c r="B196" s="29" t="s">
        <v>413</v>
      </c>
      <c r="C196" s="20" t="s">
        <v>191</v>
      </c>
      <c r="D196" s="19" t="s">
        <v>403</v>
      </c>
      <c r="E196" s="17">
        <v>820</v>
      </c>
    </row>
    <row r="197" spans="1:5" s="10" customFormat="1" ht="21.75" customHeight="1">
      <c r="A197" s="29">
        <v>1007</v>
      </c>
      <c r="B197" s="29" t="s">
        <v>414</v>
      </c>
      <c r="C197" s="20" t="s">
        <v>193</v>
      </c>
      <c r="D197" s="19" t="s">
        <v>403</v>
      </c>
      <c r="E197" s="17">
        <v>1120</v>
      </c>
    </row>
    <row r="198" spans="1:5" s="10" customFormat="1" ht="21.75" customHeight="1">
      <c r="A198" s="29">
        <v>1008</v>
      </c>
      <c r="B198" s="29" t="s">
        <v>192</v>
      </c>
      <c r="C198" s="20" t="s">
        <v>193</v>
      </c>
      <c r="D198" s="19" t="s">
        <v>403</v>
      </c>
      <c r="E198" s="17">
        <v>1120</v>
      </c>
    </row>
    <row r="199" spans="1:5" s="10" customFormat="1" ht="21.75" customHeight="1">
      <c r="A199" s="29">
        <v>1009</v>
      </c>
      <c r="B199" s="29" t="s">
        <v>415</v>
      </c>
      <c r="C199" s="20" t="s">
        <v>193</v>
      </c>
      <c r="D199" s="19" t="s">
        <v>403</v>
      </c>
      <c r="E199" s="17">
        <v>1120</v>
      </c>
    </row>
    <row r="200" spans="1:5" s="10" customFormat="1" ht="21.75" customHeight="1">
      <c r="A200" s="29">
        <v>1010</v>
      </c>
      <c r="B200" s="29" t="s">
        <v>416</v>
      </c>
      <c r="C200" s="20" t="s">
        <v>193</v>
      </c>
      <c r="D200" s="19" t="s">
        <v>403</v>
      </c>
      <c r="E200" s="17">
        <v>1120</v>
      </c>
    </row>
    <row r="201" spans="1:5" s="10" customFormat="1" ht="21.75" customHeight="1">
      <c r="A201" s="29">
        <v>1011</v>
      </c>
      <c r="B201" s="29" t="s">
        <v>417</v>
      </c>
      <c r="C201" s="20" t="s">
        <v>418</v>
      </c>
      <c r="D201" s="19" t="s">
        <v>403</v>
      </c>
      <c r="E201" s="17">
        <v>820</v>
      </c>
    </row>
    <row r="202" spans="1:5" s="10" customFormat="1" ht="21.75" customHeight="1">
      <c r="A202" s="29">
        <v>1012</v>
      </c>
      <c r="B202" s="29" t="s">
        <v>243</v>
      </c>
      <c r="C202" s="20" t="s">
        <v>418</v>
      </c>
      <c r="D202" s="19" t="s">
        <v>403</v>
      </c>
      <c r="E202" s="17">
        <v>820</v>
      </c>
    </row>
    <row r="203" spans="1:5" s="10" customFormat="1" ht="21.75" customHeight="1">
      <c r="A203" s="29">
        <v>1013</v>
      </c>
      <c r="B203" s="29" t="s">
        <v>419</v>
      </c>
      <c r="C203" s="20" t="s">
        <v>196</v>
      </c>
      <c r="D203" s="19" t="s">
        <v>403</v>
      </c>
      <c r="E203" s="17">
        <v>820</v>
      </c>
    </row>
    <row r="204" spans="1:5" s="10" customFormat="1" ht="21.75" customHeight="1">
      <c r="A204" s="29">
        <v>1014</v>
      </c>
      <c r="B204" s="29" t="s">
        <v>335</v>
      </c>
      <c r="C204" s="20" t="s">
        <v>196</v>
      </c>
      <c r="D204" s="19" t="s">
        <v>403</v>
      </c>
      <c r="E204" s="17">
        <v>820</v>
      </c>
    </row>
    <row r="205" spans="1:5" s="10" customFormat="1" ht="21.75" customHeight="1">
      <c r="A205" s="29">
        <v>1015</v>
      </c>
      <c r="B205" s="29" t="s">
        <v>420</v>
      </c>
      <c r="C205" s="20" t="s">
        <v>196</v>
      </c>
      <c r="D205" s="19" t="s">
        <v>403</v>
      </c>
      <c r="E205" s="17">
        <v>820</v>
      </c>
    </row>
    <row r="206" spans="1:5" s="10" customFormat="1" ht="21.75" customHeight="1">
      <c r="A206" s="29">
        <v>1016</v>
      </c>
      <c r="B206" s="29" t="s">
        <v>421</v>
      </c>
      <c r="C206" s="20" t="s">
        <v>196</v>
      </c>
      <c r="D206" s="19" t="s">
        <v>403</v>
      </c>
      <c r="E206" s="17">
        <v>820</v>
      </c>
    </row>
    <row r="207" spans="1:5" s="10" customFormat="1" ht="21.75" customHeight="1">
      <c r="A207" s="29">
        <v>1017</v>
      </c>
      <c r="B207" s="29" t="s">
        <v>422</v>
      </c>
      <c r="C207" s="20" t="s">
        <v>196</v>
      </c>
      <c r="D207" s="19" t="s">
        <v>403</v>
      </c>
      <c r="E207" s="17">
        <v>820</v>
      </c>
    </row>
    <row r="208" spans="1:5" s="10" customFormat="1" ht="21.75" customHeight="1">
      <c r="A208" s="29">
        <v>1018</v>
      </c>
      <c r="B208" s="29" t="s">
        <v>423</v>
      </c>
      <c r="C208" s="20" t="s">
        <v>330</v>
      </c>
      <c r="D208" s="19" t="s">
        <v>403</v>
      </c>
      <c r="E208" s="17">
        <v>1820</v>
      </c>
    </row>
    <row r="209" spans="1:5" s="10" customFormat="1" ht="21.75" customHeight="1">
      <c r="A209" s="29">
        <v>1019</v>
      </c>
      <c r="B209" s="29" t="s">
        <v>336</v>
      </c>
      <c r="C209" s="20" t="s">
        <v>197</v>
      </c>
      <c r="D209" s="19" t="s">
        <v>403</v>
      </c>
      <c r="E209" s="17">
        <v>1020</v>
      </c>
    </row>
    <row r="210" spans="1:5" s="10" customFormat="1" ht="21.75" customHeight="1">
      <c r="A210" s="29">
        <v>1020</v>
      </c>
      <c r="B210" s="29" t="s">
        <v>16</v>
      </c>
      <c r="C210" s="20" t="s">
        <v>331</v>
      </c>
      <c r="D210" s="19" t="s">
        <v>403</v>
      </c>
      <c r="E210" s="17">
        <v>820</v>
      </c>
    </row>
    <row r="211" spans="1:5" s="10" customFormat="1" ht="21.75" customHeight="1">
      <c r="A211" s="29">
        <v>1021</v>
      </c>
      <c r="B211" s="29" t="s">
        <v>424</v>
      </c>
      <c r="C211" s="20" t="s">
        <v>331</v>
      </c>
      <c r="D211" s="19" t="s">
        <v>403</v>
      </c>
      <c r="E211" s="17">
        <v>820</v>
      </c>
    </row>
    <row r="212" spans="1:5" s="10" customFormat="1" ht="21.75" customHeight="1">
      <c r="A212" s="29">
        <v>1022</v>
      </c>
      <c r="B212" s="29" t="s">
        <v>425</v>
      </c>
      <c r="C212" s="20" t="s">
        <v>331</v>
      </c>
      <c r="D212" s="19" t="s">
        <v>403</v>
      </c>
      <c r="E212" s="17">
        <v>820</v>
      </c>
    </row>
    <row r="213" spans="1:5" s="10" customFormat="1" ht="21.75" customHeight="1">
      <c r="A213" s="29">
        <v>1023</v>
      </c>
      <c r="B213" s="29" t="s">
        <v>426</v>
      </c>
      <c r="C213" s="20" t="s">
        <v>331</v>
      </c>
      <c r="D213" s="19" t="s">
        <v>403</v>
      </c>
      <c r="E213" s="17">
        <v>820</v>
      </c>
    </row>
    <row r="214" spans="1:5" s="10" customFormat="1" ht="21.75" customHeight="1">
      <c r="A214" s="29">
        <v>1024</v>
      </c>
      <c r="B214" s="29" t="s">
        <v>17</v>
      </c>
      <c r="C214" s="20" t="s">
        <v>331</v>
      </c>
      <c r="D214" s="19" t="s">
        <v>403</v>
      </c>
      <c r="E214" s="17">
        <v>820</v>
      </c>
    </row>
    <row r="215" spans="1:5" s="10" customFormat="1" ht="21.75" customHeight="1">
      <c r="A215" s="29">
        <v>1025</v>
      </c>
      <c r="B215" s="29" t="s">
        <v>21</v>
      </c>
      <c r="C215" s="20" t="s">
        <v>331</v>
      </c>
      <c r="D215" s="19" t="s">
        <v>403</v>
      </c>
      <c r="E215" s="17">
        <v>820</v>
      </c>
    </row>
    <row r="216" spans="1:5" s="10" customFormat="1" ht="21.75" customHeight="1">
      <c r="A216" s="29">
        <v>1026</v>
      </c>
      <c r="B216" s="29" t="s">
        <v>427</v>
      </c>
      <c r="C216" s="20" t="s">
        <v>331</v>
      </c>
      <c r="D216" s="19" t="s">
        <v>403</v>
      </c>
      <c r="E216" s="17">
        <v>820</v>
      </c>
    </row>
    <row r="217" spans="1:5" s="10" customFormat="1" ht="21.75" customHeight="1">
      <c r="A217" s="29">
        <v>1027</v>
      </c>
      <c r="B217" s="29" t="s">
        <v>260</v>
      </c>
      <c r="C217" s="20" t="s">
        <v>331</v>
      </c>
      <c r="D217" s="19" t="s">
        <v>403</v>
      </c>
      <c r="E217" s="17">
        <v>820</v>
      </c>
    </row>
    <row r="218" spans="1:5" s="10" customFormat="1" ht="21.75" customHeight="1">
      <c r="A218" s="29">
        <v>1028</v>
      </c>
      <c r="B218" s="29" t="s">
        <v>428</v>
      </c>
      <c r="C218" s="20" t="s">
        <v>331</v>
      </c>
      <c r="D218" s="19" t="s">
        <v>403</v>
      </c>
      <c r="E218" s="17">
        <v>820</v>
      </c>
    </row>
    <row r="219" spans="1:5" s="10" customFormat="1" ht="21.75" customHeight="1">
      <c r="A219" s="29">
        <v>1029</v>
      </c>
      <c r="B219" s="29" t="s">
        <v>337</v>
      </c>
      <c r="C219" s="20" t="s">
        <v>198</v>
      </c>
      <c r="D219" s="19" t="s">
        <v>403</v>
      </c>
      <c r="E219" s="17">
        <v>820</v>
      </c>
    </row>
    <row r="220" spans="1:5" s="10" customFormat="1" ht="21.75" customHeight="1">
      <c r="A220" s="29">
        <v>1030</v>
      </c>
      <c r="B220" s="29" t="s">
        <v>18</v>
      </c>
      <c r="C220" s="20" t="s">
        <v>198</v>
      </c>
      <c r="D220" s="19" t="s">
        <v>403</v>
      </c>
      <c r="E220" s="17">
        <v>820</v>
      </c>
    </row>
    <row r="221" spans="1:5" s="10" customFormat="1" ht="21.75" customHeight="1">
      <c r="A221" s="29">
        <v>1031</v>
      </c>
      <c r="B221" s="29" t="s">
        <v>429</v>
      </c>
      <c r="C221" s="20" t="s">
        <v>176</v>
      </c>
      <c r="D221" s="19" t="s">
        <v>403</v>
      </c>
      <c r="E221" s="17">
        <v>620</v>
      </c>
    </row>
    <row r="222" spans="1:5" s="10" customFormat="1" ht="21.75" customHeight="1">
      <c r="A222" s="29">
        <v>1032</v>
      </c>
      <c r="B222" s="29" t="s">
        <v>430</v>
      </c>
      <c r="C222" s="20" t="s">
        <v>176</v>
      </c>
      <c r="D222" s="19" t="s">
        <v>403</v>
      </c>
      <c r="E222" s="17">
        <v>620</v>
      </c>
    </row>
    <row r="223" spans="1:5" s="10" customFormat="1" ht="21.75" customHeight="1">
      <c r="A223" s="29">
        <v>1033</v>
      </c>
      <c r="B223" s="29" t="s">
        <v>431</v>
      </c>
      <c r="C223" s="20" t="s">
        <v>176</v>
      </c>
      <c r="D223" s="19" t="s">
        <v>403</v>
      </c>
      <c r="E223" s="17">
        <v>620</v>
      </c>
    </row>
    <row r="224" spans="1:5" s="10" customFormat="1" ht="21.75" customHeight="1">
      <c r="A224" s="29">
        <v>1034</v>
      </c>
      <c r="B224" s="29" t="s">
        <v>432</v>
      </c>
      <c r="C224" s="20" t="s">
        <v>328</v>
      </c>
      <c r="D224" s="19" t="s">
        <v>403</v>
      </c>
      <c r="E224" s="17">
        <v>920</v>
      </c>
    </row>
    <row r="225" spans="1:5" s="10" customFormat="1" ht="21.75" customHeight="1">
      <c r="A225" s="29">
        <v>1035</v>
      </c>
      <c r="B225" s="29" t="s">
        <v>252</v>
      </c>
      <c r="C225" s="20" t="s">
        <v>401</v>
      </c>
      <c r="D225" s="19" t="s">
        <v>403</v>
      </c>
      <c r="E225" s="17">
        <v>820</v>
      </c>
    </row>
    <row r="226" spans="1:5" s="10" customFormat="1" ht="21.75" customHeight="1">
      <c r="A226" s="29">
        <v>982</v>
      </c>
      <c r="B226" s="29" t="s">
        <v>315</v>
      </c>
      <c r="C226" s="20" t="s">
        <v>286</v>
      </c>
      <c r="D226" s="19" t="s">
        <v>433</v>
      </c>
      <c r="E226" s="17">
        <v>300</v>
      </c>
    </row>
    <row r="227" spans="1:5" s="10" customFormat="1" ht="21.75" customHeight="1">
      <c r="A227" s="29">
        <v>983</v>
      </c>
      <c r="B227" s="29" t="s">
        <v>316</v>
      </c>
      <c r="C227" s="20" t="s">
        <v>286</v>
      </c>
      <c r="D227" s="19" t="s">
        <v>433</v>
      </c>
      <c r="E227" s="17">
        <v>220</v>
      </c>
    </row>
    <row r="228" spans="1:5" s="10" customFormat="1" ht="21.75" customHeight="1">
      <c r="A228" s="29">
        <v>984</v>
      </c>
      <c r="B228" s="29" t="s">
        <v>26</v>
      </c>
      <c r="C228" s="20" t="s">
        <v>275</v>
      </c>
      <c r="D228" s="19" t="s">
        <v>434</v>
      </c>
      <c r="E228" s="17">
        <v>620</v>
      </c>
    </row>
    <row r="229" spans="1:5" s="10" customFormat="1" ht="21.75" customHeight="1">
      <c r="A229" s="29" t="s">
        <v>206</v>
      </c>
      <c r="B229" s="29" t="s">
        <v>289</v>
      </c>
      <c r="C229" s="20" t="s">
        <v>310</v>
      </c>
      <c r="D229" s="19" t="s">
        <v>207</v>
      </c>
      <c r="E229" s="17">
        <v>300</v>
      </c>
    </row>
    <row r="230" spans="1:5" s="10" customFormat="1" ht="21.75" customHeight="1">
      <c r="A230" s="29">
        <v>18</v>
      </c>
      <c r="B230" s="29" t="s">
        <v>19</v>
      </c>
      <c r="C230" s="20" t="s">
        <v>318</v>
      </c>
      <c r="D230" s="19" t="s">
        <v>208</v>
      </c>
      <c r="E230" s="17">
        <v>1220</v>
      </c>
    </row>
    <row r="231" spans="1:5" s="10" customFormat="1" ht="21.75" customHeight="1">
      <c r="A231" s="29"/>
      <c r="B231" s="29" t="s">
        <v>209</v>
      </c>
      <c r="C231" s="20" t="s">
        <v>210</v>
      </c>
      <c r="D231" s="19" t="s">
        <v>211</v>
      </c>
      <c r="E231" s="17">
        <v>1300</v>
      </c>
    </row>
    <row r="232" spans="1:5" s="10" customFormat="1" ht="21.75" customHeight="1">
      <c r="A232" s="29" t="s">
        <v>212</v>
      </c>
      <c r="B232" s="29" t="s">
        <v>301</v>
      </c>
      <c r="C232" s="20" t="s">
        <v>213</v>
      </c>
      <c r="D232" s="19" t="s">
        <v>214</v>
      </c>
      <c r="E232" s="17">
        <f>1900+220</f>
        <v>2120</v>
      </c>
    </row>
    <row r="233" spans="1:5" s="10" customFormat="1" ht="21.75" customHeight="1">
      <c r="A233" s="29" t="s">
        <v>215</v>
      </c>
      <c r="B233" s="29" t="s">
        <v>26</v>
      </c>
      <c r="C233" s="20" t="s">
        <v>275</v>
      </c>
      <c r="D233" s="19" t="s">
        <v>216</v>
      </c>
      <c r="E233" s="17">
        <v>220</v>
      </c>
    </row>
    <row r="234" spans="1:5" s="10" customFormat="1" ht="21.75" customHeight="1">
      <c r="A234" s="29" t="s">
        <v>217</v>
      </c>
      <c r="B234" s="29" t="s">
        <v>218</v>
      </c>
      <c r="C234" s="20" t="s">
        <v>219</v>
      </c>
      <c r="D234" s="19" t="s">
        <v>220</v>
      </c>
      <c r="E234" s="17">
        <v>1060</v>
      </c>
    </row>
    <row r="235" spans="1:5" s="10" customFormat="1" ht="21.75" customHeight="1">
      <c r="A235" s="29" t="s">
        <v>221</v>
      </c>
      <c r="B235" s="29" t="s">
        <v>222</v>
      </c>
      <c r="C235" s="20" t="s">
        <v>345</v>
      </c>
      <c r="D235" s="19" t="s">
        <v>220</v>
      </c>
      <c r="E235" s="17">
        <v>2100</v>
      </c>
    </row>
    <row r="236" spans="1:5" s="10" customFormat="1" ht="21.75" customHeight="1">
      <c r="A236" s="29" t="s">
        <v>223</v>
      </c>
      <c r="B236" s="29" t="s">
        <v>224</v>
      </c>
      <c r="C236" s="20" t="s">
        <v>244</v>
      </c>
      <c r="D236" s="19" t="s">
        <v>220</v>
      </c>
      <c r="E236" s="17">
        <v>820</v>
      </c>
    </row>
    <row r="237" spans="1:5" s="10" customFormat="1" ht="21.75" customHeight="1">
      <c r="A237" s="29" t="s">
        <v>225</v>
      </c>
      <c r="B237" s="29" t="s">
        <v>226</v>
      </c>
      <c r="C237" s="20" t="s">
        <v>313</v>
      </c>
      <c r="D237" s="19" t="s">
        <v>220</v>
      </c>
      <c r="E237" s="17">
        <v>980</v>
      </c>
    </row>
    <row r="238" spans="1:5" s="10" customFormat="1" ht="21.75" customHeight="1">
      <c r="A238" s="29" t="s">
        <v>227</v>
      </c>
      <c r="B238" s="29" t="s">
        <v>311</v>
      </c>
      <c r="C238" s="20" t="s">
        <v>344</v>
      </c>
      <c r="D238" s="19" t="s">
        <v>228</v>
      </c>
      <c r="E238" s="17">
        <v>1200</v>
      </c>
    </row>
    <row r="239" spans="1:5" s="10" customFormat="1" ht="21.75" customHeight="1">
      <c r="A239" s="29" t="s">
        <v>229</v>
      </c>
      <c r="B239" s="29" t="s">
        <v>264</v>
      </c>
      <c r="C239" s="20" t="s">
        <v>9</v>
      </c>
      <c r="D239" s="19" t="s">
        <v>230</v>
      </c>
      <c r="E239" s="17">
        <v>500</v>
      </c>
    </row>
    <row r="240" spans="1:5" s="10" customFormat="1" ht="21.75" customHeight="1">
      <c r="A240" s="29" t="s">
        <v>231</v>
      </c>
      <c r="B240" s="29" t="s">
        <v>273</v>
      </c>
      <c r="C240" s="20" t="s">
        <v>253</v>
      </c>
      <c r="D240" s="19" t="s">
        <v>232</v>
      </c>
      <c r="E240" s="17">
        <v>300</v>
      </c>
    </row>
    <row r="241" spans="1:5" s="10" customFormat="1" ht="21.75" customHeight="1">
      <c r="A241" s="29" t="s">
        <v>233</v>
      </c>
      <c r="B241" s="29" t="s">
        <v>312</v>
      </c>
      <c r="C241" s="20" t="s">
        <v>146</v>
      </c>
      <c r="D241" s="19" t="s">
        <v>232</v>
      </c>
      <c r="E241" s="17">
        <v>220</v>
      </c>
    </row>
    <row r="242" spans="1:5" s="10" customFormat="1" ht="21.75" customHeight="1">
      <c r="A242" s="29">
        <v>985</v>
      </c>
      <c r="B242" s="29" t="s">
        <v>261</v>
      </c>
      <c r="C242" s="20" t="s">
        <v>11</v>
      </c>
      <c r="D242" s="19" t="s">
        <v>234</v>
      </c>
      <c r="E242" s="17">
        <v>320</v>
      </c>
    </row>
    <row r="243" spans="1:5" s="10" customFormat="1" ht="21.75" customHeight="1">
      <c r="A243" s="29">
        <v>986</v>
      </c>
      <c r="B243" s="29" t="s">
        <v>235</v>
      </c>
      <c r="C243" s="20" t="s">
        <v>8</v>
      </c>
      <c r="D243" s="19" t="s">
        <v>234</v>
      </c>
      <c r="E243" s="17">
        <f>1200+220</f>
        <v>1420</v>
      </c>
    </row>
    <row r="244" spans="1:5" s="10" customFormat="1" ht="21.75" customHeight="1">
      <c r="A244" s="29">
        <v>987</v>
      </c>
      <c r="B244" s="29" t="s">
        <v>435</v>
      </c>
      <c r="C244" s="20" t="s">
        <v>12</v>
      </c>
      <c r="D244" s="19" t="s">
        <v>234</v>
      </c>
      <c r="E244" s="17">
        <v>420</v>
      </c>
    </row>
    <row r="245" spans="1:5" s="10" customFormat="1" ht="21.75" customHeight="1">
      <c r="A245" s="29">
        <v>988</v>
      </c>
      <c r="B245" s="29" t="s">
        <v>236</v>
      </c>
      <c r="C245" s="20" t="s">
        <v>12</v>
      </c>
      <c r="D245" s="19" t="s">
        <v>234</v>
      </c>
      <c r="E245" s="17">
        <v>420</v>
      </c>
    </row>
    <row r="246" spans="1:5" s="10" customFormat="1" ht="21.75" customHeight="1">
      <c r="A246" s="29">
        <v>989</v>
      </c>
      <c r="B246" s="29" t="s">
        <v>262</v>
      </c>
      <c r="C246" s="20" t="s">
        <v>10</v>
      </c>
      <c r="D246" s="19" t="s">
        <v>234</v>
      </c>
      <c r="E246" s="17">
        <v>620</v>
      </c>
    </row>
    <row r="247" spans="1:5" s="10" customFormat="1" ht="21.75" customHeight="1">
      <c r="A247" s="29">
        <v>990</v>
      </c>
      <c r="B247" s="29" t="s">
        <v>332</v>
      </c>
      <c r="C247" s="20" t="s">
        <v>333</v>
      </c>
      <c r="D247" s="19" t="s">
        <v>234</v>
      </c>
      <c r="E247" s="17">
        <f>1200+220</f>
        <v>1420</v>
      </c>
    </row>
    <row r="248" spans="1:5" s="10" customFormat="1" ht="21.75" customHeight="1">
      <c r="A248" s="29">
        <v>991</v>
      </c>
      <c r="B248" s="29" t="s">
        <v>237</v>
      </c>
      <c r="C248" s="20" t="s">
        <v>334</v>
      </c>
      <c r="D248" s="19" t="s">
        <v>234</v>
      </c>
      <c r="E248" s="17">
        <f>500+220</f>
        <v>720</v>
      </c>
    </row>
    <row r="249" spans="1:5" s="10" customFormat="1" ht="21.75" customHeight="1">
      <c r="A249" s="29">
        <v>992</v>
      </c>
      <c r="B249" s="29" t="s">
        <v>323</v>
      </c>
      <c r="C249" s="20" t="s">
        <v>324</v>
      </c>
      <c r="D249" s="19" t="s">
        <v>234</v>
      </c>
      <c r="E249" s="17">
        <v>520</v>
      </c>
    </row>
    <row r="250" spans="1:5" s="10" customFormat="1" ht="21.75" customHeight="1">
      <c r="A250" s="29">
        <v>993</v>
      </c>
      <c r="B250" s="29" t="s">
        <v>238</v>
      </c>
      <c r="C250" s="20" t="s">
        <v>15</v>
      </c>
      <c r="D250" s="19" t="s">
        <v>234</v>
      </c>
      <c r="E250" s="17">
        <f>100+220</f>
        <v>320</v>
      </c>
    </row>
    <row r="251" spans="1:5" s="10" customFormat="1" ht="21.75" customHeight="1">
      <c r="A251" s="29">
        <v>1061</v>
      </c>
      <c r="B251" s="29" t="s">
        <v>379</v>
      </c>
      <c r="C251" s="20" t="s">
        <v>198</v>
      </c>
      <c r="D251" s="19" t="s">
        <v>239</v>
      </c>
      <c r="E251" s="17">
        <v>820</v>
      </c>
    </row>
    <row r="252" spans="1:5" s="10" customFormat="1" ht="21.75" customHeight="1">
      <c r="A252" s="29">
        <v>1062</v>
      </c>
      <c r="B252" s="29" t="s">
        <v>51</v>
      </c>
      <c r="C252" s="20" t="s">
        <v>240</v>
      </c>
      <c r="D252" s="19" t="s">
        <v>239</v>
      </c>
      <c r="E252" s="17">
        <v>820</v>
      </c>
    </row>
    <row r="253" spans="1:5" s="10" customFormat="1" ht="21.75" customHeight="1">
      <c r="A253" s="29">
        <v>1063</v>
      </c>
      <c r="B253" s="29" t="s">
        <v>385</v>
      </c>
      <c r="C253" s="20" t="s">
        <v>384</v>
      </c>
      <c r="D253" s="19" t="s">
        <v>239</v>
      </c>
      <c r="E253" s="17">
        <v>720</v>
      </c>
    </row>
    <row r="254" spans="1:5" s="10" customFormat="1" ht="21.75" customHeight="1">
      <c r="A254" s="29">
        <v>1064</v>
      </c>
      <c r="B254" s="29" t="s">
        <v>343</v>
      </c>
      <c r="C254" s="20" t="s">
        <v>380</v>
      </c>
      <c r="D254" s="19" t="s">
        <v>239</v>
      </c>
      <c r="E254" s="17">
        <v>1220</v>
      </c>
    </row>
    <row r="255" spans="1:5" s="10" customFormat="1" ht="21.75" customHeight="1">
      <c r="A255" s="29"/>
      <c r="B255" s="29"/>
      <c r="C255" s="20"/>
      <c r="D255" s="19"/>
      <c r="E255" s="17"/>
    </row>
    <row r="256" spans="1:5" s="10" customFormat="1" ht="21.75" customHeight="1" thickBot="1">
      <c r="A256" s="29"/>
      <c r="B256" s="29"/>
      <c r="C256" s="20"/>
      <c r="D256" s="19"/>
      <c r="E256" s="17"/>
    </row>
    <row r="257" spans="3:5" s="10" customFormat="1" ht="13.5" thickBot="1">
      <c r="C257" s="9"/>
      <c r="D257" s="21"/>
      <c r="E257" s="18">
        <f>SUM(E9:E256)</f>
        <v>239574</v>
      </c>
    </row>
    <row r="258" s="10" customFormat="1" ht="12.75">
      <c r="E258" s="12"/>
    </row>
    <row r="259" s="10" customFormat="1" ht="12.75">
      <c r="E259" s="12"/>
    </row>
    <row r="260" s="10" customFormat="1" ht="12.75">
      <c r="E260" s="12"/>
    </row>
    <row r="261" s="10" customFormat="1" ht="12.75">
      <c r="E261" s="12"/>
    </row>
    <row r="262" s="10" customFormat="1" ht="12.75">
      <c r="E262" s="12"/>
    </row>
    <row r="263" s="10" customFormat="1" ht="12.75">
      <c r="E263" s="12"/>
    </row>
    <row r="264" s="10" customFormat="1" ht="12.75">
      <c r="E264" s="12"/>
    </row>
    <row r="265" s="10" customFormat="1" ht="12.75">
      <c r="E265" s="12"/>
    </row>
    <row r="266" s="10" customFormat="1" ht="12.75">
      <c r="E266" s="12"/>
    </row>
    <row r="267" s="10" customFormat="1" ht="12.75">
      <c r="E267" s="12"/>
    </row>
    <row r="268" s="10" customFormat="1" ht="12.75">
      <c r="E268" s="12"/>
    </row>
    <row r="269" s="10" customFormat="1" ht="12.75">
      <c r="E269" s="12"/>
    </row>
    <row r="270" s="10" customFormat="1" ht="12.75">
      <c r="E270" s="12"/>
    </row>
    <row r="271" s="10" customFormat="1" ht="12.75">
      <c r="E271" s="12"/>
    </row>
    <row r="272" s="10" customFormat="1" ht="12.75">
      <c r="E272" s="12"/>
    </row>
    <row r="273" spans="1:5" s="11" customFormat="1" ht="12.75">
      <c r="A273" s="10"/>
      <c r="B273" s="10"/>
      <c r="C273" s="10"/>
      <c r="D273" s="10"/>
      <c r="E273" s="12"/>
    </row>
    <row r="274" spans="1:5" s="11" customFormat="1" ht="12.75">
      <c r="A274" s="10"/>
      <c r="B274" s="10"/>
      <c r="C274" s="10"/>
      <c r="D274" s="10"/>
      <c r="E274" s="12"/>
    </row>
    <row r="275" spans="1:5" s="11" customFormat="1" ht="12.75">
      <c r="A275" s="10"/>
      <c r="B275" s="10"/>
      <c r="C275" s="10"/>
      <c r="D275" s="10"/>
      <c r="E275" s="12"/>
    </row>
    <row r="276" spans="1:5" s="11" customFormat="1" ht="12.75">
      <c r="A276" s="10"/>
      <c r="B276" s="10"/>
      <c r="C276" s="10"/>
      <c r="D276" s="10"/>
      <c r="E276" s="12"/>
    </row>
    <row r="277" spans="1:5" s="11" customFormat="1" ht="12.75">
      <c r="A277" s="10"/>
      <c r="B277" s="10"/>
      <c r="C277" s="10"/>
      <c r="D277" s="10"/>
      <c r="E277" s="12"/>
    </row>
    <row r="278" spans="1:5" s="11" customFormat="1" ht="12.75">
      <c r="A278" s="10"/>
      <c r="B278" s="10"/>
      <c r="C278" s="10"/>
      <c r="D278" s="10"/>
      <c r="E278" s="12"/>
    </row>
    <row r="279" spans="1:5" s="11" customFormat="1" ht="12.75">
      <c r="A279" s="10"/>
      <c r="B279" s="10"/>
      <c r="C279" s="10"/>
      <c r="D279" s="10"/>
      <c r="E279" s="12"/>
    </row>
    <row r="280" spans="1:5" s="11" customFormat="1" ht="12.75">
      <c r="A280" s="10"/>
      <c r="B280" s="10"/>
      <c r="C280" s="10"/>
      <c r="D280" s="10"/>
      <c r="E280" s="16"/>
    </row>
    <row r="281" s="11" customFormat="1" ht="12.75">
      <c r="E281" s="16"/>
    </row>
    <row r="282" s="11" customFormat="1" ht="12.75">
      <c r="E282" s="16"/>
    </row>
    <row r="283" s="11" customFormat="1" ht="12.75">
      <c r="E283" s="16"/>
    </row>
    <row r="284" s="11" customFormat="1" ht="12.75">
      <c r="E284" s="16"/>
    </row>
    <row r="285" s="11" customFormat="1" ht="12.75">
      <c r="E285" s="16"/>
    </row>
    <row r="286" s="11" customFormat="1" ht="12.75">
      <c r="E286" s="16"/>
    </row>
    <row r="287" s="11" customFormat="1" ht="12.75">
      <c r="E287" s="16"/>
    </row>
    <row r="288" s="11" customFormat="1" ht="12.75">
      <c r="E288" s="16"/>
    </row>
    <row r="289" s="11" customFormat="1" ht="12.75">
      <c r="E289" s="16"/>
    </row>
    <row r="290" s="11" customFormat="1" ht="12.75">
      <c r="E290" s="16"/>
    </row>
    <row r="291" s="11" customFormat="1" ht="12.75">
      <c r="E291" s="16"/>
    </row>
    <row r="292" s="11" customFormat="1" ht="12.75">
      <c r="E292" s="16"/>
    </row>
    <row r="293" s="11" customFormat="1" ht="12.75">
      <c r="E293" s="16"/>
    </row>
    <row r="294" s="11" customFormat="1" ht="12.75">
      <c r="E294" s="16"/>
    </row>
    <row r="295" s="11" customFormat="1" ht="12.75">
      <c r="E295" s="16"/>
    </row>
    <row r="296" s="11" customFormat="1" ht="12.75">
      <c r="E296" s="16"/>
    </row>
    <row r="297" s="11" customFormat="1" ht="12.75">
      <c r="E297" s="16"/>
    </row>
    <row r="298" s="11" customFormat="1" ht="12.75">
      <c r="E298" s="16"/>
    </row>
    <row r="299" s="11" customFormat="1" ht="12.75">
      <c r="E299" s="16"/>
    </row>
    <row r="300" s="11" customFormat="1" ht="12.75">
      <c r="E300" s="16"/>
    </row>
    <row r="301" s="11" customFormat="1" ht="12.75">
      <c r="E301" s="16"/>
    </row>
    <row r="302" s="11" customFormat="1" ht="12.75">
      <c r="E302" s="16"/>
    </row>
    <row r="303" s="11" customFormat="1" ht="12.75">
      <c r="E303" s="16"/>
    </row>
    <row r="304" s="11" customFormat="1" ht="12.75">
      <c r="E304" s="16"/>
    </row>
    <row r="305" s="11" customFormat="1" ht="12.75">
      <c r="E305" s="16"/>
    </row>
    <row r="306" s="11" customFormat="1" ht="12.75">
      <c r="E306" s="16"/>
    </row>
    <row r="307" s="11" customFormat="1" ht="12.75">
      <c r="E307" s="16"/>
    </row>
    <row r="308" s="11" customFormat="1" ht="12.75">
      <c r="E308" s="16"/>
    </row>
    <row r="309" s="11" customFormat="1" ht="12.75">
      <c r="E309" s="16"/>
    </row>
    <row r="310" s="11" customFormat="1" ht="12.75">
      <c r="E310" s="16"/>
    </row>
    <row r="311" s="11" customFormat="1" ht="12.75">
      <c r="E311" s="16"/>
    </row>
    <row r="312" s="11" customFormat="1" ht="12.75">
      <c r="E312" s="16"/>
    </row>
    <row r="313" s="11" customFormat="1" ht="12.75">
      <c r="E313" s="16"/>
    </row>
    <row r="314" s="11" customFormat="1" ht="12.75">
      <c r="E314" s="16"/>
    </row>
    <row r="315" s="11" customFormat="1" ht="12.75">
      <c r="E315" s="16"/>
    </row>
    <row r="316" s="11" customFormat="1" ht="12.75">
      <c r="E316" s="16"/>
    </row>
    <row r="317" s="11" customFormat="1" ht="12.75">
      <c r="E317" s="16"/>
    </row>
    <row r="318" s="11" customFormat="1" ht="12.75">
      <c r="E318" s="16"/>
    </row>
    <row r="319" s="11" customFormat="1" ht="12.75">
      <c r="E319" s="16"/>
    </row>
    <row r="320" s="11" customFormat="1" ht="12.75">
      <c r="E320" s="16"/>
    </row>
    <row r="321" s="11" customFormat="1" ht="12.75">
      <c r="E321" s="16"/>
    </row>
    <row r="322" s="11" customFormat="1" ht="12.75">
      <c r="E322" s="16"/>
    </row>
    <row r="323" s="11" customFormat="1" ht="12.75">
      <c r="E323" s="16"/>
    </row>
    <row r="324" s="11" customFormat="1" ht="12.75">
      <c r="E324" s="16"/>
    </row>
    <row r="325" s="11" customFormat="1" ht="12.75">
      <c r="E325" s="16"/>
    </row>
    <row r="326" s="11" customFormat="1" ht="12.75">
      <c r="E326" s="16"/>
    </row>
    <row r="327" s="11" customFormat="1" ht="12.75">
      <c r="E327" s="16"/>
    </row>
    <row r="328" s="11" customFormat="1" ht="12.75">
      <c r="E328" s="16"/>
    </row>
    <row r="329" s="11" customFormat="1" ht="12.75">
      <c r="E329" s="16"/>
    </row>
    <row r="330" s="11" customFormat="1" ht="12.75">
      <c r="E330" s="16"/>
    </row>
    <row r="331" s="11" customFormat="1" ht="12.75">
      <c r="E331" s="16"/>
    </row>
    <row r="332" s="11" customFormat="1" ht="12.75">
      <c r="E332" s="16"/>
    </row>
    <row r="333" s="11" customFormat="1" ht="12.75">
      <c r="E333" s="16"/>
    </row>
    <row r="334" s="11" customFormat="1" ht="12.75">
      <c r="E334" s="16"/>
    </row>
    <row r="335" s="11" customFormat="1" ht="12.75">
      <c r="E335" s="16"/>
    </row>
    <row r="336" s="11" customFormat="1" ht="12.75">
      <c r="E336" s="16"/>
    </row>
    <row r="337" s="11" customFormat="1" ht="12.75">
      <c r="E337" s="16"/>
    </row>
    <row r="338" s="11" customFormat="1" ht="12.75">
      <c r="E338" s="16"/>
    </row>
    <row r="339" s="11" customFormat="1" ht="12.75">
      <c r="E339" s="16"/>
    </row>
    <row r="340" s="11" customFormat="1" ht="12.75">
      <c r="E340" s="16"/>
    </row>
    <row r="341" s="11" customFormat="1" ht="12.75">
      <c r="E341" s="16"/>
    </row>
    <row r="342" s="11" customFormat="1" ht="12.75">
      <c r="E342" s="16"/>
    </row>
    <row r="343" s="11" customFormat="1" ht="12.75">
      <c r="E343" s="16"/>
    </row>
    <row r="344" s="11" customFormat="1" ht="12.75">
      <c r="E344" s="16"/>
    </row>
    <row r="345" s="11" customFormat="1" ht="12.75">
      <c r="E345" s="16"/>
    </row>
    <row r="346" s="11" customFormat="1" ht="12.75">
      <c r="E346" s="16"/>
    </row>
    <row r="347" s="11" customFormat="1" ht="12.75">
      <c r="E347" s="16"/>
    </row>
    <row r="348" s="11" customFormat="1" ht="12.75">
      <c r="E348" s="16"/>
    </row>
    <row r="349" s="11" customFormat="1" ht="12.75">
      <c r="E349" s="16"/>
    </row>
    <row r="350" s="11" customFormat="1" ht="12.75">
      <c r="E350" s="16"/>
    </row>
    <row r="351" s="11" customFormat="1" ht="12.75">
      <c r="E351" s="16"/>
    </row>
    <row r="352" s="11" customFormat="1" ht="12.75">
      <c r="E352" s="16"/>
    </row>
    <row r="353" s="11" customFormat="1" ht="12.75">
      <c r="E353" s="16"/>
    </row>
    <row r="354" s="11" customFormat="1" ht="12.75">
      <c r="E354" s="16"/>
    </row>
    <row r="355" s="11" customFormat="1" ht="12.75">
      <c r="E355" s="16"/>
    </row>
    <row r="356" s="11" customFormat="1" ht="12.75">
      <c r="E356" s="15"/>
    </row>
    <row r="357" spans="1:5" s="11" customFormat="1" ht="12.75">
      <c r="A357" s="8"/>
      <c r="B357" s="8"/>
      <c r="C357" s="8"/>
      <c r="D357" s="8"/>
      <c r="E357" s="15"/>
    </row>
    <row r="358" spans="1:5" s="11" customFormat="1" ht="12.75">
      <c r="A358" s="8"/>
      <c r="B358" s="8"/>
      <c r="C358" s="8"/>
      <c r="D358" s="8"/>
      <c r="E358" s="15"/>
    </row>
    <row r="359" spans="1:5" s="11" customFormat="1" ht="12.75">
      <c r="A359" s="8"/>
      <c r="B359" s="8"/>
      <c r="C359" s="8"/>
      <c r="D359" s="8"/>
      <c r="E359" s="15"/>
    </row>
    <row r="360" spans="1:5" s="11" customFormat="1" ht="12.75">
      <c r="A360" s="8"/>
      <c r="B360" s="8"/>
      <c r="C360" s="8"/>
      <c r="D360" s="8"/>
      <c r="E360" s="15"/>
    </row>
    <row r="361" spans="1:5" s="11" customFormat="1" ht="12.75">
      <c r="A361" s="8"/>
      <c r="B361" s="8"/>
      <c r="C361" s="8"/>
      <c r="D361" s="8"/>
      <c r="E361" s="15"/>
    </row>
    <row r="362" spans="1:5" s="11" customFormat="1" ht="12.75">
      <c r="A362" s="8"/>
      <c r="B362" s="8"/>
      <c r="C362" s="8"/>
      <c r="D362" s="8"/>
      <c r="E362" s="15"/>
    </row>
    <row r="363" spans="1:5" s="11" customFormat="1" ht="12.75">
      <c r="A363" s="8"/>
      <c r="B363" s="8"/>
      <c r="C363" s="8"/>
      <c r="D363" s="8"/>
      <c r="E363" s="15"/>
    </row>
    <row r="364" spans="1:5" s="11" customFormat="1" ht="12.75">
      <c r="A364" s="8"/>
      <c r="B364" s="8"/>
      <c r="C364" s="8"/>
      <c r="D364" s="8"/>
      <c r="E364" s="15"/>
    </row>
    <row r="365" spans="1:5" s="11" customFormat="1" ht="12.75">
      <c r="A365" s="8"/>
      <c r="B365" s="8"/>
      <c r="C365" s="8"/>
      <c r="D365" s="8"/>
      <c r="E365" s="15"/>
    </row>
    <row r="366" spans="1:5" s="11" customFormat="1" ht="12.75">
      <c r="A366" s="8"/>
      <c r="B366" s="8"/>
      <c r="C366" s="8"/>
      <c r="D366" s="8"/>
      <c r="E366" s="15"/>
    </row>
    <row r="367" spans="1:5" s="11" customFormat="1" ht="12.75">
      <c r="A367" s="8"/>
      <c r="B367" s="8"/>
      <c r="C367" s="8"/>
      <c r="D367" s="8"/>
      <c r="E367" s="15"/>
    </row>
    <row r="368" spans="1:5" s="11" customFormat="1" ht="12.75">
      <c r="A368" s="8"/>
      <c r="B368" s="8"/>
      <c r="C368" s="8"/>
      <c r="D368" s="8"/>
      <c r="E368" s="15"/>
    </row>
    <row r="369" spans="1:5" s="11" customFormat="1" ht="12.75">
      <c r="A369" s="8"/>
      <c r="B369" s="8"/>
      <c r="C369" s="8"/>
      <c r="D369" s="8"/>
      <c r="E369" s="15"/>
    </row>
    <row r="370" spans="1:5" s="11" customFormat="1" ht="12.75">
      <c r="A370" s="8"/>
      <c r="B370" s="8"/>
      <c r="C370" s="8"/>
      <c r="D370" s="8"/>
      <c r="E370" s="15"/>
    </row>
    <row r="371" spans="1:5" s="11" customFormat="1" ht="12.75">
      <c r="A371" s="8"/>
      <c r="B371" s="8"/>
      <c r="C371" s="8"/>
      <c r="D371" s="8"/>
      <c r="E371" s="15"/>
    </row>
    <row r="372" spans="1:5" s="11" customFormat="1" ht="12.75">
      <c r="A372" s="8"/>
      <c r="B372" s="8"/>
      <c r="C372" s="8"/>
      <c r="D372" s="8"/>
      <c r="E372" s="15"/>
    </row>
    <row r="373" spans="1:5" s="11" customFormat="1" ht="12.75">
      <c r="A373" s="8"/>
      <c r="B373" s="8"/>
      <c r="C373" s="8"/>
      <c r="D373" s="8"/>
      <c r="E373" s="15"/>
    </row>
    <row r="374" spans="1:5" s="11" customFormat="1" ht="12.75">
      <c r="A374" s="8"/>
      <c r="B374" s="8"/>
      <c r="C374" s="8"/>
      <c r="D374" s="8"/>
      <c r="E374" s="15"/>
    </row>
    <row r="375" spans="1:5" s="11" customFormat="1" ht="12.75">
      <c r="A375" s="8"/>
      <c r="B375" s="8"/>
      <c r="C375" s="8"/>
      <c r="D375" s="8"/>
      <c r="E375" s="15"/>
    </row>
    <row r="376" spans="1:5" s="11" customFormat="1" ht="12.75">
      <c r="A376" s="8"/>
      <c r="B376" s="8"/>
      <c r="C376" s="8"/>
      <c r="D376" s="8"/>
      <c r="E376" s="15"/>
    </row>
    <row r="377" spans="1:5" s="11" customFormat="1" ht="12.75">
      <c r="A377" s="8"/>
      <c r="B377" s="8"/>
      <c r="C377" s="8"/>
      <c r="D377" s="8"/>
      <c r="E377" s="15"/>
    </row>
    <row r="378" spans="1:5" s="11" customFormat="1" ht="12.75">
      <c r="A378" s="8"/>
      <c r="B378" s="8"/>
      <c r="C378" s="8"/>
      <c r="D378" s="8"/>
      <c r="E378" s="15"/>
    </row>
    <row r="379" spans="1:5" s="11" customFormat="1" ht="12.75">
      <c r="A379" s="8"/>
      <c r="B379" s="8"/>
      <c r="C379" s="8"/>
      <c r="D379" s="8"/>
      <c r="E379" s="15"/>
    </row>
    <row r="380" spans="1:5" s="11" customFormat="1" ht="12.75">
      <c r="A380" s="8"/>
      <c r="B380" s="8"/>
      <c r="C380" s="8"/>
      <c r="D380" s="8"/>
      <c r="E380" s="15"/>
    </row>
    <row r="381" spans="1:5" s="11" customFormat="1" ht="12.75">
      <c r="A381" s="8"/>
      <c r="B381" s="8"/>
      <c r="C381" s="8"/>
      <c r="D381" s="8"/>
      <c r="E381" s="15"/>
    </row>
    <row r="382" spans="1:5" s="11" customFormat="1" ht="12.75">
      <c r="A382" s="8"/>
      <c r="B382" s="8"/>
      <c r="C382" s="8"/>
      <c r="D382" s="8"/>
      <c r="E382" s="15"/>
    </row>
    <row r="383" spans="1:5" s="11" customFormat="1" ht="12.75">
      <c r="A383" s="8"/>
      <c r="B383" s="8"/>
      <c r="C383" s="8"/>
      <c r="D383" s="8"/>
      <c r="E383" s="15"/>
    </row>
    <row r="384" spans="1:5" s="11" customFormat="1" ht="12.75">
      <c r="A384" s="8"/>
      <c r="B384" s="8"/>
      <c r="C384" s="8"/>
      <c r="D384" s="8"/>
      <c r="E384" s="15"/>
    </row>
    <row r="385" spans="1:5" s="11" customFormat="1" ht="12.75">
      <c r="A385" s="8"/>
      <c r="B385" s="8"/>
      <c r="C385" s="8"/>
      <c r="D385" s="8"/>
      <c r="E385" s="15"/>
    </row>
    <row r="386" spans="1:4" ht="12.75">
      <c r="A386" s="8"/>
      <c r="B386" s="8"/>
      <c r="C386" s="8"/>
      <c r="D386" s="8"/>
    </row>
    <row r="387" spans="1:4" ht="12.75">
      <c r="A387" s="8"/>
      <c r="B387" s="8"/>
      <c r="C387" s="8"/>
      <c r="D387" s="8"/>
    </row>
    <row r="388" spans="1:4" ht="12.75">
      <c r="A388" s="8"/>
      <c r="B388" s="8"/>
      <c r="C388" s="8"/>
      <c r="D388" s="8"/>
    </row>
    <row r="389" spans="1:4" ht="12.75">
      <c r="A389" s="8"/>
      <c r="B389" s="8"/>
      <c r="C389" s="8"/>
      <c r="D389" s="8"/>
    </row>
    <row r="390" spans="1:4" ht="12.75">
      <c r="A390" s="8"/>
      <c r="B390" s="8"/>
      <c r="C390" s="8"/>
      <c r="D390" s="8"/>
    </row>
    <row r="391" spans="1:4" ht="12.75">
      <c r="A391" s="8"/>
      <c r="B391" s="8"/>
      <c r="C391" s="8"/>
      <c r="D391" s="8"/>
    </row>
    <row r="392" spans="1:4" ht="12.75">
      <c r="A392" s="8"/>
      <c r="B392" s="8"/>
      <c r="C392" s="8"/>
      <c r="D392" s="8"/>
    </row>
    <row r="393" spans="1:4" ht="12.75">
      <c r="A393" s="8"/>
      <c r="B393" s="8"/>
      <c r="C393" s="8"/>
      <c r="D393" s="8"/>
    </row>
  </sheetData>
  <sheetProtection password="CACB" sheet="1"/>
  <mergeCells count="1">
    <mergeCell ref="A4:E4"/>
  </mergeCells>
  <printOptions/>
  <pageMargins left="0.24" right="0.23" top="0.33" bottom="0.18" header="0.31496062992125984" footer="0.1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2010-06-03T18:57:29Z</cp:lastPrinted>
  <dcterms:created xsi:type="dcterms:W3CDTF">2008-03-04T15:58:17Z</dcterms:created>
  <dcterms:modified xsi:type="dcterms:W3CDTF">2010-11-03T21:20:21Z</dcterms:modified>
  <cp:category/>
  <cp:version/>
  <cp:contentType/>
  <cp:contentStatus/>
</cp:coreProperties>
</file>