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195" windowHeight="7425" activeTab="3"/>
  </bookViews>
  <sheets>
    <sheet name="PLANTILLA" sheetId="1" r:id="rId1"/>
    <sheet name="PRESTACIONES PERSONAL DE BASE" sheetId="3" r:id="rId2"/>
    <sheet name="PRESTACIONES TODO PERSONAL" sheetId="4" r:id="rId3"/>
    <sheet name="NETOS X NIVELES" sheetId="2" r:id="rId4"/>
  </sheets>
  <definedNames>
    <definedName name="_xlnm._FilterDatabase" localSheetId="0" hidden="1">PLANTILLA!$A$1:$S$8</definedName>
    <definedName name="_xlnm._FilterDatabase" localSheetId="1" hidden="1">PLANTILLA!#REF!</definedName>
    <definedName name="_xlnm.Print_Area" localSheetId="3">'NETOS X NIVELES'!$A$2:$O$35</definedName>
  </definedNames>
  <calcPr calcId="145621"/>
</workbook>
</file>

<file path=xl/calcChain.xml><?xml version="1.0" encoding="utf-8"?>
<calcChain xmlns="http://schemas.openxmlformats.org/spreadsheetml/2006/main">
  <c r="S8" i="1" l="1"/>
  <c r="S7" i="1"/>
  <c r="S6" i="1"/>
  <c r="M6" i="1"/>
  <c r="S5" i="1"/>
  <c r="S3" i="1"/>
  <c r="S4" i="1"/>
  <c r="S2" i="1"/>
  <c r="I2" i="1" l="1"/>
</calcChain>
</file>

<file path=xl/sharedStrings.xml><?xml version="1.0" encoding="utf-8"?>
<sst xmlns="http://schemas.openxmlformats.org/spreadsheetml/2006/main" count="254" uniqueCount="170">
  <si>
    <t>10 I</t>
  </si>
  <si>
    <t>CONFIANZA</t>
  </si>
  <si>
    <t>12 I</t>
  </si>
  <si>
    <t>14 I</t>
  </si>
  <si>
    <t>JEFE DE DEPARTAMENTO</t>
  </si>
  <si>
    <t>DIRECTOR GENERAL</t>
  </si>
  <si>
    <t>DIRECTOR</t>
  </si>
  <si>
    <t>11 I</t>
  </si>
  <si>
    <t>13 I</t>
  </si>
  <si>
    <t>NOMBRE</t>
  </si>
  <si>
    <t>PUESTO</t>
  </si>
  <si>
    <t>NIVEL</t>
  </si>
  <si>
    <t>TIPO PLAZA</t>
  </si>
  <si>
    <t>OTROS</t>
  </si>
  <si>
    <t>DESPENSA</t>
  </si>
  <si>
    <t xml:space="preserve"> </t>
  </si>
  <si>
    <t>NETOS POR NIVELES 2013</t>
  </si>
  <si>
    <t>NETOS QUINCENALES</t>
  </si>
  <si>
    <t xml:space="preserve"> NETOS MENSUALES</t>
  </si>
  <si>
    <t>0 %</t>
  </si>
  <si>
    <t>5 %</t>
  </si>
  <si>
    <t>10 %</t>
  </si>
  <si>
    <t>15 %</t>
  </si>
  <si>
    <t>20 %</t>
  </si>
  <si>
    <t>25 %</t>
  </si>
  <si>
    <t>30 %</t>
  </si>
  <si>
    <t>1 I</t>
  </si>
  <si>
    <t>1 A</t>
  </si>
  <si>
    <t>1 B</t>
  </si>
  <si>
    <t>2 I</t>
  </si>
  <si>
    <t>2 A</t>
  </si>
  <si>
    <t>2 B</t>
  </si>
  <si>
    <t>3 I</t>
  </si>
  <si>
    <t>3 A</t>
  </si>
  <si>
    <t>3 B</t>
  </si>
  <si>
    <t>4 I</t>
  </si>
  <si>
    <t>4 A</t>
  </si>
  <si>
    <t>4 B</t>
  </si>
  <si>
    <t>5 I</t>
  </si>
  <si>
    <t>5 A</t>
  </si>
  <si>
    <t>5 B</t>
  </si>
  <si>
    <t>6 I</t>
  </si>
  <si>
    <t>6 A</t>
  </si>
  <si>
    <t>6 B</t>
  </si>
  <si>
    <t>7 I</t>
  </si>
  <si>
    <t>7 A</t>
  </si>
  <si>
    <t>7 B</t>
  </si>
  <si>
    <t>8 I</t>
  </si>
  <si>
    <t>8 A</t>
  </si>
  <si>
    <t>8 B</t>
  </si>
  <si>
    <t>9 I</t>
  </si>
  <si>
    <t>CARGO</t>
  </si>
  <si>
    <t>COMPENSACION TABULAR</t>
  </si>
  <si>
    <t>COMPENSACION AL PERSONAL</t>
  </si>
  <si>
    <t>BONO DE CAPACITACION</t>
  </si>
  <si>
    <t>MATERIAL DE CONSTRUCCION</t>
  </si>
  <si>
    <t>ESTIMULOS AL PERSONAL</t>
  </si>
  <si>
    <t>NIVEL/OPCION</t>
  </si>
  <si>
    <t>BONO DE TRANSPORTE</t>
  </si>
  <si>
    <t>TOTAL MENSUAL TABULAR</t>
  </si>
  <si>
    <t>TOTAL ESTIMULOS</t>
  </si>
  <si>
    <t>PRESTACIONES ECONOMICAS ADICIONALES AL SUELDO PARA EL  PERSONAL DE BASE (CONDICIONADAS)</t>
  </si>
  <si>
    <t>PRESTACION</t>
  </si>
  <si>
    <t>DESCRIPCION / CONDICIÓN</t>
  </si>
  <si>
    <t>IMPORTE</t>
  </si>
  <si>
    <t>PAGO</t>
  </si>
  <si>
    <t xml:space="preserve">PRESTACIONES PARA PAGAR A </t>
  </si>
  <si>
    <t>FECHAS DE PAGO</t>
  </si>
  <si>
    <t>Bono de puntualidad y Asistencia</t>
  </si>
  <si>
    <t>Personal que no tiene ninguna incidencia en el trimestre</t>
  </si>
  <si>
    <t>Trimestral</t>
  </si>
  <si>
    <t>Personal de base</t>
  </si>
  <si>
    <t>Qnas 08, 14 ,20, 02</t>
  </si>
  <si>
    <t>Bono por Aniversario Sindical</t>
  </si>
  <si>
    <t>Ser personal Sindicalizado</t>
  </si>
  <si>
    <t>Anual</t>
  </si>
  <si>
    <t>Segunda qna de nov.</t>
  </si>
  <si>
    <t>Apoyo por Día de las Madres</t>
  </si>
  <si>
    <t>Ser máma</t>
  </si>
  <si>
    <t>Segunda qna de abril</t>
  </si>
  <si>
    <t>Apoyo para compra de útiles escolares</t>
  </si>
  <si>
    <t>Entregar acta de nacimiento y última boleta del hijo</t>
  </si>
  <si>
    <t>Primer qna de agosto</t>
  </si>
  <si>
    <t>Ayuda a hijos con capacidades diferentes</t>
  </si>
  <si>
    <t>Constancia Médica</t>
  </si>
  <si>
    <t>Qnal</t>
  </si>
  <si>
    <t>2 qnas de 415 al mes</t>
  </si>
  <si>
    <t>Apoyo para madres trabajadoras que no alcanzaron cupo en CENDI</t>
  </si>
  <si>
    <t xml:space="preserve">Hijos de 0 a 6 años cuidados en casa </t>
  </si>
  <si>
    <t xml:space="preserve">Mensual  </t>
  </si>
  <si>
    <t>Bono del día del Padre</t>
  </si>
  <si>
    <t>Ser papá</t>
  </si>
  <si>
    <t>Primer qna de junio</t>
  </si>
  <si>
    <t>Canastilla por Maternidad</t>
  </si>
  <si>
    <t>Aviso ó acta de nacimiento</t>
  </si>
  <si>
    <t>Por evento</t>
  </si>
  <si>
    <t>Apoyo para pago de Guardería</t>
  </si>
  <si>
    <t>Hijos de 0 a 6 años cuidados en guardería particular, entregar recibo de pago</t>
  </si>
  <si>
    <t>Apoyo para Despensa para los Representantes sindicales</t>
  </si>
  <si>
    <t>Ser representante Sindical</t>
  </si>
  <si>
    <t>Días económicos no disfrutados</t>
  </si>
  <si>
    <t>No disfrutar ningún día económico</t>
  </si>
  <si>
    <r>
      <t xml:space="preserve">10 días del sueldo mensual tabular  </t>
    </r>
    <r>
      <rPr>
        <b/>
        <sz val="18"/>
        <color rgb="FF000000"/>
        <rFont val="Calibri"/>
        <family val="2"/>
        <scheme val="minor"/>
      </rPr>
      <t>(A)</t>
    </r>
    <r>
      <rPr>
        <sz val="18"/>
        <color rgb="FF000000"/>
        <rFont val="Calibri"/>
        <family val="2"/>
        <scheme val="minor"/>
      </rPr>
      <t xml:space="preserve"> más quinquenio</t>
    </r>
  </si>
  <si>
    <t>Segunda qna de feb.</t>
  </si>
  <si>
    <t>Si hicieron uso de (1) un día económico</t>
  </si>
  <si>
    <t>Apoyo sindical</t>
  </si>
  <si>
    <r>
      <t xml:space="preserve">6 días del sueldo mensual tabular </t>
    </r>
    <r>
      <rPr>
        <b/>
        <sz val="18"/>
        <color rgb="FF000000"/>
        <rFont val="Calibri"/>
        <family val="2"/>
        <scheme val="minor"/>
      </rPr>
      <t xml:space="preserve"> (A)</t>
    </r>
    <r>
      <rPr>
        <sz val="18"/>
        <color rgb="FF000000"/>
        <rFont val="Calibri"/>
        <family val="2"/>
        <scheme val="minor"/>
      </rPr>
      <t xml:space="preserve"> más quinquenio</t>
    </r>
  </si>
  <si>
    <t>Primer qna de feb.</t>
  </si>
  <si>
    <t>Bono de Productividad</t>
  </si>
  <si>
    <t>Obtener mínimo 4.6 puntos en la evaluación al desempeño</t>
  </si>
  <si>
    <t>Semestral</t>
  </si>
  <si>
    <t>Qnas 05 y 17</t>
  </si>
  <si>
    <t>Bono  por acreditación de estudios</t>
  </si>
  <si>
    <t>Licenciatura</t>
  </si>
  <si>
    <r>
      <t xml:space="preserve">10 % sobre sueldo mensual tabular </t>
    </r>
    <r>
      <rPr>
        <b/>
        <sz val="18"/>
        <color rgb="FF000000"/>
        <rFont val="Calibri"/>
        <family val="2"/>
        <scheme val="minor"/>
      </rPr>
      <t xml:space="preserve"> (A)</t>
    </r>
    <r>
      <rPr>
        <sz val="18"/>
        <color rgb="FF000000"/>
        <rFont val="Calibri"/>
        <family val="2"/>
        <scheme val="minor"/>
      </rPr>
      <t xml:space="preserve"> </t>
    </r>
  </si>
  <si>
    <t>Maestria</t>
  </si>
  <si>
    <r>
      <t xml:space="preserve">15 % sobre sueldo mensual tabular </t>
    </r>
    <r>
      <rPr>
        <b/>
        <sz val="18"/>
        <color rgb="FF000000"/>
        <rFont val="Calibri"/>
        <family val="2"/>
        <scheme val="minor"/>
      </rPr>
      <t xml:space="preserve"> (A)</t>
    </r>
    <r>
      <rPr>
        <sz val="18"/>
        <color rgb="FF000000"/>
        <rFont val="Calibri"/>
        <family val="2"/>
        <scheme val="minor"/>
      </rPr>
      <t xml:space="preserve"> </t>
    </r>
  </si>
  <si>
    <t>Doctorado</t>
  </si>
  <si>
    <r>
      <t xml:space="preserve">20 % sobre sueldo mensual tabular </t>
    </r>
    <r>
      <rPr>
        <b/>
        <sz val="18"/>
        <color rgb="FF000000"/>
        <rFont val="Calibri"/>
        <family val="2"/>
        <scheme val="minor"/>
      </rPr>
      <t xml:space="preserve"> (A)</t>
    </r>
    <r>
      <rPr>
        <sz val="18"/>
        <color rgb="FF000000"/>
        <rFont val="Calibri"/>
        <family val="2"/>
        <scheme val="minor"/>
      </rPr>
      <t xml:space="preserve"> </t>
    </r>
  </si>
  <si>
    <t>PRESTACIONES ECONOMICAS ADICIONALES AL SUELDO PARA TODO EL PERSONAL</t>
  </si>
  <si>
    <t>DESCRIPCION</t>
  </si>
  <si>
    <t>Quinquenio</t>
  </si>
  <si>
    <t>Mensual</t>
  </si>
  <si>
    <t>Prima Vacacional</t>
  </si>
  <si>
    <t>Julio y diciembre</t>
  </si>
  <si>
    <t>Aguinaldo</t>
  </si>
  <si>
    <t>Noviembre</t>
  </si>
  <si>
    <t>Enero</t>
  </si>
  <si>
    <t>Diciembre</t>
  </si>
  <si>
    <t>Bono de fin de año</t>
  </si>
  <si>
    <t>Bono de Antigüedad</t>
  </si>
  <si>
    <t>30 años: 60 días de sueldo mensual tabular nivel 8B</t>
  </si>
  <si>
    <t>1.- La información del sistema de remuneraciones, fue proporcionada por La Dirección Generald de Recursos Humanos de La Secretaría de Hacienda.</t>
  </si>
  <si>
    <t>Nota:</t>
  </si>
  <si>
    <t>2.- Según el tipo de plaza, corresponden las prestaciones económicas.</t>
  </si>
  <si>
    <r>
      <t xml:space="preserve">5% de incremento de sueldo mensual tabular </t>
    </r>
    <r>
      <rPr>
        <sz val="11"/>
        <color rgb="FF000000"/>
        <rFont val="Calibri"/>
        <family val="2"/>
        <scheme val="minor"/>
      </rPr>
      <t>al cumplir 5 años</t>
    </r>
  </si>
  <si>
    <r>
      <t xml:space="preserve">10% de incremento de sueldo mensual tabular </t>
    </r>
    <r>
      <rPr>
        <sz val="11"/>
        <color rgb="FF000000"/>
        <rFont val="Calibri"/>
        <family val="2"/>
        <scheme val="minor"/>
      </rPr>
      <t>al cumplir 10 años</t>
    </r>
  </si>
  <si>
    <r>
      <t xml:space="preserve">15% de incremento de sueldo mensual tabular </t>
    </r>
    <r>
      <rPr>
        <sz val="11"/>
        <color rgb="FF000000"/>
        <rFont val="Calibri"/>
        <family val="2"/>
        <scheme val="minor"/>
      </rPr>
      <t>al cumplir 15 años</t>
    </r>
  </si>
  <si>
    <r>
      <t xml:space="preserve">20% de incremento de sueldo mensual tabular </t>
    </r>
    <r>
      <rPr>
        <sz val="11"/>
        <color rgb="FF000000"/>
        <rFont val="Calibri"/>
        <family val="2"/>
        <scheme val="minor"/>
      </rPr>
      <t>al cumplir 20 años</t>
    </r>
  </si>
  <si>
    <r>
      <t xml:space="preserve">25% de incremento de sueldo mensual tabular </t>
    </r>
    <r>
      <rPr>
        <sz val="11"/>
        <color rgb="FF000000"/>
        <rFont val="Calibri"/>
        <family val="2"/>
        <scheme val="minor"/>
      </rPr>
      <t>al cumplir 25 años</t>
    </r>
  </si>
  <si>
    <r>
      <t xml:space="preserve">10 dias sobre sueldo mensual tabular </t>
    </r>
    <r>
      <rPr>
        <sz val="11"/>
        <color rgb="FF000000"/>
        <rFont val="Calibri"/>
        <family val="2"/>
        <scheme val="minor"/>
      </rPr>
      <t>mas quinquenio</t>
    </r>
  </si>
  <si>
    <r>
      <t xml:space="preserve">30 dias sobre sueldo mensual tabular </t>
    </r>
    <r>
      <rPr>
        <sz val="11"/>
        <color rgb="FF000000"/>
        <rFont val="Calibri"/>
        <family val="2"/>
        <scheme val="minor"/>
      </rPr>
      <t>mas quinquenio</t>
    </r>
  </si>
  <si>
    <t xml:space="preserve">50 dias sobre compensación garantizada tabular </t>
  </si>
  <si>
    <t>50 dias sobre compensación adicional</t>
  </si>
  <si>
    <r>
      <t xml:space="preserve">5 dias sobre sueldo mensual tabular </t>
    </r>
    <r>
      <rPr>
        <sz val="11"/>
        <color rgb="FF000000"/>
        <rFont val="Calibri"/>
        <family val="2"/>
        <scheme val="minor"/>
      </rPr>
      <t>mas quinquenio por ajuste calendario</t>
    </r>
  </si>
  <si>
    <r>
      <t xml:space="preserve">5 dias sobre sueldo mensual tabular </t>
    </r>
    <r>
      <rPr>
        <sz val="11"/>
        <color rgb="FF000000"/>
        <rFont val="Calibri"/>
        <family val="2"/>
        <scheme val="minor"/>
      </rPr>
      <t>mas quinquenio por bono navideño</t>
    </r>
  </si>
  <si>
    <t>SUELDO MENSUAL TABULAR</t>
  </si>
  <si>
    <t>3.- El sueldo neto es por niveles.</t>
  </si>
  <si>
    <t>4.- Las prestaciones económicas del personal de base condicionadas, son las prestaciones económicas y sociales establecidas en el convenio  celebrado entre el Gobierno del Estado y el SUTSPES 2013.</t>
  </si>
  <si>
    <r>
      <t xml:space="preserve">5.- </t>
    </r>
    <r>
      <rPr>
        <b/>
        <sz val="11"/>
        <color theme="1"/>
        <rFont val="Calibri"/>
        <family val="2"/>
        <scheme val="minor"/>
      </rPr>
      <t>OTROS:</t>
    </r>
    <r>
      <rPr>
        <sz val="11"/>
        <color theme="1"/>
        <rFont val="Calibri"/>
        <family val="2"/>
        <scheme val="minor"/>
      </rPr>
      <t xml:space="preserve"> Estímulo por productividad, aplicable a servidores públicos que ocupen puestos del tercer nivel hacia abajo dentro de la estructura orgánica de la Secretaría de la Contraloría General, y que están adscritos a las áreas que participan en los trabajos de inspección, control y vigilancia de las obras públicas y servicios relacionados con las mismas financiados con recursos federales, de conformidad a los "Lineamientos para aplicar los recursos del 2 y 5 al millar, que se cubrirán a los órganos Estatales de control para apoyar las funciones de control y vigilancia de proyectos de inversión (obras y acciones o servicios), ejecutados con recursos del Ramo 26.- "Superación de la Pobreza" en términos del convenio de Desarrollo Social", emitidos en abril de 1996.
</t>
    </r>
  </si>
  <si>
    <t>UNIDAD ADMINISTRATIVA</t>
  </si>
  <si>
    <t>15 años: 30 días de sueldo mensual tabular nivel 8I</t>
  </si>
  <si>
    <t>20 años: 40 días de sueldo mensual tabular nivel 8A</t>
  </si>
  <si>
    <t>25 años: 50 días de sueldo mensual tabular nivel 8B</t>
  </si>
  <si>
    <t>2da. Licenciatura</t>
  </si>
  <si>
    <r>
      <t xml:space="preserve">Se incrementa 5 % al 10% de (1) Licenciatura sobre sueldo mensual tabular </t>
    </r>
    <r>
      <rPr>
        <b/>
        <sz val="18"/>
        <color rgb="FF000000"/>
        <rFont val="Calibri"/>
        <family val="2"/>
        <scheme val="minor"/>
      </rPr>
      <t xml:space="preserve"> (A)</t>
    </r>
    <r>
      <rPr>
        <sz val="18"/>
        <color rgb="FF000000"/>
        <rFont val="Calibri"/>
        <family val="2"/>
        <scheme val="minor"/>
      </rPr>
      <t xml:space="preserve"> </t>
    </r>
  </si>
  <si>
    <t>9I SINDICAL</t>
  </si>
  <si>
    <t>NETOS POR NIVELES 2014</t>
  </si>
  <si>
    <t>PRESTASIONES ECONÓMICO-SOCIALES</t>
  </si>
  <si>
    <t>SUELDO TOTAL BRUTO</t>
  </si>
  <si>
    <t>DIRETOR GENERAL</t>
  </si>
  <si>
    <t>CONSEJO ESTATAL DE CIENCIA Y TECNOLOGÍA</t>
  </si>
  <si>
    <t>DIRECCIÓN DE ARTICULACIÓN PRODUCTIVA</t>
  </si>
  <si>
    <t>DIRECCIÓN DE INVESTIGACIÓN Y DESARROLLO HUMANO</t>
  </si>
  <si>
    <t>DIRECCIÓN DE PLANEACIÓN ESTRATÉGICA Y ADMINISTRATIVA</t>
  </si>
  <si>
    <t>JEFATURA DE INVESTIGACIÓN</t>
  </si>
  <si>
    <t>JEFATURA DE VINCULACION</t>
  </si>
  <si>
    <t>DIRECCIÓN DE ÁREA</t>
  </si>
  <si>
    <t>JEFE DEPARTAMENTO</t>
  </si>
  <si>
    <r>
      <t xml:space="preserve">JEFATURA DE DIFUSIÓN Y DIVULGACIÓN DE LA CTI </t>
    </r>
    <r>
      <rPr>
        <sz val="10"/>
        <color rgb="FFFF0000"/>
        <rFont val="Arial"/>
        <family val="2"/>
      </rPr>
      <t>(VACANTE)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</si>
</sst>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FFFF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3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12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vertic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vertical="center"/>
    </xf>
    <xf numFmtId="0" fontId="10" fillId="3" borderId="24" xfId="0" applyFont="1" applyFill="1" applyBorder="1" applyAlignment="1">
      <alignment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1" applyFont="1" applyFill="1">
      <alignment vertical="top"/>
    </xf>
    <xf numFmtId="39" fontId="2" fillId="0" borderId="0" xfId="1" applyNumberFormat="1" applyFont="1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horizontal="center"/>
    </xf>
    <xf numFmtId="0" fontId="11" fillId="0" borderId="0" xfId="1" applyFont="1" applyFill="1">
      <alignment vertical="top"/>
    </xf>
    <xf numFmtId="0" fontId="0" fillId="0" borderId="0" xfId="0" applyFill="1" applyAlignment="1"/>
    <xf numFmtId="43" fontId="7" fillId="0" borderId="4" xfId="2" applyFont="1" applyFill="1" applyBorder="1" applyAlignment="1">
      <alignment horizontal="center" wrapText="1"/>
    </xf>
    <xf numFmtId="43" fontId="7" fillId="0" borderId="6" xfId="2" applyFont="1" applyFill="1" applyBorder="1" applyAlignment="1">
      <alignment horizontal="center" wrapText="1"/>
    </xf>
    <xf numFmtId="43" fontId="7" fillId="0" borderId="6" xfId="2" applyFont="1" applyFill="1" applyBorder="1" applyAlignment="1">
      <alignment horizontal="center" vertical="center" wrapText="1"/>
    </xf>
    <xf numFmtId="43" fontId="7" fillId="0" borderId="11" xfId="2" applyFont="1" applyFill="1" applyBorder="1" applyAlignment="1">
      <alignment horizontal="center" wrapText="1"/>
    </xf>
    <xf numFmtId="0" fontId="12" fillId="4" borderId="25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 wrapText="1"/>
    </xf>
    <xf numFmtId="0" fontId="12" fillId="4" borderId="25" xfId="1" applyFont="1" applyFill="1" applyBorder="1" applyAlignment="1">
      <alignment horizontal="center" vertical="top" wrapText="1"/>
    </xf>
    <xf numFmtId="0" fontId="2" fillId="0" borderId="25" xfId="1" applyFont="1" applyFill="1" applyBorder="1">
      <alignment vertical="top"/>
    </xf>
    <xf numFmtId="0" fontId="2" fillId="0" borderId="25" xfId="1" applyFont="1" applyFill="1" applyBorder="1" applyAlignment="1">
      <alignment horizontal="center" vertical="top"/>
    </xf>
    <xf numFmtId="39" fontId="2" fillId="0" borderId="25" xfId="1" applyNumberFormat="1" applyFont="1" applyFill="1" applyBorder="1" applyAlignment="1">
      <alignment horizontal="center" vertical="top"/>
    </xf>
    <xf numFmtId="0" fontId="2" fillId="0" borderId="25" xfId="1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4" fillId="0" borderId="24" xfId="3" applyNumberFormat="1" applyFont="1" applyBorder="1" applyAlignment="1">
      <alignment horizontal="center" vertical="center" wrapText="1"/>
    </xf>
  </cellXfs>
  <cellStyles count="4">
    <cellStyle name="Millares" xfId="2" builtinId="3"/>
    <cellStyle name="Moneda" xfId="3" builtinId="4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opLeftCell="B1" zoomScale="115" zoomScaleNormal="115" workbookViewId="0">
      <selection activeCell="F23" sqref="F23"/>
    </sheetView>
  </sheetViews>
  <sheetFormatPr baseColWidth="10" defaultRowHeight="15" x14ac:dyDescent="0.25"/>
  <cols>
    <col min="1" max="1" width="43.28515625" customWidth="1"/>
    <col min="2" max="2" width="57.5703125" customWidth="1"/>
    <col min="3" max="3" width="32" customWidth="1"/>
    <col min="4" max="4" width="26.5703125" customWidth="1"/>
    <col min="5" max="5" width="9" style="5" customWidth="1"/>
    <col min="7" max="7" width="18" style="5" bestFit="1" customWidth="1"/>
    <col min="8" max="8" width="25.7109375" style="5" bestFit="1" customWidth="1"/>
    <col min="9" max="9" width="27.28515625" style="5" bestFit="1" customWidth="1"/>
    <col min="10" max="10" width="19.42578125" style="5" customWidth="1"/>
    <col min="11" max="11" width="15.7109375" style="5" customWidth="1"/>
    <col min="12" max="12" width="9.140625" style="5" bestFit="1" customWidth="1"/>
    <col min="13" max="13" width="19.42578125" style="5" customWidth="1"/>
    <col min="14" max="14" width="15.140625" style="5" customWidth="1"/>
    <col min="15" max="15" width="17.5703125" style="5" customWidth="1"/>
    <col min="16" max="16" width="11" style="5" bestFit="1" customWidth="1"/>
    <col min="17" max="17" width="17.140625" style="5" customWidth="1"/>
    <col min="18" max="18" width="18.5703125" style="5" customWidth="1"/>
    <col min="19" max="19" width="16.7109375" style="5" customWidth="1"/>
  </cols>
  <sheetData>
    <row r="1" spans="1:20" ht="38.25" x14ac:dyDescent="0.25">
      <c r="A1" s="57" t="s">
        <v>9</v>
      </c>
      <c r="B1" s="57" t="s">
        <v>150</v>
      </c>
      <c r="C1" s="57" t="s">
        <v>10</v>
      </c>
      <c r="D1" s="57" t="s">
        <v>51</v>
      </c>
      <c r="E1" s="58" t="s">
        <v>57</v>
      </c>
      <c r="F1" s="57" t="s">
        <v>12</v>
      </c>
      <c r="G1" s="58" t="s">
        <v>146</v>
      </c>
      <c r="H1" s="57" t="s">
        <v>52</v>
      </c>
      <c r="I1" s="57" t="s">
        <v>59</v>
      </c>
      <c r="J1" s="59" t="s">
        <v>53</v>
      </c>
      <c r="K1" s="59" t="s">
        <v>56</v>
      </c>
      <c r="L1" s="57" t="s">
        <v>13</v>
      </c>
      <c r="M1" s="58" t="s">
        <v>60</v>
      </c>
      <c r="N1" s="59" t="s">
        <v>54</v>
      </c>
      <c r="O1" s="59" t="s">
        <v>58</v>
      </c>
      <c r="P1" s="57" t="s">
        <v>14</v>
      </c>
      <c r="Q1" s="59" t="s">
        <v>55</v>
      </c>
      <c r="R1" s="59" t="s">
        <v>158</v>
      </c>
      <c r="S1" s="59" t="s">
        <v>159</v>
      </c>
    </row>
    <row r="2" spans="1:20" s="49" customFormat="1" x14ac:dyDescent="0.25">
      <c r="A2" s="60" t="s">
        <v>160</v>
      </c>
      <c r="B2" s="60" t="s">
        <v>161</v>
      </c>
      <c r="C2" s="60" t="s">
        <v>5</v>
      </c>
      <c r="D2" s="60" t="s">
        <v>6</v>
      </c>
      <c r="E2" s="61">
        <v>12</v>
      </c>
      <c r="F2" s="60" t="s">
        <v>1</v>
      </c>
      <c r="G2" s="62">
        <v>39600</v>
      </c>
      <c r="H2" s="62">
        <v>0</v>
      </c>
      <c r="I2" s="62">
        <f t="shared" ref="I2" si="0">SUM(G2:H2)</f>
        <v>39600</v>
      </c>
      <c r="J2" s="62">
        <v>9800</v>
      </c>
      <c r="K2" s="62">
        <v>0</v>
      </c>
      <c r="L2" s="62">
        <v>0</v>
      </c>
      <c r="M2" s="62">
        <v>9800</v>
      </c>
      <c r="N2" s="62">
        <v>0</v>
      </c>
      <c r="O2" s="62">
        <v>0</v>
      </c>
      <c r="P2" s="62">
        <v>0</v>
      </c>
      <c r="Q2" s="62">
        <v>0</v>
      </c>
      <c r="R2" s="62">
        <v>0</v>
      </c>
      <c r="S2" s="62">
        <f>I2+M2+R2</f>
        <v>49400</v>
      </c>
    </row>
    <row r="3" spans="1:20" s="49" customFormat="1" x14ac:dyDescent="0.25">
      <c r="A3" s="60" t="s">
        <v>162</v>
      </c>
      <c r="B3" s="60" t="s">
        <v>161</v>
      </c>
      <c r="C3" s="60" t="s">
        <v>167</v>
      </c>
      <c r="D3" s="60" t="s">
        <v>167</v>
      </c>
      <c r="E3" s="61">
        <v>11</v>
      </c>
      <c r="F3" s="60" t="s">
        <v>1</v>
      </c>
      <c r="G3" s="62">
        <v>24185.7</v>
      </c>
      <c r="H3" s="62">
        <v>0</v>
      </c>
      <c r="I3" s="62">
        <v>24185.7</v>
      </c>
      <c r="J3" s="62">
        <v>2400</v>
      </c>
      <c r="K3" s="62">
        <v>0</v>
      </c>
      <c r="L3" s="62">
        <v>0</v>
      </c>
      <c r="M3" s="62">
        <v>2400</v>
      </c>
      <c r="N3" s="62">
        <v>0</v>
      </c>
      <c r="O3" s="62">
        <v>0</v>
      </c>
      <c r="P3" s="62">
        <v>0</v>
      </c>
      <c r="Q3" s="62">
        <v>0</v>
      </c>
      <c r="R3" s="62">
        <v>0</v>
      </c>
      <c r="S3" s="62">
        <f t="shared" ref="S3:S8" si="1">I3+M3+R3</f>
        <v>26585.7</v>
      </c>
    </row>
    <row r="4" spans="1:20" s="49" customFormat="1" ht="25.5" x14ac:dyDescent="0.25">
      <c r="A4" s="63" t="s">
        <v>163</v>
      </c>
      <c r="B4" s="60" t="s">
        <v>161</v>
      </c>
      <c r="C4" s="60" t="s">
        <v>167</v>
      </c>
      <c r="D4" s="60" t="s">
        <v>167</v>
      </c>
      <c r="E4" s="61">
        <v>11</v>
      </c>
      <c r="F4" s="60" t="s">
        <v>1</v>
      </c>
      <c r="G4" s="62">
        <v>24185.7</v>
      </c>
      <c r="H4" s="62">
        <v>0</v>
      </c>
      <c r="I4" s="62">
        <v>24185.7</v>
      </c>
      <c r="J4" s="62">
        <v>0</v>
      </c>
      <c r="K4" s="62">
        <v>0</v>
      </c>
      <c r="L4" s="62">
        <v>0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2">
        <v>0</v>
      </c>
      <c r="S4" s="62">
        <f t="shared" si="1"/>
        <v>24185.7</v>
      </c>
    </row>
    <row r="5" spans="1:20" s="49" customFormat="1" ht="25.5" x14ac:dyDescent="0.25">
      <c r="A5" s="63" t="s">
        <v>164</v>
      </c>
      <c r="B5" s="60" t="s">
        <v>161</v>
      </c>
      <c r="C5" s="60" t="s">
        <v>168</v>
      </c>
      <c r="D5" s="60" t="s">
        <v>168</v>
      </c>
      <c r="E5" s="61">
        <v>11</v>
      </c>
      <c r="F5" s="60" t="s">
        <v>1</v>
      </c>
      <c r="G5" s="62">
        <v>24185.7</v>
      </c>
      <c r="H5" s="62">
        <v>0</v>
      </c>
      <c r="I5" s="62">
        <v>24185.7</v>
      </c>
      <c r="J5" s="62">
        <v>3500</v>
      </c>
      <c r="K5" s="62">
        <v>0</v>
      </c>
      <c r="L5" s="62">
        <v>0</v>
      </c>
      <c r="M5" s="62">
        <v>3500</v>
      </c>
      <c r="N5" s="62">
        <v>0</v>
      </c>
      <c r="O5" s="62">
        <v>0</v>
      </c>
      <c r="P5" s="62">
        <v>0</v>
      </c>
      <c r="Q5" s="62">
        <v>0</v>
      </c>
      <c r="R5" s="62">
        <v>0</v>
      </c>
      <c r="S5" s="62">
        <f t="shared" si="1"/>
        <v>27685.7</v>
      </c>
    </row>
    <row r="6" spans="1:20" s="49" customFormat="1" ht="15.75" thickBot="1" x14ac:dyDescent="0.3">
      <c r="A6" s="60" t="s">
        <v>165</v>
      </c>
      <c r="B6" s="60" t="s">
        <v>161</v>
      </c>
      <c r="C6" s="60" t="s">
        <v>168</v>
      </c>
      <c r="D6" s="60" t="s">
        <v>168</v>
      </c>
      <c r="E6" s="61">
        <v>9</v>
      </c>
      <c r="F6" s="60" t="s">
        <v>1</v>
      </c>
      <c r="G6" s="78">
        <v>16859.39</v>
      </c>
      <c r="H6" s="62">
        <v>0</v>
      </c>
      <c r="I6" s="78">
        <v>16859.39</v>
      </c>
      <c r="J6" s="62">
        <v>4000</v>
      </c>
      <c r="K6" s="62">
        <v>0</v>
      </c>
      <c r="L6" s="62">
        <v>810.54</v>
      </c>
      <c r="M6" s="62">
        <f>J6+L6</f>
        <v>4810.54</v>
      </c>
      <c r="N6" s="62">
        <v>0</v>
      </c>
      <c r="O6" s="62">
        <v>0</v>
      </c>
      <c r="P6" s="62">
        <v>0</v>
      </c>
      <c r="Q6" s="62">
        <v>0</v>
      </c>
      <c r="R6" s="62">
        <v>0</v>
      </c>
      <c r="S6" s="62">
        <f t="shared" si="1"/>
        <v>21669.93</v>
      </c>
    </row>
    <row r="7" spans="1:20" s="49" customFormat="1" ht="15.75" thickBot="1" x14ac:dyDescent="0.3">
      <c r="A7" s="60" t="s">
        <v>166</v>
      </c>
      <c r="B7" s="60" t="s">
        <v>161</v>
      </c>
      <c r="C7" s="60" t="s">
        <v>4</v>
      </c>
      <c r="D7" s="60" t="s">
        <v>4</v>
      </c>
      <c r="E7" s="61">
        <v>9</v>
      </c>
      <c r="F7" s="60" t="s">
        <v>1</v>
      </c>
      <c r="G7" s="78">
        <v>16859.39</v>
      </c>
      <c r="H7" s="62">
        <v>0</v>
      </c>
      <c r="I7" s="78">
        <v>16859.39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0</v>
      </c>
      <c r="Q7" s="62">
        <v>0</v>
      </c>
      <c r="R7" s="62">
        <v>0</v>
      </c>
      <c r="S7" s="62">
        <f t="shared" si="1"/>
        <v>16859.39</v>
      </c>
    </row>
    <row r="8" spans="1:20" s="49" customFormat="1" ht="26.25" thickBot="1" x14ac:dyDescent="0.3">
      <c r="A8" s="63" t="s">
        <v>169</v>
      </c>
      <c r="B8" s="60" t="s">
        <v>161</v>
      </c>
      <c r="C8" s="60" t="s">
        <v>4</v>
      </c>
      <c r="D8" s="60" t="s">
        <v>4</v>
      </c>
      <c r="E8" s="61">
        <v>9</v>
      </c>
      <c r="F8" s="60" t="s">
        <v>1</v>
      </c>
      <c r="G8" s="78">
        <v>16859.39</v>
      </c>
      <c r="H8" s="62">
        <v>0</v>
      </c>
      <c r="I8" s="78">
        <v>16859.39</v>
      </c>
      <c r="J8" s="62">
        <v>0</v>
      </c>
      <c r="K8" s="62">
        <v>0</v>
      </c>
      <c r="L8" s="62">
        <v>0</v>
      </c>
      <c r="M8" s="62">
        <v>0</v>
      </c>
      <c r="N8" s="62">
        <v>0</v>
      </c>
      <c r="O8" s="62">
        <v>0</v>
      </c>
      <c r="P8" s="62">
        <v>0</v>
      </c>
      <c r="Q8" s="62">
        <v>0</v>
      </c>
      <c r="R8" s="62">
        <v>0</v>
      </c>
      <c r="S8" s="62">
        <f t="shared" si="1"/>
        <v>16859.39</v>
      </c>
    </row>
    <row r="9" spans="1:20" s="49" customFormat="1" x14ac:dyDescent="0.25">
      <c r="E9" s="50"/>
      <c r="G9" s="50"/>
      <c r="H9" s="48"/>
      <c r="I9" s="48"/>
      <c r="J9" s="48"/>
      <c r="K9" s="48"/>
      <c r="L9" s="48"/>
      <c r="M9" s="48"/>
      <c r="N9" s="50"/>
      <c r="O9" s="50"/>
      <c r="P9" s="50"/>
      <c r="Q9" s="50"/>
      <c r="R9" s="50"/>
      <c r="S9" s="48"/>
    </row>
    <row r="10" spans="1:20" s="49" customFormat="1" ht="15.75" x14ac:dyDescent="0.25">
      <c r="B10" s="51" t="s">
        <v>133</v>
      </c>
      <c r="E10" s="50"/>
      <c r="G10" s="50"/>
      <c r="H10" s="50"/>
      <c r="I10" s="48"/>
      <c r="J10" s="48"/>
      <c r="K10" s="50"/>
      <c r="L10" s="48"/>
      <c r="M10" s="48"/>
      <c r="N10" s="50"/>
      <c r="O10" s="50"/>
      <c r="P10" s="50"/>
      <c r="Q10" s="50"/>
      <c r="R10" s="50"/>
      <c r="S10" s="50"/>
    </row>
    <row r="11" spans="1:20" s="49" customFormat="1" x14ac:dyDescent="0.25">
      <c r="B11" s="47" t="s">
        <v>132</v>
      </c>
      <c r="E11" s="50"/>
      <c r="G11" s="50"/>
      <c r="H11" s="50"/>
      <c r="I11" s="48"/>
      <c r="J11" s="48"/>
      <c r="K11" s="50"/>
      <c r="L11" s="48"/>
      <c r="M11" s="48"/>
      <c r="N11" s="50"/>
      <c r="O11" s="50"/>
      <c r="P11" s="50"/>
      <c r="Q11" s="50"/>
      <c r="R11" s="50"/>
      <c r="S11" s="50"/>
    </row>
    <row r="12" spans="1:20" s="49" customFormat="1" x14ac:dyDescent="0.25">
      <c r="B12" s="47" t="s">
        <v>134</v>
      </c>
      <c r="E12" s="50"/>
      <c r="G12" s="50"/>
      <c r="H12" s="50"/>
      <c r="I12" s="48"/>
      <c r="J12" s="48"/>
      <c r="K12" s="50"/>
      <c r="L12" s="48"/>
      <c r="M12" s="48"/>
      <c r="N12" s="50"/>
      <c r="O12" s="50"/>
      <c r="P12" s="50"/>
      <c r="Q12" s="50"/>
      <c r="R12" s="50"/>
      <c r="S12" s="50"/>
    </row>
    <row r="13" spans="1:20" s="49" customFormat="1" x14ac:dyDescent="0.25">
      <c r="B13" s="47" t="s">
        <v>147</v>
      </c>
      <c r="E13" s="50"/>
      <c r="G13" s="50"/>
      <c r="H13" s="50"/>
      <c r="I13" s="48"/>
      <c r="J13" s="48"/>
      <c r="K13" s="50"/>
      <c r="L13" s="48"/>
      <c r="M13" s="48"/>
      <c r="N13" s="50"/>
      <c r="O13" s="50"/>
      <c r="P13" s="50"/>
      <c r="Q13" s="50"/>
      <c r="R13" s="50"/>
      <c r="S13" s="50"/>
    </row>
    <row r="14" spans="1:20" s="49" customFormat="1" x14ac:dyDescent="0.25">
      <c r="B14" s="47" t="s">
        <v>148</v>
      </c>
      <c r="D14" s="52"/>
      <c r="E14" s="50"/>
      <c r="F14" s="52"/>
      <c r="G14" s="50"/>
      <c r="H14" s="50"/>
      <c r="I14" s="48"/>
      <c r="J14" s="48"/>
      <c r="K14" s="50"/>
      <c r="L14" s="48"/>
      <c r="M14" s="48"/>
      <c r="N14" s="50"/>
      <c r="O14" s="50"/>
      <c r="P14" s="50"/>
      <c r="Q14" s="50"/>
      <c r="R14" s="50"/>
      <c r="S14" s="50"/>
      <c r="T14" s="52"/>
    </row>
    <row r="15" spans="1:20" s="49" customFormat="1" x14ac:dyDescent="0.25">
      <c r="B15" s="52" t="s">
        <v>149</v>
      </c>
      <c r="E15" s="50"/>
      <c r="G15" s="50"/>
      <c r="H15" s="50"/>
      <c r="I15" s="48"/>
      <c r="J15" s="48"/>
      <c r="K15" s="50"/>
      <c r="L15" s="48"/>
      <c r="M15" s="48"/>
      <c r="N15" s="50"/>
      <c r="O15" s="50"/>
      <c r="P15" s="50"/>
      <c r="Q15" s="50"/>
      <c r="R15" s="50"/>
      <c r="S15" s="50"/>
    </row>
    <row r="16" spans="1:20" s="49" customFormat="1" x14ac:dyDescent="0.25">
      <c r="E16" s="50"/>
      <c r="G16" s="50"/>
      <c r="H16" s="50"/>
      <c r="I16" s="48"/>
      <c r="J16" s="48"/>
      <c r="K16" s="50"/>
      <c r="L16" s="50"/>
      <c r="M16" s="48"/>
      <c r="N16" s="50"/>
      <c r="O16" s="50"/>
      <c r="P16" s="50"/>
      <c r="Q16" s="50"/>
      <c r="R16" s="50"/>
      <c r="S16" s="50"/>
    </row>
    <row r="17" spans="5:19" s="49" customFormat="1" x14ac:dyDescent="0.25">
      <c r="E17" s="50"/>
      <c r="G17" s="50"/>
      <c r="H17" s="50"/>
      <c r="I17" s="48"/>
      <c r="J17" s="48"/>
      <c r="K17" s="50"/>
      <c r="L17" s="50"/>
      <c r="M17" s="48"/>
      <c r="N17" s="50"/>
      <c r="O17" s="50"/>
      <c r="P17" s="50"/>
      <c r="Q17" s="50"/>
      <c r="R17" s="50"/>
      <c r="S17" s="50"/>
    </row>
    <row r="18" spans="5:19" s="49" customFormat="1" x14ac:dyDescent="0.25">
      <c r="E18" s="50"/>
      <c r="G18" s="50"/>
      <c r="H18" s="50"/>
      <c r="I18" s="48"/>
      <c r="J18" s="48"/>
      <c r="K18" s="50"/>
      <c r="L18" s="50"/>
      <c r="M18" s="48"/>
      <c r="N18" s="50"/>
      <c r="O18" s="50"/>
      <c r="P18" s="50"/>
      <c r="Q18" s="50"/>
      <c r="R18" s="50"/>
      <c r="S18" s="50"/>
    </row>
    <row r="19" spans="5:19" s="49" customFormat="1" x14ac:dyDescent="0.25">
      <c r="E19" s="50"/>
      <c r="G19" s="50"/>
      <c r="H19" s="50"/>
      <c r="I19" s="48"/>
      <c r="J19" s="48"/>
      <c r="K19" s="50"/>
      <c r="L19" s="50"/>
      <c r="M19" s="48"/>
      <c r="N19" s="50"/>
      <c r="O19" s="50"/>
      <c r="P19" s="50"/>
      <c r="Q19" s="50"/>
      <c r="R19" s="50"/>
      <c r="S19" s="50"/>
    </row>
    <row r="20" spans="5:19" s="49" customFormat="1" x14ac:dyDescent="0.25">
      <c r="E20" s="50"/>
      <c r="G20" s="50"/>
      <c r="H20" s="50"/>
      <c r="I20" s="48"/>
      <c r="J20" s="48"/>
      <c r="K20" s="50"/>
      <c r="L20" s="50"/>
      <c r="M20" s="48"/>
      <c r="N20" s="50"/>
      <c r="O20" s="50"/>
      <c r="P20" s="50"/>
      <c r="Q20" s="50"/>
      <c r="R20" s="50"/>
      <c r="S20" s="50"/>
    </row>
    <row r="21" spans="5:19" s="49" customFormat="1" x14ac:dyDescent="0.25">
      <c r="E21" s="50"/>
      <c r="G21" s="50"/>
      <c r="H21" s="50"/>
      <c r="I21" s="48"/>
      <c r="J21" s="48"/>
      <c r="K21" s="50"/>
      <c r="L21" s="50"/>
      <c r="M21" s="48"/>
      <c r="N21" s="50"/>
      <c r="O21" s="50"/>
      <c r="P21" s="50"/>
      <c r="Q21" s="50"/>
      <c r="R21" s="50"/>
      <c r="S21" s="50"/>
    </row>
    <row r="22" spans="5:19" s="49" customFormat="1" x14ac:dyDescent="0.25">
      <c r="E22" s="50"/>
      <c r="G22" s="50"/>
      <c r="H22" s="50"/>
      <c r="I22" s="48"/>
      <c r="J22" s="48"/>
      <c r="K22" s="50"/>
      <c r="L22" s="50"/>
      <c r="M22" s="48"/>
      <c r="N22" s="50"/>
      <c r="O22" s="50"/>
      <c r="P22" s="50"/>
      <c r="Q22" s="50"/>
      <c r="R22" s="50"/>
      <c r="S22" s="50"/>
    </row>
    <row r="23" spans="5:19" s="49" customFormat="1" x14ac:dyDescent="0.25">
      <c r="E23" s="50"/>
      <c r="G23" s="50"/>
      <c r="H23" s="50"/>
      <c r="I23" s="48"/>
      <c r="J23" s="48"/>
      <c r="K23" s="50"/>
      <c r="L23" s="50"/>
      <c r="M23" s="48"/>
      <c r="N23" s="50"/>
      <c r="O23" s="50"/>
      <c r="P23" s="50"/>
      <c r="Q23" s="50"/>
      <c r="R23" s="50"/>
      <c r="S23" s="50"/>
    </row>
    <row r="24" spans="5:19" s="49" customFormat="1" x14ac:dyDescent="0.25">
      <c r="E24" s="50"/>
      <c r="G24" s="50"/>
      <c r="H24" s="50"/>
      <c r="I24" s="50"/>
      <c r="J24" s="50"/>
      <c r="K24" s="50"/>
      <c r="L24" s="50"/>
      <c r="M24" s="48"/>
      <c r="N24" s="50"/>
      <c r="O24" s="50"/>
      <c r="P24" s="50"/>
      <c r="Q24" s="50"/>
      <c r="R24" s="50"/>
      <c r="S24" s="50"/>
    </row>
    <row r="25" spans="5:19" s="49" customFormat="1" x14ac:dyDescent="0.25">
      <c r="E25" s="50"/>
      <c r="G25" s="50"/>
      <c r="H25" s="50"/>
      <c r="I25" s="50"/>
      <c r="J25" s="50"/>
      <c r="K25" s="50"/>
      <c r="L25" s="50"/>
      <c r="M25" s="48"/>
      <c r="N25" s="50"/>
      <c r="O25" s="50"/>
      <c r="P25" s="50"/>
      <c r="Q25" s="50"/>
      <c r="R25" s="50"/>
      <c r="S25" s="50"/>
    </row>
    <row r="26" spans="5:19" s="49" customFormat="1" x14ac:dyDescent="0.25">
      <c r="E26" s="50"/>
      <c r="G26" s="50"/>
      <c r="H26" s="50"/>
      <c r="I26" s="50"/>
      <c r="J26" s="50"/>
      <c r="K26" s="50"/>
      <c r="L26" s="50"/>
      <c r="M26" s="48"/>
      <c r="N26" s="50"/>
      <c r="O26" s="50"/>
      <c r="P26" s="50"/>
      <c r="Q26" s="50"/>
      <c r="R26" s="50"/>
      <c r="S26" s="50"/>
    </row>
    <row r="27" spans="5:19" s="49" customFormat="1" x14ac:dyDescent="0.25">
      <c r="E27" s="50"/>
      <c r="G27" s="50"/>
      <c r="H27" s="50"/>
      <c r="I27" s="50"/>
      <c r="J27" s="50"/>
      <c r="K27" s="50"/>
      <c r="L27" s="50"/>
      <c r="M27" s="48"/>
      <c r="N27" s="50"/>
      <c r="O27" s="50"/>
      <c r="P27" s="50"/>
      <c r="Q27" s="50"/>
      <c r="R27" s="50"/>
      <c r="S27" s="50"/>
    </row>
    <row r="28" spans="5:19" s="49" customFormat="1" x14ac:dyDescent="0.25">
      <c r="E28" s="50"/>
      <c r="G28" s="50"/>
      <c r="H28" s="50"/>
      <c r="I28" s="50"/>
      <c r="J28" s="50"/>
      <c r="K28" s="50"/>
      <c r="L28" s="50"/>
      <c r="M28" s="48"/>
      <c r="N28" s="50"/>
      <c r="O28" s="50"/>
      <c r="P28" s="50"/>
      <c r="Q28" s="50"/>
      <c r="R28" s="50"/>
      <c r="S28" s="50"/>
    </row>
    <row r="29" spans="5:19" s="49" customFormat="1" x14ac:dyDescent="0.25">
      <c r="E29" s="50"/>
      <c r="G29" s="50"/>
      <c r="H29" s="50"/>
      <c r="I29" s="50"/>
      <c r="J29" s="50"/>
      <c r="K29" s="50"/>
      <c r="L29" s="50"/>
      <c r="M29" s="48"/>
      <c r="N29" s="50"/>
      <c r="O29" s="50"/>
      <c r="P29" s="50"/>
      <c r="Q29" s="50"/>
      <c r="R29" s="50"/>
      <c r="S29" s="50"/>
    </row>
    <row r="30" spans="5:19" s="49" customFormat="1" x14ac:dyDescent="0.25">
      <c r="E30" s="50"/>
      <c r="G30" s="50"/>
      <c r="H30" s="50"/>
      <c r="I30" s="50"/>
      <c r="J30" s="50"/>
      <c r="K30" s="50"/>
      <c r="L30" s="50"/>
      <c r="M30" s="48"/>
      <c r="N30" s="50"/>
      <c r="O30" s="50"/>
      <c r="P30" s="50"/>
      <c r="Q30" s="50"/>
      <c r="R30" s="50"/>
      <c r="S30" s="50"/>
    </row>
    <row r="31" spans="5:19" s="49" customFormat="1" x14ac:dyDescent="0.25">
      <c r="E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5:19" s="49" customFormat="1" x14ac:dyDescent="0.25">
      <c r="E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</row>
    <row r="33" spans="5:19" s="49" customFormat="1" x14ac:dyDescent="0.25">
      <c r="E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</row>
    <row r="34" spans="5:19" s="49" customFormat="1" x14ac:dyDescent="0.25">
      <c r="E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5" spans="5:19" s="49" customFormat="1" x14ac:dyDescent="0.25">
      <c r="E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</row>
    <row r="36" spans="5:19" s="49" customFormat="1" x14ac:dyDescent="0.25">
      <c r="E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</row>
    <row r="37" spans="5:19" s="49" customFormat="1" x14ac:dyDescent="0.25">
      <c r="E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spans="5:19" s="49" customFormat="1" x14ac:dyDescent="0.25">
      <c r="E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</row>
    <row r="39" spans="5:19" s="49" customFormat="1" x14ac:dyDescent="0.25">
      <c r="E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="50" zoomScaleNormal="50" workbookViewId="0">
      <selection activeCell="F11" sqref="F11"/>
    </sheetView>
  </sheetViews>
  <sheetFormatPr baseColWidth="10" defaultRowHeight="15" x14ac:dyDescent="0.25"/>
  <cols>
    <col min="1" max="1" width="68.7109375" customWidth="1"/>
    <col min="2" max="2" width="61.5703125" customWidth="1"/>
    <col min="3" max="3" width="35.85546875" customWidth="1"/>
    <col min="4" max="4" width="38.140625" customWidth="1"/>
    <col min="5" max="5" width="34.85546875" customWidth="1"/>
    <col min="6" max="6" width="39.42578125" customWidth="1"/>
  </cols>
  <sheetData>
    <row r="1" spans="1:10" ht="23.25" x14ac:dyDescent="0.35">
      <c r="A1" s="6" t="s">
        <v>61</v>
      </c>
      <c r="B1" s="7"/>
      <c r="C1" s="7"/>
      <c r="D1" s="8"/>
      <c r="E1" s="8"/>
      <c r="F1" s="8"/>
    </row>
    <row r="2" spans="1:10" ht="24" thickBot="1" x14ac:dyDescent="0.4">
      <c r="A2" s="9"/>
      <c r="B2" s="9"/>
      <c r="C2" s="9"/>
      <c r="D2" s="9"/>
      <c r="E2" s="9"/>
      <c r="F2" s="9"/>
    </row>
    <row r="3" spans="1:10" x14ac:dyDescent="0.25">
      <c r="A3" s="64" t="s">
        <v>62</v>
      </c>
      <c r="B3" s="64" t="s">
        <v>63</v>
      </c>
      <c r="C3" s="64" t="s">
        <v>64</v>
      </c>
      <c r="D3" s="64" t="s">
        <v>65</v>
      </c>
      <c r="E3" s="64" t="s">
        <v>66</v>
      </c>
      <c r="F3" s="64" t="s">
        <v>67</v>
      </c>
    </row>
    <row r="4" spans="1:10" ht="15.75" thickBot="1" x14ac:dyDescent="0.3">
      <c r="A4" s="65"/>
      <c r="B4" s="65"/>
      <c r="C4" s="65"/>
      <c r="D4" s="65"/>
      <c r="E4" s="65"/>
      <c r="F4" s="65"/>
    </row>
    <row r="5" spans="1:10" ht="48.75" customHeight="1" x14ac:dyDescent="0.35">
      <c r="A5" s="10" t="s">
        <v>68</v>
      </c>
      <c r="B5" s="11" t="s">
        <v>69</v>
      </c>
      <c r="C5" s="53">
        <v>745</v>
      </c>
      <c r="D5" s="12" t="s">
        <v>70</v>
      </c>
      <c r="E5" s="12" t="s">
        <v>71</v>
      </c>
      <c r="F5" s="12" t="s">
        <v>72</v>
      </c>
      <c r="J5" t="s">
        <v>15</v>
      </c>
    </row>
    <row r="6" spans="1:10" ht="32.25" customHeight="1" x14ac:dyDescent="0.35">
      <c r="A6" s="13" t="s">
        <v>73</v>
      </c>
      <c r="B6" s="14" t="s">
        <v>74</v>
      </c>
      <c r="C6" s="54">
        <v>340</v>
      </c>
      <c r="D6" s="15" t="s">
        <v>75</v>
      </c>
      <c r="E6" s="15" t="s">
        <v>71</v>
      </c>
      <c r="F6" s="15" t="s">
        <v>76</v>
      </c>
    </row>
    <row r="7" spans="1:10" ht="25.5" customHeight="1" x14ac:dyDescent="0.35">
      <c r="A7" s="13" t="s">
        <v>77</v>
      </c>
      <c r="B7" s="14" t="s">
        <v>78</v>
      </c>
      <c r="C7" s="54">
        <v>935</v>
      </c>
      <c r="D7" s="15" t="s">
        <v>75</v>
      </c>
      <c r="E7" s="15" t="s">
        <v>71</v>
      </c>
      <c r="F7" s="15" t="s">
        <v>79</v>
      </c>
    </row>
    <row r="8" spans="1:10" ht="46.5" customHeight="1" x14ac:dyDescent="0.35">
      <c r="A8" s="13" t="s">
        <v>80</v>
      </c>
      <c r="B8" s="14" t="s">
        <v>81</v>
      </c>
      <c r="C8" s="54">
        <v>950</v>
      </c>
      <c r="D8" s="15" t="s">
        <v>75</v>
      </c>
      <c r="E8" s="15" t="s">
        <v>71</v>
      </c>
      <c r="F8" s="15" t="s">
        <v>82</v>
      </c>
      <c r="I8" t="s">
        <v>15</v>
      </c>
    </row>
    <row r="9" spans="1:10" ht="23.25" x14ac:dyDescent="0.35">
      <c r="A9" s="13" t="s">
        <v>83</v>
      </c>
      <c r="B9" s="14" t="s">
        <v>84</v>
      </c>
      <c r="C9" s="54">
        <v>875</v>
      </c>
      <c r="D9" s="15" t="s">
        <v>85</v>
      </c>
      <c r="E9" s="15" t="s">
        <v>71</v>
      </c>
      <c r="F9" s="15" t="s">
        <v>86</v>
      </c>
    </row>
    <row r="10" spans="1:10" ht="46.5" x14ac:dyDescent="0.35">
      <c r="A10" s="13" t="s">
        <v>87</v>
      </c>
      <c r="B10" s="14" t="s">
        <v>88</v>
      </c>
      <c r="C10" s="54">
        <v>660</v>
      </c>
      <c r="D10" s="16" t="s">
        <v>89</v>
      </c>
      <c r="E10" s="15" t="s">
        <v>71</v>
      </c>
      <c r="F10" s="15"/>
    </row>
    <row r="11" spans="1:10" ht="23.25" x14ac:dyDescent="0.35">
      <c r="A11" s="13" t="s">
        <v>90</v>
      </c>
      <c r="B11" s="14" t="s">
        <v>91</v>
      </c>
      <c r="C11" s="54">
        <v>360</v>
      </c>
      <c r="D11" s="15" t="s">
        <v>75</v>
      </c>
      <c r="E11" s="15" t="s">
        <v>71</v>
      </c>
      <c r="F11" s="15" t="s">
        <v>92</v>
      </c>
    </row>
    <row r="12" spans="1:10" ht="23.25" x14ac:dyDescent="0.35">
      <c r="A12" s="13" t="s">
        <v>93</v>
      </c>
      <c r="B12" s="14" t="s">
        <v>94</v>
      </c>
      <c r="C12" s="54">
        <v>1000</v>
      </c>
      <c r="D12" s="16" t="s">
        <v>95</v>
      </c>
      <c r="E12" s="15" t="s">
        <v>71</v>
      </c>
      <c r="F12" s="15"/>
    </row>
    <row r="13" spans="1:10" ht="46.5" x14ac:dyDescent="0.35">
      <c r="A13" s="13" t="s">
        <v>96</v>
      </c>
      <c r="B13" s="14" t="s">
        <v>97</v>
      </c>
      <c r="C13" s="54">
        <v>1000</v>
      </c>
      <c r="D13" s="16" t="s">
        <v>89</v>
      </c>
      <c r="E13" s="15" t="s">
        <v>71</v>
      </c>
      <c r="F13" s="15"/>
    </row>
    <row r="14" spans="1:10" ht="46.5" x14ac:dyDescent="0.35">
      <c r="A14" s="13" t="s">
        <v>98</v>
      </c>
      <c r="B14" s="14" t="s">
        <v>99</v>
      </c>
      <c r="C14" s="54">
        <v>350</v>
      </c>
      <c r="D14" s="16" t="s">
        <v>89</v>
      </c>
      <c r="E14" s="15" t="s">
        <v>71</v>
      </c>
      <c r="F14" s="15"/>
    </row>
    <row r="15" spans="1:10" ht="80.25" customHeight="1" x14ac:dyDescent="0.35">
      <c r="A15" s="66" t="s">
        <v>100</v>
      </c>
      <c r="B15" s="17" t="s">
        <v>101</v>
      </c>
      <c r="C15" s="54" t="s">
        <v>102</v>
      </c>
      <c r="D15" s="15" t="s">
        <v>75</v>
      </c>
      <c r="E15" s="15" t="s">
        <v>71</v>
      </c>
      <c r="F15" s="15" t="s">
        <v>103</v>
      </c>
    </row>
    <row r="16" spans="1:10" ht="69.75" x14ac:dyDescent="0.35">
      <c r="A16" s="67"/>
      <c r="B16" s="17" t="s">
        <v>104</v>
      </c>
      <c r="C16" s="54" t="s">
        <v>106</v>
      </c>
      <c r="D16" s="15" t="s">
        <v>75</v>
      </c>
      <c r="E16" s="15" t="s">
        <v>71</v>
      </c>
      <c r="F16" s="15" t="s">
        <v>103</v>
      </c>
    </row>
    <row r="17" spans="1:6" ht="69.75" x14ac:dyDescent="0.35">
      <c r="A17" s="13" t="s">
        <v>105</v>
      </c>
      <c r="B17" s="14" t="s">
        <v>74</v>
      </c>
      <c r="C17" s="54" t="s">
        <v>106</v>
      </c>
      <c r="D17" s="15" t="s">
        <v>75</v>
      </c>
      <c r="E17" s="15" t="s">
        <v>71</v>
      </c>
      <c r="F17" s="15" t="s">
        <v>107</v>
      </c>
    </row>
    <row r="18" spans="1:6" ht="93" customHeight="1" x14ac:dyDescent="0.25">
      <c r="A18" s="13" t="s">
        <v>108</v>
      </c>
      <c r="B18" s="14" t="s">
        <v>109</v>
      </c>
      <c r="C18" s="55">
        <v>750</v>
      </c>
      <c r="D18" s="15" t="s">
        <v>110</v>
      </c>
      <c r="E18" s="15" t="s">
        <v>71</v>
      </c>
      <c r="F18" s="15" t="s">
        <v>111</v>
      </c>
    </row>
    <row r="19" spans="1:6" ht="46.5" x14ac:dyDescent="0.35">
      <c r="A19" s="66" t="s">
        <v>112</v>
      </c>
      <c r="B19" s="17" t="s">
        <v>113</v>
      </c>
      <c r="C19" s="54" t="s">
        <v>114</v>
      </c>
      <c r="D19" s="16" t="s">
        <v>89</v>
      </c>
      <c r="E19" s="15" t="s">
        <v>71</v>
      </c>
      <c r="F19" s="15"/>
    </row>
    <row r="20" spans="1:6" ht="93" x14ac:dyDescent="0.35">
      <c r="A20" s="68"/>
      <c r="B20" s="17" t="s">
        <v>154</v>
      </c>
      <c r="C20" s="54" t="s">
        <v>155</v>
      </c>
      <c r="D20" s="16"/>
      <c r="E20" s="15"/>
      <c r="F20" s="15"/>
    </row>
    <row r="21" spans="1:6" ht="46.5" x14ac:dyDescent="0.35">
      <c r="A21" s="68"/>
      <c r="B21" s="18" t="s">
        <v>115</v>
      </c>
      <c r="C21" s="54" t="s">
        <v>116</v>
      </c>
      <c r="D21" s="16" t="s">
        <v>89</v>
      </c>
      <c r="E21" s="19" t="s">
        <v>71</v>
      </c>
      <c r="F21" s="19"/>
    </row>
    <row r="22" spans="1:6" ht="47.25" thickBot="1" x14ac:dyDescent="0.4">
      <c r="A22" s="68"/>
      <c r="B22" s="20" t="s">
        <v>117</v>
      </c>
      <c r="C22" s="56" t="s">
        <v>118</v>
      </c>
      <c r="D22" s="21" t="s">
        <v>89</v>
      </c>
      <c r="E22" s="22" t="s">
        <v>71</v>
      </c>
      <c r="F22" s="22"/>
    </row>
    <row r="23" spans="1:6" ht="24" thickBot="1" x14ac:dyDescent="0.4">
      <c r="A23" s="23"/>
      <c r="B23" s="24"/>
      <c r="C23" s="25"/>
      <c r="D23" s="26"/>
      <c r="E23" s="26"/>
      <c r="F23" s="24"/>
    </row>
    <row r="25" spans="1:6" ht="15.75" x14ac:dyDescent="0.25">
      <c r="A25" s="51" t="s">
        <v>133</v>
      </c>
    </row>
    <row r="26" spans="1:6" x14ac:dyDescent="0.25">
      <c r="A26" s="47" t="s">
        <v>132</v>
      </c>
    </row>
  </sheetData>
  <sortState ref="A1:U59">
    <sortCondition descending="1" ref="F1:F59"/>
  </sortState>
  <mergeCells count="8">
    <mergeCell ref="D3:D4"/>
    <mergeCell ref="E3:E4"/>
    <mergeCell ref="F3:F4"/>
    <mergeCell ref="A15:A16"/>
    <mergeCell ref="A19:A22"/>
    <mergeCell ref="A3:A4"/>
    <mergeCell ref="B3:B4"/>
    <mergeCell ref="C3:C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F16" sqref="F16"/>
    </sheetView>
  </sheetViews>
  <sheetFormatPr baseColWidth="10" defaultRowHeight="15" x14ac:dyDescent="0.25"/>
  <cols>
    <col min="1" max="1" width="23.42578125" customWidth="1"/>
    <col min="2" max="2" width="27.5703125" customWidth="1"/>
  </cols>
  <sheetData>
    <row r="2" spans="1:3" ht="23.25" x14ac:dyDescent="0.25">
      <c r="A2" s="6" t="s">
        <v>119</v>
      </c>
    </row>
    <row r="3" spans="1:3" ht="15.75" thickBot="1" x14ac:dyDescent="0.3"/>
    <row r="4" spans="1:3" ht="15.75" thickBot="1" x14ac:dyDescent="0.3">
      <c r="A4" s="27" t="s">
        <v>62</v>
      </c>
      <c r="B4" s="27" t="s">
        <v>120</v>
      </c>
      <c r="C4" s="28" t="s">
        <v>65</v>
      </c>
    </row>
    <row r="5" spans="1:3" ht="45" x14ac:dyDescent="0.25">
      <c r="A5" s="69" t="s">
        <v>121</v>
      </c>
      <c r="B5" s="29" t="s">
        <v>135</v>
      </c>
      <c r="C5" s="30" t="s">
        <v>122</v>
      </c>
    </row>
    <row r="6" spans="1:3" ht="45" x14ac:dyDescent="0.25">
      <c r="A6" s="70"/>
      <c r="B6" s="31" t="s">
        <v>136</v>
      </c>
      <c r="C6" s="32" t="s">
        <v>122</v>
      </c>
    </row>
    <row r="7" spans="1:3" ht="45" x14ac:dyDescent="0.25">
      <c r="A7" s="70"/>
      <c r="B7" s="31" t="s">
        <v>137</v>
      </c>
      <c r="C7" s="32" t="s">
        <v>122</v>
      </c>
    </row>
    <row r="8" spans="1:3" ht="45" x14ac:dyDescent="0.25">
      <c r="A8" s="70"/>
      <c r="B8" s="31" t="s">
        <v>138</v>
      </c>
      <c r="C8" s="32" t="s">
        <v>122</v>
      </c>
    </row>
    <row r="9" spans="1:3" ht="45" x14ac:dyDescent="0.25">
      <c r="A9" s="71"/>
      <c r="B9" s="33" t="s">
        <v>139</v>
      </c>
      <c r="C9" s="34" t="s">
        <v>122</v>
      </c>
    </row>
    <row r="10" spans="1:3" ht="30" x14ac:dyDescent="0.25">
      <c r="A10" s="35" t="s">
        <v>123</v>
      </c>
      <c r="B10" s="36" t="s">
        <v>140</v>
      </c>
      <c r="C10" s="37" t="s">
        <v>124</v>
      </c>
    </row>
    <row r="11" spans="1:3" ht="30" x14ac:dyDescent="0.25">
      <c r="A11" s="72" t="s">
        <v>125</v>
      </c>
      <c r="B11" s="38" t="s">
        <v>141</v>
      </c>
      <c r="C11" s="39" t="s">
        <v>126</v>
      </c>
    </row>
    <row r="12" spans="1:3" ht="30" x14ac:dyDescent="0.25">
      <c r="A12" s="73"/>
      <c r="B12" s="31" t="s">
        <v>140</v>
      </c>
      <c r="C12" s="32" t="s">
        <v>127</v>
      </c>
    </row>
    <row r="13" spans="1:3" ht="30" x14ac:dyDescent="0.25">
      <c r="A13" s="73"/>
      <c r="B13" s="33" t="s">
        <v>142</v>
      </c>
      <c r="C13" s="34" t="s">
        <v>128</v>
      </c>
    </row>
    <row r="14" spans="1:3" ht="30" x14ac:dyDescent="0.25">
      <c r="A14" s="74"/>
      <c r="B14" s="33" t="s">
        <v>143</v>
      </c>
      <c r="C14" s="34" t="s">
        <v>128</v>
      </c>
    </row>
    <row r="15" spans="1:3" ht="45" x14ac:dyDescent="0.25">
      <c r="A15" s="75" t="s">
        <v>129</v>
      </c>
      <c r="B15" s="38" t="s">
        <v>144</v>
      </c>
      <c r="C15" s="39" t="s">
        <v>128</v>
      </c>
    </row>
    <row r="16" spans="1:3" ht="45" x14ac:dyDescent="0.25">
      <c r="A16" s="71"/>
      <c r="B16" s="33" t="s">
        <v>145</v>
      </c>
      <c r="C16" s="34" t="s">
        <v>128</v>
      </c>
    </row>
    <row r="17" spans="1:3" ht="30" x14ac:dyDescent="0.25">
      <c r="A17" s="72" t="s">
        <v>130</v>
      </c>
      <c r="B17" s="38" t="s">
        <v>151</v>
      </c>
      <c r="C17" s="39" t="s">
        <v>126</v>
      </c>
    </row>
    <row r="18" spans="1:3" ht="30" x14ac:dyDescent="0.25">
      <c r="A18" s="73"/>
      <c r="B18" s="40" t="s">
        <v>152</v>
      </c>
      <c r="C18" s="39" t="s">
        <v>126</v>
      </c>
    </row>
    <row r="19" spans="1:3" ht="30" x14ac:dyDescent="0.25">
      <c r="A19" s="73"/>
      <c r="B19" s="40" t="s">
        <v>153</v>
      </c>
      <c r="C19" s="39" t="s">
        <v>126</v>
      </c>
    </row>
    <row r="20" spans="1:3" ht="30.75" thickBot="1" x14ac:dyDescent="0.3">
      <c r="A20" s="76"/>
      <c r="B20" s="41" t="s">
        <v>131</v>
      </c>
      <c r="C20" s="42" t="s">
        <v>126</v>
      </c>
    </row>
    <row r="21" spans="1:3" ht="15.75" thickBot="1" x14ac:dyDescent="0.3">
      <c r="A21" s="43"/>
      <c r="B21" s="44"/>
      <c r="C21" s="45"/>
    </row>
    <row r="23" spans="1:3" ht="15.75" x14ac:dyDescent="0.25">
      <c r="A23" s="51" t="s">
        <v>133</v>
      </c>
    </row>
    <row r="24" spans="1:3" x14ac:dyDescent="0.25">
      <c r="A24" s="47" t="s">
        <v>132</v>
      </c>
    </row>
  </sheetData>
  <mergeCells count="4">
    <mergeCell ref="A5:A9"/>
    <mergeCell ref="A11:A14"/>
    <mergeCell ref="A15:A16"/>
    <mergeCell ref="A17:A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workbookViewId="0">
      <selection activeCell="R27" sqref="R27"/>
    </sheetView>
  </sheetViews>
  <sheetFormatPr baseColWidth="10" defaultRowHeight="15" x14ac:dyDescent="0.25"/>
  <cols>
    <col min="2" max="8" width="0" hidden="1" customWidth="1"/>
  </cols>
  <sheetData>
    <row r="1" spans="1:15" x14ac:dyDescent="0.25">
      <c r="A1" t="s">
        <v>15</v>
      </c>
    </row>
    <row r="2" spans="1:15" ht="23.25" x14ac:dyDescent="0.25">
      <c r="A2" s="6" t="s">
        <v>157</v>
      </c>
      <c r="B2" s="46" t="s">
        <v>16</v>
      </c>
      <c r="C2" s="46"/>
      <c r="J2" s="6"/>
    </row>
    <row r="4" spans="1:15" x14ac:dyDescent="0.25">
      <c r="B4" s="1" t="s">
        <v>17</v>
      </c>
      <c r="C4" s="1"/>
      <c r="I4" s="77" t="s">
        <v>18</v>
      </c>
      <c r="J4" s="77"/>
      <c r="K4" s="77"/>
      <c r="L4" s="77"/>
      <c r="M4" s="77"/>
      <c r="N4" s="77"/>
      <c r="O4" s="77"/>
    </row>
    <row r="5" spans="1:15" x14ac:dyDescent="0.25">
      <c r="A5" s="4" t="s">
        <v>11</v>
      </c>
      <c r="B5" s="2" t="s">
        <v>19</v>
      </c>
      <c r="C5" s="2" t="s">
        <v>20</v>
      </c>
      <c r="D5" s="2" t="s">
        <v>21</v>
      </c>
      <c r="E5" s="2" t="s">
        <v>22</v>
      </c>
      <c r="F5" s="2" t="s">
        <v>23</v>
      </c>
      <c r="G5" s="2" t="s">
        <v>24</v>
      </c>
      <c r="H5" s="2" t="s">
        <v>25</v>
      </c>
      <c r="I5" s="2" t="s">
        <v>19</v>
      </c>
      <c r="J5" s="2" t="s">
        <v>20</v>
      </c>
      <c r="K5" s="2" t="s">
        <v>21</v>
      </c>
      <c r="L5" s="2" t="s">
        <v>22</v>
      </c>
      <c r="M5" s="2" t="s">
        <v>23</v>
      </c>
      <c r="N5" s="2" t="s">
        <v>24</v>
      </c>
      <c r="O5" s="2" t="s">
        <v>25</v>
      </c>
    </row>
    <row r="6" spans="1:15" x14ac:dyDescent="0.25">
      <c r="A6" s="5" t="s">
        <v>26</v>
      </c>
      <c r="B6" s="3">
        <v>3281.57</v>
      </c>
      <c r="C6" s="3">
        <v>3366.31</v>
      </c>
      <c r="D6" s="3">
        <v>3473.62</v>
      </c>
      <c r="E6" s="3">
        <v>3587.33</v>
      </c>
      <c r="F6" s="3">
        <v>3701.01</v>
      </c>
      <c r="G6" s="3">
        <v>3814.7</v>
      </c>
      <c r="H6" s="3">
        <v>3928.37</v>
      </c>
      <c r="I6" s="3">
        <v>6819.76</v>
      </c>
      <c r="J6" s="3">
        <v>6996.82</v>
      </c>
      <c r="K6" s="3">
        <v>7222.8</v>
      </c>
      <c r="L6" s="3">
        <v>7460.16</v>
      </c>
      <c r="M6" s="3">
        <v>7697.5</v>
      </c>
      <c r="N6" s="3">
        <v>7934.9</v>
      </c>
      <c r="O6" s="3">
        <v>8172.26</v>
      </c>
    </row>
    <row r="7" spans="1:15" x14ac:dyDescent="0.25">
      <c r="A7" s="5" t="s">
        <v>27</v>
      </c>
      <c r="B7" s="3">
        <v>3389.99</v>
      </c>
      <c r="C7" s="3">
        <v>3479.69</v>
      </c>
      <c r="D7" s="3">
        <v>3571.26</v>
      </c>
      <c r="E7" s="3">
        <v>3690.64</v>
      </c>
      <c r="F7" s="3">
        <v>3810</v>
      </c>
      <c r="G7" s="3">
        <v>3929.38</v>
      </c>
      <c r="H7" s="3">
        <v>4048.73</v>
      </c>
      <c r="I7" s="3">
        <v>7046.14</v>
      </c>
      <c r="J7" s="3">
        <v>7233.52</v>
      </c>
      <c r="K7" s="3">
        <v>7457.3</v>
      </c>
      <c r="L7" s="3">
        <v>7706.5</v>
      </c>
      <c r="M7" s="3">
        <v>7955.78</v>
      </c>
      <c r="N7" s="3">
        <v>8204.98</v>
      </c>
      <c r="O7" s="3">
        <v>8454.26</v>
      </c>
    </row>
    <row r="8" spans="1:15" x14ac:dyDescent="0.25">
      <c r="A8" s="5" t="s">
        <v>28</v>
      </c>
      <c r="B8" s="3">
        <v>3489.93</v>
      </c>
      <c r="C8" s="3">
        <v>3584.27</v>
      </c>
      <c r="D8" s="3">
        <v>3693.05</v>
      </c>
      <c r="E8" s="3">
        <v>3814.52</v>
      </c>
      <c r="F8" s="3">
        <v>3939.86</v>
      </c>
      <c r="G8" s="3">
        <v>4065.19</v>
      </c>
      <c r="H8" s="3">
        <v>4190.5200000000004</v>
      </c>
      <c r="I8" s="3">
        <v>7283.86</v>
      </c>
      <c r="J8" s="3">
        <v>7482.04</v>
      </c>
      <c r="K8" s="3">
        <v>7679.42</v>
      </c>
      <c r="L8" s="3">
        <v>7934.9</v>
      </c>
      <c r="M8" s="3">
        <v>8196.6200000000008</v>
      </c>
      <c r="N8" s="3">
        <v>8458.36</v>
      </c>
      <c r="O8" s="3">
        <v>8720.02</v>
      </c>
    </row>
    <row r="9" spans="1:15" x14ac:dyDescent="0.25">
      <c r="A9" s="5" t="s">
        <v>29</v>
      </c>
      <c r="B9" s="3">
        <v>3585.79</v>
      </c>
      <c r="C9" s="3">
        <v>3684.47</v>
      </c>
      <c r="D9" s="3">
        <v>3797.63</v>
      </c>
      <c r="E9" s="3">
        <v>3903.72</v>
      </c>
      <c r="F9" s="3">
        <v>4034.08</v>
      </c>
      <c r="G9" s="3">
        <v>4164.4399999999996</v>
      </c>
      <c r="H9" s="3">
        <v>4294.8</v>
      </c>
      <c r="I9" s="3">
        <v>7455.1</v>
      </c>
      <c r="J9" s="3">
        <v>7691.32</v>
      </c>
      <c r="K9" s="3">
        <v>7897.8</v>
      </c>
      <c r="L9" s="3">
        <v>8152.78</v>
      </c>
      <c r="M9" s="3">
        <v>8425</v>
      </c>
      <c r="N9" s="3">
        <v>8697.14</v>
      </c>
      <c r="O9" s="3">
        <v>8969.36</v>
      </c>
    </row>
    <row r="10" spans="1:15" x14ac:dyDescent="0.25">
      <c r="A10" s="5" t="s">
        <v>30</v>
      </c>
      <c r="B10" s="3">
        <v>3710.15</v>
      </c>
      <c r="C10" s="3">
        <v>3814.48</v>
      </c>
      <c r="D10" s="3">
        <v>3918.39</v>
      </c>
      <c r="E10" s="3">
        <v>4039.03</v>
      </c>
      <c r="F10" s="3">
        <v>4175.8999999999996</v>
      </c>
      <c r="G10" s="3">
        <v>4312.79</v>
      </c>
      <c r="H10" s="3">
        <v>4449.6499999999996</v>
      </c>
      <c r="I10" s="3">
        <v>7714.68</v>
      </c>
      <c r="J10" s="3">
        <v>7962.82</v>
      </c>
      <c r="K10" s="3">
        <v>8181.04</v>
      </c>
      <c r="L10" s="3">
        <v>8435.26</v>
      </c>
      <c r="M10" s="3">
        <v>8721.1</v>
      </c>
      <c r="N10" s="3">
        <v>9006.8799999999992</v>
      </c>
      <c r="O10" s="3">
        <v>9292.64</v>
      </c>
    </row>
    <row r="11" spans="1:15" x14ac:dyDescent="0.25">
      <c r="A11" s="5" t="s">
        <v>31</v>
      </c>
      <c r="B11" s="3">
        <v>3826.23</v>
      </c>
      <c r="C11" s="3">
        <v>3950.99</v>
      </c>
      <c r="D11" s="3">
        <v>4060.83</v>
      </c>
      <c r="E11" s="3">
        <v>4185.59</v>
      </c>
      <c r="F11" s="3">
        <v>4324.82</v>
      </c>
      <c r="G11" s="3">
        <v>4468.55</v>
      </c>
      <c r="H11" s="3">
        <v>4612.28</v>
      </c>
      <c r="I11" s="3">
        <v>7987.32</v>
      </c>
      <c r="J11" s="3">
        <v>8217.9599999999991</v>
      </c>
      <c r="K11" s="3">
        <v>8478.5</v>
      </c>
      <c r="L11" s="3">
        <v>8739</v>
      </c>
      <c r="M11" s="3">
        <v>9032</v>
      </c>
      <c r="N11" s="3">
        <v>9332.06</v>
      </c>
      <c r="O11" s="3">
        <v>9632.18</v>
      </c>
    </row>
    <row r="12" spans="1:15" x14ac:dyDescent="0.25">
      <c r="A12" s="5" t="s">
        <v>32</v>
      </c>
      <c r="B12" s="3">
        <v>3949.6</v>
      </c>
      <c r="C12" s="3">
        <v>4079.97</v>
      </c>
      <c r="D12" s="3">
        <v>4195.43</v>
      </c>
      <c r="E12" s="3">
        <v>4325.82</v>
      </c>
      <c r="F12" s="3">
        <v>4465.54</v>
      </c>
      <c r="G12" s="3">
        <v>4615.74</v>
      </c>
      <c r="H12" s="3">
        <v>4765.91</v>
      </c>
      <c r="I12" s="3">
        <v>8244.94</v>
      </c>
      <c r="J12" s="3">
        <v>8487.2999999999993</v>
      </c>
      <c r="K12" s="3">
        <v>8759.56</v>
      </c>
      <c r="L12" s="3">
        <v>8991.24</v>
      </c>
      <c r="M12" s="3">
        <v>9284.7800000000007</v>
      </c>
      <c r="N12" s="3">
        <v>9598.36</v>
      </c>
      <c r="O12" s="3">
        <v>9911.86</v>
      </c>
    </row>
    <row r="13" spans="1:15" x14ac:dyDescent="0.25">
      <c r="A13" s="5" t="s">
        <v>33</v>
      </c>
      <c r="B13" s="3">
        <v>4092.85</v>
      </c>
      <c r="C13" s="3">
        <v>4214.83</v>
      </c>
      <c r="D13" s="3">
        <v>4351.74</v>
      </c>
      <c r="E13" s="3">
        <v>4488.6400000000003</v>
      </c>
      <c r="F13" s="3">
        <v>4608.38</v>
      </c>
      <c r="G13" s="3">
        <v>4766.08</v>
      </c>
      <c r="H13" s="3">
        <v>4923.7700000000004</v>
      </c>
      <c r="I13" s="3">
        <v>8544.0400000000009</v>
      </c>
      <c r="J13" s="3">
        <v>8800.0400000000009</v>
      </c>
      <c r="K13" s="3">
        <v>9085.9</v>
      </c>
      <c r="L13" s="3">
        <v>9331.14</v>
      </c>
      <c r="M13" s="3">
        <v>9625.9</v>
      </c>
      <c r="N13" s="3">
        <v>9955.14</v>
      </c>
      <c r="O13" s="3">
        <v>10284.42</v>
      </c>
    </row>
    <row r="14" spans="1:15" x14ac:dyDescent="0.25">
      <c r="A14" s="5" t="s">
        <v>34</v>
      </c>
      <c r="B14" s="3">
        <v>4243.2700000000004</v>
      </c>
      <c r="C14" s="3">
        <v>4372.09</v>
      </c>
      <c r="D14" s="3">
        <v>4515.83</v>
      </c>
      <c r="E14" s="3">
        <v>4639.3100000000004</v>
      </c>
      <c r="F14" s="3">
        <v>4783.07</v>
      </c>
      <c r="G14" s="3">
        <v>4945.51</v>
      </c>
      <c r="H14" s="3">
        <v>5111.1099999999997</v>
      </c>
      <c r="I14" s="3">
        <v>8828.2800000000007</v>
      </c>
      <c r="J14" s="3">
        <v>9128.36</v>
      </c>
      <c r="K14" s="3">
        <v>9387.98</v>
      </c>
      <c r="L14" s="3">
        <v>9688.16</v>
      </c>
      <c r="M14" s="3">
        <v>9952.84</v>
      </c>
      <c r="N14" s="3">
        <v>10293.92</v>
      </c>
      <c r="O14" s="3">
        <v>10639.66</v>
      </c>
    </row>
    <row r="15" spans="1:15" x14ac:dyDescent="0.25">
      <c r="A15" s="5" t="s">
        <v>35</v>
      </c>
      <c r="B15" s="3">
        <v>4401.21</v>
      </c>
      <c r="C15" s="3">
        <v>4537.21</v>
      </c>
      <c r="D15" s="3">
        <v>4688.17</v>
      </c>
      <c r="E15" s="3">
        <v>4818.83</v>
      </c>
      <c r="F15" s="3">
        <v>4969.75</v>
      </c>
      <c r="G15" s="3">
        <v>5115.99</v>
      </c>
      <c r="H15" s="3">
        <v>5289.84</v>
      </c>
      <c r="I15" s="3">
        <v>9158.0400000000009</v>
      </c>
      <c r="J15" s="3">
        <v>9473.2199999999993</v>
      </c>
      <c r="K15" s="3">
        <v>9747.84</v>
      </c>
      <c r="L15" s="3">
        <v>10062.959999999999</v>
      </c>
      <c r="M15" s="3">
        <v>10342.66</v>
      </c>
      <c r="N15" s="3">
        <v>10465.58</v>
      </c>
      <c r="O15" s="3">
        <v>10828.58</v>
      </c>
    </row>
    <row r="16" spans="1:15" x14ac:dyDescent="0.25">
      <c r="A16" s="5" t="s">
        <v>36</v>
      </c>
      <c r="B16" s="3">
        <v>4552.13</v>
      </c>
      <c r="C16" s="3">
        <v>4710.63</v>
      </c>
      <c r="D16" s="3">
        <v>4848.83</v>
      </c>
      <c r="E16" s="3">
        <v>5007.32</v>
      </c>
      <c r="F16" s="3">
        <v>5148.0600000000004</v>
      </c>
      <c r="G16" s="3">
        <v>5201.82</v>
      </c>
      <c r="H16" s="3">
        <v>5384.39</v>
      </c>
      <c r="I16" s="3">
        <v>9504.32</v>
      </c>
      <c r="J16" s="3">
        <v>9835.2199999999993</v>
      </c>
      <c r="K16" s="3">
        <v>10125.58</v>
      </c>
      <c r="L16" s="3">
        <v>10421.040000000001</v>
      </c>
      <c r="M16" s="3">
        <v>10526.92</v>
      </c>
      <c r="N16" s="3">
        <v>10859.48</v>
      </c>
      <c r="O16" s="3">
        <v>11240.64</v>
      </c>
    </row>
    <row r="17" spans="1:18" x14ac:dyDescent="0.25">
      <c r="A17" s="5" t="s">
        <v>37</v>
      </c>
      <c r="B17" s="3">
        <v>4726.28</v>
      </c>
      <c r="C17" s="3">
        <v>4892.66</v>
      </c>
      <c r="D17" s="3">
        <v>5038.8</v>
      </c>
      <c r="E17" s="3">
        <v>5205.1899999999996</v>
      </c>
      <c r="F17" s="3">
        <v>5243.81</v>
      </c>
      <c r="G17" s="3">
        <v>5399.91</v>
      </c>
      <c r="H17" s="3">
        <v>5591.61</v>
      </c>
      <c r="I17" s="3">
        <v>9867.92</v>
      </c>
      <c r="J17" s="3">
        <v>10174.780000000001</v>
      </c>
      <c r="K17" s="3">
        <v>10522.26</v>
      </c>
      <c r="L17" s="3">
        <v>10834.26</v>
      </c>
      <c r="M17" s="3">
        <v>10943.62</v>
      </c>
      <c r="N17" s="3">
        <v>11273.12</v>
      </c>
      <c r="O17" s="3">
        <v>11673.36</v>
      </c>
    </row>
    <row r="18" spans="1:18" x14ac:dyDescent="0.25">
      <c r="A18" s="5" t="s">
        <v>38</v>
      </c>
      <c r="B18" s="3">
        <v>4890.71</v>
      </c>
      <c r="C18" s="3">
        <v>5044.34</v>
      </c>
      <c r="D18" s="3">
        <v>5218.2299999999996</v>
      </c>
      <c r="E18" s="3">
        <v>5374.37</v>
      </c>
      <c r="F18" s="3">
        <v>5432.33</v>
      </c>
      <c r="G18" s="3">
        <v>5593.77</v>
      </c>
      <c r="H18" s="3">
        <v>5787.32</v>
      </c>
      <c r="I18" s="3">
        <v>10211.26</v>
      </c>
      <c r="J18" s="3">
        <v>10533.8</v>
      </c>
      <c r="K18" s="3">
        <v>10896.9</v>
      </c>
      <c r="L18" s="3">
        <v>11000.14</v>
      </c>
      <c r="M18" s="3">
        <v>11337.3</v>
      </c>
      <c r="N18" s="3">
        <v>11674.14</v>
      </c>
      <c r="O18" s="3">
        <v>12081.72</v>
      </c>
    </row>
    <row r="19" spans="1:18" x14ac:dyDescent="0.25">
      <c r="A19" s="5" t="s">
        <v>39</v>
      </c>
      <c r="B19" s="3">
        <v>5081.79</v>
      </c>
      <c r="C19" s="3">
        <v>5244.08</v>
      </c>
      <c r="D19" s="3">
        <v>5426.68</v>
      </c>
      <c r="E19" s="3">
        <v>5481.82</v>
      </c>
      <c r="F19" s="3">
        <v>5651.32</v>
      </c>
      <c r="G19" s="3">
        <v>5820.86</v>
      </c>
      <c r="H19" s="3">
        <v>6014.08</v>
      </c>
      <c r="I19" s="3">
        <v>10569.7</v>
      </c>
      <c r="J19" s="3">
        <v>10950.96</v>
      </c>
      <c r="K19" s="3">
        <v>11296.7</v>
      </c>
      <c r="L19" s="3">
        <v>11440.58</v>
      </c>
      <c r="M19" s="3">
        <v>11794.52</v>
      </c>
      <c r="N19" s="3">
        <v>12142.4</v>
      </c>
      <c r="O19" s="3">
        <v>12548.16</v>
      </c>
    </row>
    <row r="20" spans="1:18" x14ac:dyDescent="0.25">
      <c r="A20" s="5" t="s">
        <v>40</v>
      </c>
      <c r="B20" s="3">
        <v>5282.39</v>
      </c>
      <c r="C20" s="3">
        <v>5453.85</v>
      </c>
      <c r="D20" s="3">
        <v>5627.82</v>
      </c>
      <c r="E20" s="3">
        <v>5703.27</v>
      </c>
      <c r="F20" s="3">
        <v>5881.29</v>
      </c>
      <c r="G20" s="3">
        <v>6057.07</v>
      </c>
      <c r="H20" s="3">
        <v>6248.66</v>
      </c>
      <c r="I20" s="3">
        <v>10988.6</v>
      </c>
      <c r="J20" s="3">
        <v>11388.82</v>
      </c>
      <c r="K20" s="3">
        <v>11531.34</v>
      </c>
      <c r="L20" s="3">
        <v>11902.96</v>
      </c>
      <c r="M20" s="3">
        <v>12273.18</v>
      </c>
      <c r="N20" s="3">
        <v>12608.46</v>
      </c>
      <c r="O20" s="3">
        <v>13038</v>
      </c>
    </row>
    <row r="21" spans="1:18" x14ac:dyDescent="0.25">
      <c r="A21" s="5" t="s">
        <v>41</v>
      </c>
      <c r="B21" s="3">
        <v>5483.49</v>
      </c>
      <c r="C21" s="3">
        <v>5685.24</v>
      </c>
      <c r="D21" s="3">
        <v>5760.27</v>
      </c>
      <c r="E21" s="3">
        <v>5947.63</v>
      </c>
      <c r="F21" s="3">
        <v>6134.95</v>
      </c>
      <c r="G21" s="3">
        <v>6307.49</v>
      </c>
      <c r="H21" s="3">
        <v>6507.5</v>
      </c>
      <c r="I21" s="3">
        <v>11450.7</v>
      </c>
      <c r="J21" s="3">
        <v>11836.58</v>
      </c>
      <c r="K21" s="3">
        <v>12022</v>
      </c>
      <c r="L21" s="3">
        <v>12413.22</v>
      </c>
      <c r="M21" s="3">
        <v>12776.52</v>
      </c>
      <c r="N21" s="3">
        <v>13093.06</v>
      </c>
      <c r="O21" s="3">
        <v>11450.7</v>
      </c>
    </row>
    <row r="22" spans="1:18" x14ac:dyDescent="0.25">
      <c r="A22" s="5" t="s">
        <v>42</v>
      </c>
      <c r="B22" s="3">
        <v>5705.17</v>
      </c>
      <c r="C22" s="3">
        <v>5899.33</v>
      </c>
      <c r="D22" s="3">
        <v>5995.67</v>
      </c>
      <c r="E22" s="3">
        <v>6192.39</v>
      </c>
      <c r="F22" s="3">
        <v>6381.74</v>
      </c>
      <c r="G22" s="3">
        <v>6522.67</v>
      </c>
      <c r="H22" s="3">
        <v>6766.73</v>
      </c>
      <c r="I22" s="3">
        <v>11913.66</v>
      </c>
      <c r="J22" s="3">
        <v>12102.72</v>
      </c>
      <c r="K22" s="3">
        <v>12513.54</v>
      </c>
      <c r="L22" s="3">
        <v>12917.78</v>
      </c>
      <c r="M22" s="3">
        <v>13206.06</v>
      </c>
      <c r="N22" s="3">
        <v>13603.26</v>
      </c>
      <c r="O22" s="3">
        <v>14112.82</v>
      </c>
    </row>
    <row r="23" spans="1:18" x14ac:dyDescent="0.25">
      <c r="A23" s="5" t="s">
        <v>43</v>
      </c>
      <c r="B23" s="3">
        <v>5937.98</v>
      </c>
      <c r="C23" s="3">
        <v>6142.72</v>
      </c>
      <c r="D23" s="3">
        <v>6242.82</v>
      </c>
      <c r="E23" s="3">
        <v>6449.25</v>
      </c>
      <c r="F23" s="3">
        <v>6597.77</v>
      </c>
      <c r="G23" s="3">
        <v>6778.19</v>
      </c>
      <c r="H23" s="3">
        <v>7034.45</v>
      </c>
      <c r="I23" s="3">
        <v>12399.72</v>
      </c>
      <c r="J23" s="3">
        <v>12598.28</v>
      </c>
      <c r="K23" s="3">
        <v>13029.64</v>
      </c>
      <c r="L23" s="3">
        <v>13354.44</v>
      </c>
      <c r="M23" s="3">
        <v>13636.78</v>
      </c>
      <c r="N23" s="3">
        <v>14128.08</v>
      </c>
      <c r="O23" s="3">
        <v>14663.1</v>
      </c>
    </row>
    <row r="24" spans="1:18" x14ac:dyDescent="0.25">
      <c r="A24" s="5" t="s">
        <v>44</v>
      </c>
      <c r="B24" s="3">
        <v>6182.42</v>
      </c>
      <c r="C24" s="3">
        <v>6285.48</v>
      </c>
      <c r="D24" s="3">
        <v>6502.39</v>
      </c>
      <c r="E24" s="3">
        <v>6672.36</v>
      </c>
      <c r="F24" s="3">
        <v>6816.84</v>
      </c>
      <c r="G24" s="3">
        <v>7042.11</v>
      </c>
      <c r="H24" s="3">
        <v>7311.19</v>
      </c>
      <c r="I24" s="3">
        <v>12874.64</v>
      </c>
      <c r="J24" s="3">
        <v>13118.6</v>
      </c>
      <c r="K24" s="3">
        <v>13495.12</v>
      </c>
      <c r="L24" s="3">
        <v>13807.08</v>
      </c>
      <c r="M24" s="3">
        <v>14117.32</v>
      </c>
      <c r="N24" s="3">
        <v>14679.14</v>
      </c>
      <c r="O24" s="3">
        <v>15241.04</v>
      </c>
    </row>
    <row r="25" spans="1:18" x14ac:dyDescent="0.25">
      <c r="A25" s="5" t="s">
        <v>45</v>
      </c>
      <c r="B25" s="3">
        <v>6421.34</v>
      </c>
      <c r="C25" s="3">
        <v>6547.1</v>
      </c>
      <c r="D25" s="3">
        <v>6743.12</v>
      </c>
      <c r="E25" s="3">
        <v>6902.49</v>
      </c>
      <c r="F25" s="3">
        <v>7038.74</v>
      </c>
      <c r="G25" s="3">
        <v>7319.23</v>
      </c>
      <c r="H25" s="3">
        <v>7601.77</v>
      </c>
      <c r="I25" s="3">
        <v>13189.44</v>
      </c>
      <c r="J25" s="3">
        <v>13625.02</v>
      </c>
      <c r="K25" s="3">
        <v>13960.58</v>
      </c>
      <c r="L25" s="3">
        <v>14256.86</v>
      </c>
      <c r="M25" s="3">
        <v>14667.9</v>
      </c>
      <c r="N25" s="3">
        <v>15257.8</v>
      </c>
      <c r="O25" s="3">
        <v>15847.76</v>
      </c>
    </row>
    <row r="26" spans="1:18" x14ac:dyDescent="0.25">
      <c r="A26" s="5" t="s">
        <v>46</v>
      </c>
      <c r="B26" s="3">
        <v>6582.73</v>
      </c>
      <c r="C26" s="3">
        <v>6806.97</v>
      </c>
      <c r="D26" s="3">
        <v>6977.2</v>
      </c>
      <c r="E26" s="3">
        <v>7128.66</v>
      </c>
      <c r="F26" s="3">
        <v>7313.58</v>
      </c>
      <c r="G26" s="3">
        <v>7610.21</v>
      </c>
      <c r="H26" s="3">
        <v>7906.89</v>
      </c>
      <c r="I26" s="3">
        <v>13733.74</v>
      </c>
      <c r="J26" s="3">
        <v>14098.96</v>
      </c>
      <c r="K26" s="3">
        <v>14430.38</v>
      </c>
      <c r="L26" s="3">
        <v>14729.06</v>
      </c>
      <c r="M26" s="3">
        <v>15245.94</v>
      </c>
      <c r="N26" s="3">
        <v>15865.44</v>
      </c>
      <c r="O26" s="3">
        <v>16484.82</v>
      </c>
    </row>
    <row r="27" spans="1:18" x14ac:dyDescent="0.25">
      <c r="A27" s="5" t="s">
        <v>47</v>
      </c>
      <c r="B27" s="3">
        <v>6859.28</v>
      </c>
      <c r="C27" s="3">
        <v>7046.8</v>
      </c>
      <c r="D27" s="3">
        <v>7215.93</v>
      </c>
      <c r="E27" s="3">
        <v>7366.14</v>
      </c>
      <c r="F27" s="3">
        <v>7604.29</v>
      </c>
      <c r="G27" s="3">
        <v>7915.78</v>
      </c>
      <c r="H27" s="3">
        <v>8227.27</v>
      </c>
      <c r="I27" s="3">
        <v>14226.78</v>
      </c>
      <c r="J27" s="3">
        <v>14594.62</v>
      </c>
      <c r="K27" s="3">
        <v>14911.26</v>
      </c>
      <c r="L27" s="3">
        <v>15224.9</v>
      </c>
      <c r="M27" s="3">
        <v>15852.94</v>
      </c>
      <c r="N27" s="3">
        <v>16503.32</v>
      </c>
      <c r="O27" s="3">
        <v>17153.72</v>
      </c>
      <c r="R27" s="3"/>
    </row>
    <row r="28" spans="1:18" x14ac:dyDescent="0.25">
      <c r="A28" s="5" t="s">
        <v>48</v>
      </c>
      <c r="B28" s="3">
        <v>7109.69</v>
      </c>
      <c r="C28" s="3">
        <v>7296.07</v>
      </c>
      <c r="D28" s="3">
        <v>7457.76</v>
      </c>
      <c r="E28" s="3">
        <v>7615.47</v>
      </c>
      <c r="F28" s="3">
        <v>7909.51</v>
      </c>
      <c r="G28" s="3">
        <v>8236.6</v>
      </c>
      <c r="H28" s="3">
        <v>8563.6299999999992</v>
      </c>
      <c r="I28" s="3">
        <v>14728.86</v>
      </c>
      <c r="J28" s="3">
        <v>15086.9</v>
      </c>
      <c r="K28" s="3">
        <v>15416.16</v>
      </c>
      <c r="L28" s="3">
        <v>15807.46</v>
      </c>
      <c r="M28" s="3">
        <v>16490.34</v>
      </c>
      <c r="N28" s="3">
        <v>17173.259999999998</v>
      </c>
      <c r="O28" s="3">
        <v>17081.64</v>
      </c>
    </row>
    <row r="29" spans="1:18" x14ac:dyDescent="0.25">
      <c r="A29" s="5" t="s">
        <v>49</v>
      </c>
      <c r="B29" s="3">
        <v>7363.56</v>
      </c>
      <c r="C29" s="3">
        <v>7546.1</v>
      </c>
      <c r="D29" s="3">
        <v>7711.68</v>
      </c>
      <c r="E29" s="3">
        <v>7886.6</v>
      </c>
      <c r="F29" s="3">
        <v>8230.0300000000007</v>
      </c>
      <c r="G29" s="3">
        <v>8573.43</v>
      </c>
      <c r="H29" s="3">
        <v>8916.86</v>
      </c>
      <c r="I29" s="3">
        <v>15254.88</v>
      </c>
      <c r="J29" s="3">
        <v>15600.68</v>
      </c>
      <c r="K29" s="3">
        <v>15946.42</v>
      </c>
      <c r="L29" s="3">
        <v>16442.46</v>
      </c>
      <c r="M29" s="3">
        <v>15794.28</v>
      </c>
      <c r="N29" s="3">
        <v>17089.3</v>
      </c>
      <c r="O29" s="3">
        <v>18392.34</v>
      </c>
    </row>
    <row r="30" spans="1:18" x14ac:dyDescent="0.25">
      <c r="A30" s="5" t="s">
        <v>50</v>
      </c>
      <c r="B30" s="3">
        <v>6612.93</v>
      </c>
      <c r="C30" s="3">
        <v>6882.92</v>
      </c>
      <c r="D30" s="3">
        <v>7042.41</v>
      </c>
      <c r="E30" s="3">
        <v>7242.31</v>
      </c>
      <c r="F30" s="3">
        <v>7423.72</v>
      </c>
      <c r="G30" s="3">
        <v>7584.94</v>
      </c>
      <c r="H30" s="3">
        <v>7761.18</v>
      </c>
      <c r="I30" s="3">
        <v>13735.82</v>
      </c>
      <c r="J30" s="3">
        <v>14298.98</v>
      </c>
      <c r="K30" s="3">
        <v>14543.3</v>
      </c>
      <c r="L30" s="3">
        <v>14942.6</v>
      </c>
      <c r="M30" s="3">
        <v>15288.26</v>
      </c>
      <c r="N30" s="3">
        <v>15623.56</v>
      </c>
      <c r="O30" s="3">
        <v>16099.78</v>
      </c>
    </row>
    <row r="31" spans="1:18" x14ac:dyDescent="0.25">
      <c r="A31" s="5" t="s">
        <v>0</v>
      </c>
      <c r="B31" s="3">
        <v>7134.76</v>
      </c>
      <c r="C31" s="3">
        <v>7396.81</v>
      </c>
      <c r="D31" s="3">
        <v>7506.47</v>
      </c>
      <c r="E31" s="3">
        <v>7700.46</v>
      </c>
      <c r="F31" s="3">
        <v>7874.85</v>
      </c>
      <c r="G31" s="3">
        <v>8049.26</v>
      </c>
      <c r="H31" s="3">
        <v>8352.01</v>
      </c>
      <c r="I31" s="3">
        <v>14269.52</v>
      </c>
      <c r="J31" s="3">
        <v>14793.62</v>
      </c>
      <c r="K31" s="3">
        <v>15012.94</v>
      </c>
      <c r="L31" s="3">
        <v>15400.92</v>
      </c>
      <c r="M31" s="3">
        <v>15749.7</v>
      </c>
      <c r="N31" s="3">
        <v>16098.52</v>
      </c>
      <c r="O31" s="3">
        <v>16704.02</v>
      </c>
    </row>
    <row r="32" spans="1:18" x14ac:dyDescent="0.25">
      <c r="A32" s="5" t="s">
        <v>7</v>
      </c>
      <c r="B32" s="3">
        <v>9174.16</v>
      </c>
      <c r="C32" s="3">
        <v>9414.68</v>
      </c>
      <c r="D32" s="3">
        <v>9655.18</v>
      </c>
      <c r="E32" s="3">
        <v>10006.68</v>
      </c>
      <c r="F32" s="3">
        <v>10376.36</v>
      </c>
      <c r="G32" s="3">
        <v>10814.86</v>
      </c>
      <c r="H32" s="3">
        <v>11313.7</v>
      </c>
      <c r="I32" s="3">
        <v>18348.32</v>
      </c>
      <c r="J32" s="3">
        <v>18829.36</v>
      </c>
      <c r="K32" s="3">
        <v>19310.36</v>
      </c>
      <c r="L32" s="3">
        <v>20013.36</v>
      </c>
      <c r="M32" s="3">
        <v>20752.72</v>
      </c>
      <c r="N32" s="3">
        <v>21629.72</v>
      </c>
      <c r="O32" s="3">
        <v>22627.4</v>
      </c>
    </row>
    <row r="33" spans="1:15" x14ac:dyDescent="0.25">
      <c r="A33" s="5" t="s">
        <v>2</v>
      </c>
      <c r="B33" s="3">
        <v>15514.21</v>
      </c>
      <c r="C33" s="3">
        <v>15985.71</v>
      </c>
      <c r="D33" s="3">
        <v>16457.2</v>
      </c>
      <c r="E33" s="3">
        <v>16928.68</v>
      </c>
      <c r="F33" s="3">
        <v>17400.16</v>
      </c>
      <c r="G33" s="3">
        <v>17871.66</v>
      </c>
      <c r="H33" s="3">
        <v>18343.150000000001</v>
      </c>
      <c r="I33" s="3">
        <v>34979.379999999997</v>
      </c>
      <c r="J33" s="3">
        <v>35959.480000000003</v>
      </c>
      <c r="K33" s="3">
        <v>36939.58</v>
      </c>
      <c r="L33" s="3">
        <v>37919.68</v>
      </c>
      <c r="M33" s="3">
        <v>38899.78</v>
      </c>
      <c r="N33" s="3">
        <v>39879.879999999997</v>
      </c>
      <c r="O33" s="3">
        <v>38087.980000000003</v>
      </c>
    </row>
    <row r="34" spans="1:15" x14ac:dyDescent="0.25">
      <c r="A34" s="5" t="s">
        <v>8</v>
      </c>
      <c r="B34" s="3">
        <v>21386.28</v>
      </c>
      <c r="C34" s="3">
        <v>21909.75</v>
      </c>
      <c r="D34" s="3">
        <v>22433.22</v>
      </c>
      <c r="E34" s="3">
        <v>22956.68</v>
      </c>
      <c r="F34" s="3">
        <v>23480.13</v>
      </c>
      <c r="G34" s="3">
        <v>24003.599999999999</v>
      </c>
      <c r="H34" s="3">
        <v>24527.07</v>
      </c>
      <c r="I34" s="3">
        <v>44430</v>
      </c>
      <c r="J34" s="3">
        <v>45519</v>
      </c>
      <c r="K34" s="3">
        <v>46608</v>
      </c>
      <c r="L34" s="3">
        <v>47697</v>
      </c>
      <c r="M34" s="3">
        <v>48786</v>
      </c>
      <c r="N34" s="3">
        <v>49875</v>
      </c>
      <c r="O34" s="3">
        <v>50964</v>
      </c>
    </row>
    <row r="35" spans="1:15" x14ac:dyDescent="0.25">
      <c r="A35" s="5" t="s">
        <v>3</v>
      </c>
      <c r="B35" s="3">
        <v>30291.75</v>
      </c>
      <c r="C35" s="3">
        <v>31041.24</v>
      </c>
      <c r="D35" s="3">
        <v>31790.78</v>
      </c>
      <c r="E35" s="3">
        <v>32540.28</v>
      </c>
      <c r="F35" s="3">
        <v>33289.769999999997</v>
      </c>
      <c r="G35" s="3">
        <v>34039.300000000003</v>
      </c>
      <c r="H35" s="3">
        <v>34788.83</v>
      </c>
      <c r="I35" s="3">
        <v>62951.08</v>
      </c>
      <c r="J35" s="3">
        <v>64510.2</v>
      </c>
      <c r="K35" s="3">
        <v>66069.320000000007</v>
      </c>
      <c r="L35" s="3">
        <v>67628.460000000006</v>
      </c>
      <c r="M35" s="3">
        <v>69187.539999999994</v>
      </c>
      <c r="N35" s="3">
        <v>70746.679999999993</v>
      </c>
      <c r="O35" s="3">
        <v>72305.8</v>
      </c>
    </row>
    <row r="37" spans="1:15" x14ac:dyDescent="0.25">
      <c r="A37" t="s">
        <v>156</v>
      </c>
      <c r="B37">
        <v>14922.4</v>
      </c>
      <c r="C37">
        <v>15275.58</v>
      </c>
      <c r="D37">
        <v>15610.9</v>
      </c>
      <c r="E37">
        <v>16040.56</v>
      </c>
      <c r="F37">
        <v>16735.98</v>
      </c>
      <c r="G37">
        <v>16303.92</v>
      </c>
      <c r="H37">
        <v>17559.939999999999</v>
      </c>
      <c r="I37" s="3">
        <v>14922.4</v>
      </c>
      <c r="J37" s="3">
        <v>15275.58</v>
      </c>
      <c r="K37" s="3">
        <v>15610.9</v>
      </c>
      <c r="L37" s="3">
        <v>16040.56</v>
      </c>
      <c r="M37" s="3">
        <v>16735.98</v>
      </c>
      <c r="N37" s="3">
        <v>16303.92</v>
      </c>
      <c r="O37" s="3">
        <v>17559.939999999999</v>
      </c>
    </row>
    <row r="39" spans="1:15" ht="15.75" x14ac:dyDescent="0.25">
      <c r="A39" s="51" t="s">
        <v>133</v>
      </c>
      <c r="B39" t="s">
        <v>15</v>
      </c>
    </row>
    <row r="40" spans="1:15" x14ac:dyDescent="0.25">
      <c r="A40" s="47" t="s">
        <v>132</v>
      </c>
      <c r="B40" t="s">
        <v>15</v>
      </c>
      <c r="C40" t="s">
        <v>15</v>
      </c>
    </row>
    <row r="41" spans="1:15" x14ac:dyDescent="0.25">
      <c r="C41" t="s">
        <v>15</v>
      </c>
    </row>
    <row r="43" spans="1:15" x14ac:dyDescent="0.25">
      <c r="B43" s="3">
        <v>14922.4</v>
      </c>
      <c r="C43" s="3">
        <v>15275.58</v>
      </c>
      <c r="D43" s="3">
        <v>15610.9</v>
      </c>
      <c r="E43" s="3">
        <v>16040.56</v>
      </c>
      <c r="F43" s="3">
        <v>16735.98</v>
      </c>
      <c r="G43" s="3">
        <v>16303.92</v>
      </c>
      <c r="H43" s="3">
        <v>17559.939999999999</v>
      </c>
    </row>
  </sheetData>
  <mergeCells count="1">
    <mergeCell ref="I4:O4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PLANTILLA</vt:lpstr>
      <vt:lpstr>PRESTACIONES PERSONAL DE BASE</vt:lpstr>
      <vt:lpstr>PRESTACIONES TODO PERSONAL</vt:lpstr>
      <vt:lpstr>NETOS X NIVELES</vt:lpstr>
      <vt:lpstr>'NETOS X NIVELES'!Área_de_impresión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Equipo14</dc:creator>
  <cp:lastModifiedBy>Anaberta</cp:lastModifiedBy>
  <cp:lastPrinted>2013-10-08T19:57:45Z</cp:lastPrinted>
  <dcterms:created xsi:type="dcterms:W3CDTF">2013-06-04T18:29:19Z</dcterms:created>
  <dcterms:modified xsi:type="dcterms:W3CDTF">2014-10-09T17:03:57Z</dcterms:modified>
</cp:coreProperties>
</file>