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8925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I17" i="1" l="1"/>
  <c r="I13" i="1"/>
  <c r="I11" i="1"/>
  <c r="I10" i="1"/>
  <c r="I9" i="1"/>
  <c r="I8" i="1"/>
</calcChain>
</file>

<file path=xl/sharedStrings.xml><?xml version="1.0" encoding="utf-8"?>
<sst xmlns="http://schemas.openxmlformats.org/spreadsheetml/2006/main" count="203" uniqueCount="126">
  <si>
    <t>55108</t>
  </si>
  <si>
    <t>TÍTULO</t>
  </si>
  <si>
    <t>NOMBRE CORTO</t>
  </si>
  <si>
    <t>DESCRIPCIÓN</t>
  </si>
  <si>
    <t xml:space="preserve">Georreferenciación e imagen de todas las obras públicas, señalando: el sector al que pertenecen, ubicación y monto asignado y ejercido </t>
  </si>
  <si>
    <t>LTAI_Art81_FXVII_2018</t>
  </si>
  <si>
    <t>La georreferenciación e imagen de todas las obras públicas, señalando: sector al que pertenece, ubicación y monto asignado y ejercido;</t>
  </si>
  <si>
    <t>3</t>
  </si>
  <si>
    <t>4</t>
  </si>
  <si>
    <t>1</t>
  </si>
  <si>
    <t>2</t>
  </si>
  <si>
    <t>6</t>
  </si>
  <si>
    <t>7</t>
  </si>
  <si>
    <t>13</t>
  </si>
  <si>
    <t>14</t>
  </si>
  <si>
    <t>538240</t>
  </si>
  <si>
    <t>538241</t>
  </si>
  <si>
    <t>538242</t>
  </si>
  <si>
    <t>538243</t>
  </si>
  <si>
    <t>538244</t>
  </si>
  <si>
    <t>538245</t>
  </si>
  <si>
    <t>538246</t>
  </si>
  <si>
    <t>538247</t>
  </si>
  <si>
    <t>538248</t>
  </si>
  <si>
    <t>538249</t>
  </si>
  <si>
    <t>538250</t>
  </si>
  <si>
    <t>538251</t>
  </si>
  <si>
    <t>538252</t>
  </si>
  <si>
    <t>538253</t>
  </si>
  <si>
    <t>538254</t>
  </si>
  <si>
    <t>538255</t>
  </si>
  <si>
    <t>538256</t>
  </si>
  <si>
    <t>538257</t>
  </si>
  <si>
    <t>541746</t>
  </si>
  <si>
    <t>538238</t>
  </si>
  <si>
    <t>538239</t>
  </si>
  <si>
    <t>Tabla Campos</t>
  </si>
  <si>
    <t>Ejercicio</t>
  </si>
  <si>
    <t>Fecha de Inicio del Periodo que se Informa</t>
  </si>
  <si>
    <t>Fecha de Término del Periodo que se Informa</t>
  </si>
  <si>
    <t>Sector</t>
  </si>
  <si>
    <t>Ubicación</t>
  </si>
  <si>
    <t>Latitud</t>
  </si>
  <si>
    <t>Longitud</t>
  </si>
  <si>
    <t>Monto asignado</t>
  </si>
  <si>
    <t>Monto ejercido</t>
  </si>
  <si>
    <t>Hipervínculo al contrato</t>
  </si>
  <si>
    <t>Hipervínculo a la licitación</t>
  </si>
  <si>
    <t>Porcentaje de avance</t>
  </si>
  <si>
    <t>Nombre del residente o supervisor</t>
  </si>
  <si>
    <t>Fecha de inicio de ejecución</t>
  </si>
  <si>
    <t>Fecha de término de ejecución</t>
  </si>
  <si>
    <t>Nombre del Contratista</t>
  </si>
  <si>
    <t>Monto esperado de la inversión</t>
  </si>
  <si>
    <t>Monto final de la inversión</t>
  </si>
  <si>
    <t>Fecha de validación</t>
  </si>
  <si>
    <t>Fecha de Actualización</t>
  </si>
  <si>
    <t>Nota</t>
  </si>
  <si>
    <t>OBRA PUBLICA</t>
  </si>
  <si>
    <t>HERMOSILLO</t>
  </si>
  <si>
    <t xml:space="preserve"> 29° 6'23.34"N</t>
  </si>
  <si>
    <t>110°59'38.84"O</t>
  </si>
  <si>
    <t>https://drive.google.com/open?id=0B-xU_LU_QKdvYXlGWjFRMkF5aVk</t>
  </si>
  <si>
    <t>ING. RAUL ERNESTO PEREZ OLACHEA</t>
  </si>
  <si>
    <t>CONSTRUCTORA MILOS S.A. DE C.V.</t>
  </si>
  <si>
    <t xml:space="preserve"> 29° 6'23.56"N</t>
  </si>
  <si>
    <t>110°59'35.90"O</t>
  </si>
  <si>
    <t>https://drive.google.com/open?id=0B-xU_LU_QKdvWmZZZHRxdmVFZU0</t>
  </si>
  <si>
    <t xml:space="preserve">ING. PEDRO JOSUE LARA GARCIA </t>
  </si>
  <si>
    <t>MAQUI INGENIRIA, S.A. DE C.V.</t>
  </si>
  <si>
    <t xml:space="preserve"> 29° 6'25.07"N</t>
  </si>
  <si>
    <t>110°59'37.27"O</t>
  </si>
  <si>
    <t>https://drive.google.com/open?id=0B-xU_LU_QKdvdG9KR1VuTG90a00</t>
  </si>
  <si>
    <t>ING. EDGAR PEÑA DUARTE</t>
  </si>
  <si>
    <t>PIXO ACABADOS Y CONCRETOS S.A DE C.V.</t>
  </si>
  <si>
    <t xml:space="preserve"> 29° 6'24.94"N</t>
  </si>
  <si>
    <t>110°59'39.56"O</t>
  </si>
  <si>
    <t>https://drive.google.com/open?id=0B-xU_LU_QKdvUlgwSmVrVllWNDQ</t>
  </si>
  <si>
    <t xml:space="preserve">CONSTRUCCIONES, MANTENIMIENTOS Y DISEÑOS OPERACIONALES DE SONORA , S.A DE C.V. </t>
  </si>
  <si>
    <t xml:space="preserve"> 29° 6'29.25"N</t>
  </si>
  <si>
    <t>110°59'41.94"O</t>
  </si>
  <si>
    <t>https://drive.google.com/open?id=0B-xU_LU_QKdvUWJpNFFxallseHc</t>
  </si>
  <si>
    <t>PANELREX S.A. DE C.V.</t>
  </si>
  <si>
    <t xml:space="preserve"> 29° 6'27.56"N</t>
  </si>
  <si>
    <t>110°59'37.92"O</t>
  </si>
  <si>
    <t>https://drive.google.com/open?id=0B-xU_LU_QKdvY3VpNzNsY21kVFk</t>
  </si>
  <si>
    <t>SANTA ROSA CONSTRUCCIONES, S.A. DE C.V.</t>
  </si>
  <si>
    <t xml:space="preserve"> 29° 6'22.41"N</t>
  </si>
  <si>
    <t>110°59'44.29"O</t>
  </si>
  <si>
    <t>https://drive.google.com/open?id=0B-xU_LU_QKdvbzc1RDdrbUREUEU</t>
  </si>
  <si>
    <t>RCG DESARROLLOS, S.A. DE C.V.</t>
  </si>
  <si>
    <t xml:space="preserve"> 29° 6'24.98"N</t>
  </si>
  <si>
    <t>110°59'50.13"O</t>
  </si>
  <si>
    <t>https://drive.google.com/open?id=0B-xU_LU_QKdvY1hDRmU5eWRaWFE</t>
  </si>
  <si>
    <t xml:space="preserve">ING. CAROS ERNESTO OLGUIN GOMEZ </t>
  </si>
  <si>
    <t>DALAJ CONSTRUCTORES S.A. DE C.V.</t>
  </si>
  <si>
    <t xml:space="preserve"> 29° 6'24.90"N</t>
  </si>
  <si>
    <t>111° 2'34.73"O</t>
  </si>
  <si>
    <t>HRCS INGENIERIA, CONSTRUCCION Y SUPERVISION S.A. DE C.V.</t>
  </si>
  <si>
    <t xml:space="preserve"> 29° 6'32.77"N</t>
  </si>
  <si>
    <t>110°59'40.69"O</t>
  </si>
  <si>
    <t>https://drive.google.com/open?id=0B-xU_LU_QKdvZ1dGYnkyeloyUmc</t>
  </si>
  <si>
    <t>SUPERVISION Y CONTROL DE CALIDAD LEYZA, S.A. DE C.V.</t>
  </si>
  <si>
    <t xml:space="preserve"> 29° 6'27.68"N</t>
  </si>
  <si>
    <t>110°59'40.84"O</t>
  </si>
  <si>
    <t>https://drive.google.com/open?id=0B-xU_LU_QKdvX0s3aUtRNjc0Znc</t>
  </si>
  <si>
    <t>CONTRATISTAS OLYMPIA S.A. DE C.V.</t>
  </si>
  <si>
    <t>EMPALME</t>
  </si>
  <si>
    <t>27° 57'33"N</t>
  </si>
  <si>
    <t>110°49'07"O</t>
  </si>
  <si>
    <t>https://drive.google.com/open?id=1_3LKAIUQWNbIBhIO5BOElCg5yAZByhWl</t>
  </si>
  <si>
    <t>QYM CONSTRUCTORES S.A. DE C.V.</t>
  </si>
  <si>
    <t>27° 58'11"N</t>
  </si>
  <si>
    <t>110°49'37"O</t>
  </si>
  <si>
    <t>27° 58'30"N</t>
  </si>
  <si>
    <t>110°49'28"O</t>
  </si>
  <si>
    <t>110°48'57"O</t>
  </si>
  <si>
    <t>27° 57'59"N</t>
  </si>
  <si>
    <t>110°49'22"O</t>
  </si>
  <si>
    <t>27° 57'29"N</t>
  </si>
  <si>
    <t>110°46'35"O</t>
  </si>
  <si>
    <t xml:space="preserve"> 29° 6'30.04"N</t>
  </si>
  <si>
    <t>110°59'39.54"O</t>
  </si>
  <si>
    <t>ECOC ELECTROCONTROLES Y OBRA CIVIL, S.A DE C.V.</t>
  </si>
  <si>
    <t>https://drive.google.com/open?id=1HyoBjVnOuwxKsjRZoTsTK9f2BmX5i9lW</t>
  </si>
  <si>
    <t>https://drive.google.com/open?id=1lq6F2LzA2PMTeUr39EE7S5P-m9btRjTK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</si>
</sst>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 applyProtection="1">
      <alignment horizontal="center" vertical="center"/>
    </xf>
    <xf numFmtId="0" fontId="4" fillId="3" borderId="1" xfId="3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4" fillId="3" borderId="0" xfId="3" applyProtection="1"/>
    <xf numFmtId="0" fontId="0" fillId="0" borderId="0" xfId="0" applyProtection="1"/>
    <xf numFmtId="14" fontId="5" fillId="0" borderId="1" xfId="0" applyNumberFormat="1" applyFont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14" fontId="0" fillId="0" borderId="0" xfId="0" applyNumberFormat="1" applyProtection="1"/>
    <xf numFmtId="0" fontId="0" fillId="0" borderId="0" xfId="0"/>
    <xf numFmtId="0" fontId="0" fillId="3" borderId="2" xfId="0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3" applyFill="1"/>
    <xf numFmtId="2" fontId="0" fillId="0" borderId="1" xfId="1" applyNumberFormat="1" applyFont="1" applyBorder="1" applyAlignment="1" applyProtection="1">
      <alignment horizontal="center" vertical="center"/>
    </xf>
    <xf numFmtId="2" fontId="0" fillId="0" borderId="0" xfId="0" applyNumberFormat="1" applyProtection="1"/>
    <xf numFmtId="2" fontId="0" fillId="0" borderId="1" xfId="2" applyNumberFormat="1" applyFont="1" applyBorder="1" applyAlignment="1" applyProtection="1">
      <alignment horizontal="center" vertical="center"/>
    </xf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-xU_LU_QKdvdG9KR1VuTG90a00" TargetMode="External"/><Relationship Id="rId13" Type="http://schemas.openxmlformats.org/officeDocument/2006/relationships/hyperlink" Target="https://drive.google.com/open?id=1HyoBjVnOuwxKsjRZoTsTK9f2BmX5i9lW" TargetMode="External"/><Relationship Id="rId3" Type="http://schemas.openxmlformats.org/officeDocument/2006/relationships/hyperlink" Target="https://drive.google.com/open?id=0B-xU_LU_QKdvY1hDRmU5eWRaWFE" TargetMode="External"/><Relationship Id="rId7" Type="http://schemas.openxmlformats.org/officeDocument/2006/relationships/hyperlink" Target="https://drive.google.com/open?id=0B-xU_LU_QKdvUlgwSmVrVllWNDQ" TargetMode="External"/><Relationship Id="rId12" Type="http://schemas.openxmlformats.org/officeDocument/2006/relationships/hyperlink" Target="https://drive.google.com/open?id=1_3LKAIUQWNbIBhIO5BOElCg5yAZByhWl" TargetMode="External"/><Relationship Id="rId2" Type="http://schemas.openxmlformats.org/officeDocument/2006/relationships/hyperlink" Target="https://drive.google.com/open?id=0B-xU_LU_QKdvZ1dGYnkyeloyUmc" TargetMode="External"/><Relationship Id="rId1" Type="http://schemas.openxmlformats.org/officeDocument/2006/relationships/hyperlink" Target="https://drive.google.com/open?id=0B-xU_LU_QKdvX0s3aUtRNjc0Znc" TargetMode="External"/><Relationship Id="rId6" Type="http://schemas.openxmlformats.org/officeDocument/2006/relationships/hyperlink" Target="https://drive.google.com/open?id=0B-xU_LU_QKdvUWJpNFFxallseHc" TargetMode="External"/><Relationship Id="rId11" Type="http://schemas.openxmlformats.org/officeDocument/2006/relationships/hyperlink" Target="https://drive.google.com/open?id=1_3LKAIUQWNbIBhIO5BOElCg5yAZByhWl" TargetMode="External"/><Relationship Id="rId5" Type="http://schemas.openxmlformats.org/officeDocument/2006/relationships/hyperlink" Target="https://drive.google.com/open?id=0B-xU_LU_QKdvY3VpNzNsY21kVFk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open?id=0B-xU_LU_QKdvYXlGWjFRMkF5aVk" TargetMode="External"/><Relationship Id="rId4" Type="http://schemas.openxmlformats.org/officeDocument/2006/relationships/hyperlink" Target="https://drive.google.com/open?id=0B-xU_LU_QKdvbzc1RDdrbUREUEU" TargetMode="External"/><Relationship Id="rId9" Type="http://schemas.openxmlformats.org/officeDocument/2006/relationships/hyperlink" Target="https://drive.google.com/open?id=0B-xU_LU_QKdvWmZZZHRxdmVFZU0" TargetMode="External"/><Relationship Id="rId14" Type="http://schemas.openxmlformats.org/officeDocument/2006/relationships/hyperlink" Target="https://drive.google.com/open?id=1lq6F2LzA2PMTeUr39EE7S5P-m9btRjT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9.140625" bestFit="1" customWidth="1"/>
    <col min="6" max="6" width="11.85546875" customWidth="1"/>
    <col min="7" max="7" width="14.28515625" customWidth="1"/>
    <col min="8" max="9" width="16.140625" bestFit="1" customWidth="1"/>
    <col min="10" max="10" width="21" bestFit="1" customWidth="1"/>
    <col min="11" max="11" width="22.85546875" bestFit="1" customWidth="1"/>
    <col min="12" max="12" width="19" bestFit="1" customWidth="1"/>
    <col min="13" max="13" width="29.85546875" bestFit="1" customWidth="1"/>
    <col min="14" max="14" width="24.5703125" bestFit="1" customWidth="1"/>
    <col min="15" max="15" width="26.7109375" bestFit="1" customWidth="1"/>
    <col min="16" max="16" width="20.42578125" bestFit="1" customWidth="1"/>
    <col min="17" max="17" width="27.140625" bestFit="1" customWidth="1"/>
    <col min="18" max="18" width="23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11</v>
      </c>
      <c r="I4" t="s">
        <v>11</v>
      </c>
      <c r="J4" t="s">
        <v>12</v>
      </c>
      <c r="K4" t="s">
        <v>12</v>
      </c>
      <c r="L4" t="s">
        <v>7</v>
      </c>
      <c r="M4" t="s">
        <v>10</v>
      </c>
      <c r="N4" t="s">
        <v>8</v>
      </c>
      <c r="O4" t="s">
        <v>8</v>
      </c>
      <c r="P4" t="s">
        <v>10</v>
      </c>
      <c r="Q4" t="s">
        <v>11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7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x14ac:dyDescent="0.25">
      <c r="A8">
        <v>2018</v>
      </c>
      <c r="B8" s="2">
        <v>43282</v>
      </c>
      <c r="C8" s="2">
        <v>43373</v>
      </c>
      <c r="D8" s="3" t="s">
        <v>58</v>
      </c>
      <c r="E8" s="3" t="s">
        <v>59</v>
      </c>
      <c r="F8" s="3" t="s">
        <v>60</v>
      </c>
      <c r="G8" s="3" t="s">
        <v>61</v>
      </c>
      <c r="H8" s="21">
        <v>50032018.219999999</v>
      </c>
      <c r="I8" s="21">
        <f>+H8</f>
        <v>50032018.219999999</v>
      </c>
      <c r="J8" s="4" t="s">
        <v>62</v>
      </c>
      <c r="K8" s="3"/>
      <c r="L8" s="23">
        <v>100</v>
      </c>
      <c r="M8" s="5" t="s">
        <v>63</v>
      </c>
      <c r="N8" s="11">
        <v>42640</v>
      </c>
      <c r="O8" s="11">
        <v>42890</v>
      </c>
      <c r="P8" s="6" t="s">
        <v>64</v>
      </c>
      <c r="Q8" s="3"/>
      <c r="R8" s="3"/>
      <c r="S8" s="2">
        <v>43383</v>
      </c>
      <c r="T8" s="2">
        <v>43383</v>
      </c>
    </row>
    <row r="9" spans="1:21" ht="25.5" x14ac:dyDescent="0.25">
      <c r="A9">
        <v>2018</v>
      </c>
      <c r="B9" s="2">
        <v>43282</v>
      </c>
      <c r="C9" s="2">
        <v>43373</v>
      </c>
      <c r="D9" s="3" t="s">
        <v>58</v>
      </c>
      <c r="E9" s="3" t="s">
        <v>59</v>
      </c>
      <c r="F9" s="7" t="s">
        <v>65</v>
      </c>
      <c r="G9" s="7" t="s">
        <v>66</v>
      </c>
      <c r="H9" s="21">
        <v>1853760.26</v>
      </c>
      <c r="I9" s="21">
        <f>1548048.58+54682.53</f>
        <v>1602731.11</v>
      </c>
      <c r="J9" s="4" t="s">
        <v>67</v>
      </c>
      <c r="K9" s="3"/>
      <c r="L9" s="23">
        <v>100</v>
      </c>
      <c r="M9" s="6" t="s">
        <v>68</v>
      </c>
      <c r="N9" s="11">
        <v>42740</v>
      </c>
      <c r="O9" s="11">
        <v>42781</v>
      </c>
      <c r="P9" s="7" t="s">
        <v>69</v>
      </c>
      <c r="Q9" s="3"/>
      <c r="R9" s="3"/>
      <c r="S9" s="2">
        <v>43383</v>
      </c>
      <c r="T9" s="2">
        <v>43383</v>
      </c>
    </row>
    <row r="10" spans="1:21" ht="38.25" x14ac:dyDescent="0.25">
      <c r="A10">
        <v>2018</v>
      </c>
      <c r="B10" s="2">
        <v>43282</v>
      </c>
      <c r="C10" s="2">
        <v>43373</v>
      </c>
      <c r="D10" s="3" t="s">
        <v>58</v>
      </c>
      <c r="E10" s="3" t="s">
        <v>59</v>
      </c>
      <c r="F10" s="7" t="s">
        <v>70</v>
      </c>
      <c r="G10" s="7" t="s">
        <v>71</v>
      </c>
      <c r="H10" s="21">
        <v>1389929.44</v>
      </c>
      <c r="I10" s="21">
        <f>1345770.74+40581.88</f>
        <v>1386352.6199999999</v>
      </c>
      <c r="J10" s="4" t="s">
        <v>72</v>
      </c>
      <c r="K10" s="3"/>
      <c r="L10" s="23">
        <v>100</v>
      </c>
      <c r="M10" s="6" t="s">
        <v>73</v>
      </c>
      <c r="N10" s="12">
        <v>42696</v>
      </c>
      <c r="O10" s="12">
        <v>42735</v>
      </c>
      <c r="P10" s="6" t="s">
        <v>74</v>
      </c>
      <c r="Q10" s="3"/>
      <c r="R10" s="3"/>
      <c r="S10" s="2">
        <v>43383</v>
      </c>
      <c r="T10" s="2">
        <v>43383</v>
      </c>
    </row>
    <row r="11" spans="1:21" ht="76.5" x14ac:dyDescent="0.25">
      <c r="A11">
        <v>2018</v>
      </c>
      <c r="B11" s="2">
        <v>43282</v>
      </c>
      <c r="C11" s="2">
        <v>43373</v>
      </c>
      <c r="D11" s="3" t="s">
        <v>58</v>
      </c>
      <c r="E11" s="3" t="s">
        <v>59</v>
      </c>
      <c r="F11" s="7" t="s">
        <v>75</v>
      </c>
      <c r="G11" s="7" t="s">
        <v>76</v>
      </c>
      <c r="H11" s="21">
        <v>21852477.43</v>
      </c>
      <c r="I11" s="21">
        <f>24887550.5+768877.55</f>
        <v>25656428.050000001</v>
      </c>
      <c r="J11" s="4" t="s">
        <v>77</v>
      </c>
      <c r="K11" s="3"/>
      <c r="L11" s="23">
        <v>100</v>
      </c>
      <c r="M11" s="6" t="s">
        <v>73</v>
      </c>
      <c r="N11" s="12">
        <v>42669</v>
      </c>
      <c r="O11" s="12">
        <v>42794</v>
      </c>
      <c r="P11" s="6" t="s">
        <v>78</v>
      </c>
      <c r="Q11" s="3"/>
      <c r="R11" s="3"/>
      <c r="S11" s="2">
        <v>43383</v>
      </c>
      <c r="T11" s="2">
        <v>43383</v>
      </c>
    </row>
    <row r="12" spans="1:21" ht="30" x14ac:dyDescent="0.25">
      <c r="A12">
        <v>2018</v>
      </c>
      <c r="B12" s="2">
        <v>43282</v>
      </c>
      <c r="C12" s="2">
        <v>43373</v>
      </c>
      <c r="D12" s="3" t="s">
        <v>58</v>
      </c>
      <c r="E12" s="3" t="s">
        <v>59</v>
      </c>
      <c r="F12" s="7" t="s">
        <v>79</v>
      </c>
      <c r="G12" s="7" t="s">
        <v>80</v>
      </c>
      <c r="H12" s="21">
        <v>6032970.8099999996</v>
      </c>
      <c r="I12" s="21">
        <v>6032970.8099999996</v>
      </c>
      <c r="J12" s="4" t="s">
        <v>81</v>
      </c>
      <c r="K12" s="3"/>
      <c r="L12" s="23">
        <v>100</v>
      </c>
      <c r="M12" s="5" t="s">
        <v>63</v>
      </c>
      <c r="N12" s="12">
        <v>42684</v>
      </c>
      <c r="O12" s="13">
        <v>42758</v>
      </c>
      <c r="P12" s="7" t="s">
        <v>82</v>
      </c>
      <c r="Q12" s="3"/>
      <c r="R12" s="3"/>
      <c r="S12" s="2">
        <v>43383</v>
      </c>
      <c r="T12" s="2">
        <v>43383</v>
      </c>
    </row>
    <row r="13" spans="1:21" ht="38.25" x14ac:dyDescent="0.25">
      <c r="A13">
        <v>2018</v>
      </c>
      <c r="B13" s="2">
        <v>43282</v>
      </c>
      <c r="C13" s="2">
        <v>43373</v>
      </c>
      <c r="D13" s="3" t="s">
        <v>58</v>
      </c>
      <c r="E13" s="3" t="s">
        <v>59</v>
      </c>
      <c r="F13" s="7" t="s">
        <v>83</v>
      </c>
      <c r="G13" s="7" t="s">
        <v>84</v>
      </c>
      <c r="H13" s="21">
        <v>1264120.99</v>
      </c>
      <c r="I13" s="21">
        <f>1225349.67+37488.87</f>
        <v>1262838.54</v>
      </c>
      <c r="J13" s="4" t="s">
        <v>85</v>
      </c>
      <c r="K13" s="3"/>
      <c r="L13" s="23">
        <v>100</v>
      </c>
      <c r="M13" s="6" t="s">
        <v>73</v>
      </c>
      <c r="N13" s="12">
        <v>42711</v>
      </c>
      <c r="O13" s="12">
        <v>42794</v>
      </c>
      <c r="P13" s="6" t="s">
        <v>86</v>
      </c>
      <c r="Q13" s="3"/>
      <c r="R13" s="3"/>
      <c r="S13" s="2">
        <v>43383</v>
      </c>
      <c r="T13" s="2">
        <v>43383</v>
      </c>
    </row>
    <row r="14" spans="1:21" ht="25.5" x14ac:dyDescent="0.25">
      <c r="A14">
        <v>2018</v>
      </c>
      <c r="B14" s="2">
        <v>43282</v>
      </c>
      <c r="C14" s="2">
        <v>43373</v>
      </c>
      <c r="D14" s="3" t="s">
        <v>58</v>
      </c>
      <c r="E14" s="3" t="s">
        <v>59</v>
      </c>
      <c r="F14" s="7" t="s">
        <v>87</v>
      </c>
      <c r="G14" s="7" t="s">
        <v>88</v>
      </c>
      <c r="H14" s="21">
        <v>975301.06</v>
      </c>
      <c r="I14" s="21">
        <v>974988.12</v>
      </c>
      <c r="J14" s="4" t="s">
        <v>89</v>
      </c>
      <c r="K14" s="3"/>
      <c r="L14" s="23">
        <v>100</v>
      </c>
      <c r="M14" s="6" t="s">
        <v>68</v>
      </c>
      <c r="N14" s="11">
        <v>42740</v>
      </c>
      <c r="O14" s="11">
        <v>42771</v>
      </c>
      <c r="P14" s="7" t="s">
        <v>90</v>
      </c>
      <c r="Q14" s="3"/>
      <c r="R14" s="3"/>
      <c r="S14" s="2">
        <v>43383</v>
      </c>
      <c r="T14" s="2">
        <v>43383</v>
      </c>
    </row>
    <row r="15" spans="1:21" ht="45" x14ac:dyDescent="0.25">
      <c r="A15">
        <v>2018</v>
      </c>
      <c r="B15" s="2">
        <v>43282</v>
      </c>
      <c r="C15" s="2">
        <v>43373</v>
      </c>
      <c r="D15" s="3" t="s">
        <v>58</v>
      </c>
      <c r="E15" s="3" t="s">
        <v>59</v>
      </c>
      <c r="F15" s="7" t="s">
        <v>91</v>
      </c>
      <c r="G15" s="7" t="s">
        <v>92</v>
      </c>
      <c r="H15" s="21">
        <v>821967.03</v>
      </c>
      <c r="I15" s="21">
        <v>820623.46</v>
      </c>
      <c r="J15" s="4" t="s">
        <v>93</v>
      </c>
      <c r="K15" s="3"/>
      <c r="L15" s="23">
        <v>100</v>
      </c>
      <c r="M15" s="6" t="s">
        <v>94</v>
      </c>
      <c r="N15" s="11">
        <v>42740</v>
      </c>
      <c r="O15" s="11">
        <v>42759</v>
      </c>
      <c r="P15" s="5" t="s">
        <v>95</v>
      </c>
      <c r="Q15" s="3"/>
      <c r="R15" s="3"/>
      <c r="S15" s="2">
        <v>43383</v>
      </c>
      <c r="T15" s="2">
        <v>43383</v>
      </c>
    </row>
    <row r="16" spans="1:21" ht="60" x14ac:dyDescent="0.25">
      <c r="A16">
        <v>2018</v>
      </c>
      <c r="B16" s="2">
        <v>43282</v>
      </c>
      <c r="C16" s="2">
        <v>43373</v>
      </c>
      <c r="D16" s="3" t="s">
        <v>58</v>
      </c>
      <c r="E16" s="3" t="s">
        <v>59</v>
      </c>
      <c r="F16" s="7" t="s">
        <v>96</v>
      </c>
      <c r="G16" s="7" t="s">
        <v>97</v>
      </c>
      <c r="H16" s="21">
        <v>1200000</v>
      </c>
      <c r="I16" s="21">
        <v>1198883.51</v>
      </c>
      <c r="J16" s="4"/>
      <c r="K16" s="3"/>
      <c r="L16" s="23">
        <v>100</v>
      </c>
      <c r="M16" s="6" t="s">
        <v>94</v>
      </c>
      <c r="N16" s="11">
        <v>42854</v>
      </c>
      <c r="O16" s="11">
        <v>42913</v>
      </c>
      <c r="P16" s="5" t="s">
        <v>98</v>
      </c>
      <c r="Q16" s="3"/>
      <c r="R16" s="3"/>
      <c r="S16" s="2">
        <v>43383</v>
      </c>
      <c r="T16" s="2">
        <v>43383</v>
      </c>
    </row>
    <row r="17" spans="1:20" ht="51" x14ac:dyDescent="0.25">
      <c r="A17">
        <v>2018</v>
      </c>
      <c r="B17" s="2">
        <v>43282</v>
      </c>
      <c r="C17" s="2">
        <v>43373</v>
      </c>
      <c r="D17" s="3" t="s">
        <v>58</v>
      </c>
      <c r="E17" s="3" t="s">
        <v>59</v>
      </c>
      <c r="F17" s="7" t="s">
        <v>99</v>
      </c>
      <c r="G17" s="7" t="s">
        <v>100</v>
      </c>
      <c r="H17" s="21">
        <v>2678587.65</v>
      </c>
      <c r="I17" s="21">
        <f>2239801.42+79244.38</f>
        <v>2319045.7999999998</v>
      </c>
      <c r="J17" s="4" t="s">
        <v>101</v>
      </c>
      <c r="K17" s="3"/>
      <c r="L17" s="23">
        <v>100</v>
      </c>
      <c r="M17" s="6" t="s">
        <v>73</v>
      </c>
      <c r="N17" s="12">
        <v>42712</v>
      </c>
      <c r="O17" s="12">
        <v>42794</v>
      </c>
      <c r="P17" s="6" t="s">
        <v>102</v>
      </c>
      <c r="Q17" s="3"/>
      <c r="R17" s="3"/>
      <c r="S17" s="2">
        <v>43383</v>
      </c>
      <c r="T17" s="2">
        <v>43383</v>
      </c>
    </row>
    <row r="18" spans="1:20" ht="38.25" x14ac:dyDescent="0.25">
      <c r="A18">
        <v>2018</v>
      </c>
      <c r="B18" s="2">
        <v>43282</v>
      </c>
      <c r="C18" s="2">
        <v>43373</v>
      </c>
      <c r="D18" s="3" t="s">
        <v>58</v>
      </c>
      <c r="E18" s="3" t="s">
        <v>59</v>
      </c>
      <c r="F18" s="7" t="s">
        <v>103</v>
      </c>
      <c r="G18" s="7" t="s">
        <v>104</v>
      </c>
      <c r="H18" s="21">
        <v>8868309.5</v>
      </c>
      <c r="I18" s="21">
        <v>8866529.3599999994</v>
      </c>
      <c r="J18" s="4" t="s">
        <v>105</v>
      </c>
      <c r="K18" s="3"/>
      <c r="L18" s="23">
        <v>100</v>
      </c>
      <c r="M18" s="5" t="s">
        <v>63</v>
      </c>
      <c r="N18" s="12">
        <v>42684</v>
      </c>
      <c r="O18" s="12">
        <v>42805</v>
      </c>
      <c r="P18" s="6" t="s">
        <v>106</v>
      </c>
      <c r="Q18" s="3"/>
      <c r="R18" s="3"/>
      <c r="S18" s="2">
        <v>43383</v>
      </c>
      <c r="T18" s="2">
        <v>43383</v>
      </c>
    </row>
    <row r="19" spans="1:20" ht="30" x14ac:dyDescent="0.25">
      <c r="A19">
        <v>2018</v>
      </c>
      <c r="B19" s="2">
        <v>43282</v>
      </c>
      <c r="C19" s="2">
        <v>43373</v>
      </c>
      <c r="D19" s="8" t="s">
        <v>58</v>
      </c>
      <c r="E19" s="8" t="s">
        <v>107</v>
      </c>
      <c r="F19" s="7" t="s">
        <v>108</v>
      </c>
      <c r="G19" s="7" t="s">
        <v>109</v>
      </c>
      <c r="H19" s="22">
        <v>114011.89</v>
      </c>
      <c r="I19" s="22">
        <v>113911.58</v>
      </c>
      <c r="J19" s="9" t="s">
        <v>110</v>
      </c>
      <c r="K19" s="10"/>
      <c r="L19" s="23">
        <v>100</v>
      </c>
      <c r="M19" s="5" t="s">
        <v>63</v>
      </c>
      <c r="N19" s="13">
        <v>42914</v>
      </c>
      <c r="O19" s="13">
        <v>42973</v>
      </c>
      <c r="P19" s="10" t="s">
        <v>111</v>
      </c>
      <c r="Q19" s="10"/>
      <c r="R19" s="10"/>
      <c r="S19" s="2">
        <v>43383</v>
      </c>
      <c r="T19" s="2">
        <v>43383</v>
      </c>
    </row>
    <row r="20" spans="1:20" ht="30" x14ac:dyDescent="0.25">
      <c r="A20">
        <v>2018</v>
      </c>
      <c r="B20" s="2">
        <v>43282</v>
      </c>
      <c r="C20" s="2">
        <v>43373</v>
      </c>
      <c r="D20" s="8" t="s">
        <v>58</v>
      </c>
      <c r="E20" s="8" t="s">
        <v>107</v>
      </c>
      <c r="F20" s="7" t="s">
        <v>112</v>
      </c>
      <c r="G20" s="7" t="s">
        <v>113</v>
      </c>
      <c r="H20" s="22">
        <v>149777.51999999999</v>
      </c>
      <c r="I20" s="22">
        <v>149754.46</v>
      </c>
      <c r="J20" s="9" t="s">
        <v>110</v>
      </c>
      <c r="K20" s="10"/>
      <c r="L20" s="23">
        <v>100</v>
      </c>
      <c r="M20" s="5" t="s">
        <v>63</v>
      </c>
      <c r="N20" s="13">
        <v>42914</v>
      </c>
      <c r="O20" s="13">
        <v>42973</v>
      </c>
      <c r="P20" s="10" t="s">
        <v>111</v>
      </c>
      <c r="Q20" s="10"/>
      <c r="R20" s="10"/>
      <c r="S20" s="2">
        <v>43383</v>
      </c>
      <c r="T20" s="2">
        <v>43383</v>
      </c>
    </row>
    <row r="21" spans="1:20" ht="30" x14ac:dyDescent="0.25">
      <c r="A21">
        <v>2018</v>
      </c>
      <c r="B21" s="2">
        <v>43282</v>
      </c>
      <c r="C21" s="2">
        <v>43373</v>
      </c>
      <c r="D21" s="8" t="s">
        <v>58</v>
      </c>
      <c r="E21" s="8" t="s">
        <v>107</v>
      </c>
      <c r="F21" s="7" t="s">
        <v>114</v>
      </c>
      <c r="G21" s="7" t="s">
        <v>115</v>
      </c>
      <c r="H21" s="22">
        <v>137963.6</v>
      </c>
      <c r="I21" s="22">
        <v>137941.51</v>
      </c>
      <c r="J21" s="9" t="s">
        <v>110</v>
      </c>
      <c r="K21" s="10"/>
      <c r="L21" s="23">
        <v>100</v>
      </c>
      <c r="M21" s="5" t="s">
        <v>63</v>
      </c>
      <c r="N21" s="13">
        <v>42914</v>
      </c>
      <c r="O21" s="13">
        <v>42973</v>
      </c>
      <c r="P21" s="10" t="s">
        <v>111</v>
      </c>
      <c r="Q21" s="10"/>
      <c r="R21" s="10"/>
      <c r="S21" s="2">
        <v>43383</v>
      </c>
      <c r="T21" s="2">
        <v>43383</v>
      </c>
    </row>
    <row r="22" spans="1:20" ht="30" x14ac:dyDescent="0.25">
      <c r="A22">
        <v>2018</v>
      </c>
      <c r="B22" s="2">
        <v>43282</v>
      </c>
      <c r="C22" s="2">
        <v>43373</v>
      </c>
      <c r="D22" s="8" t="s">
        <v>58</v>
      </c>
      <c r="E22" s="8" t="s">
        <v>107</v>
      </c>
      <c r="F22" s="7" t="s">
        <v>112</v>
      </c>
      <c r="G22" s="7" t="s">
        <v>116</v>
      </c>
      <c r="H22" s="22">
        <v>403140.81</v>
      </c>
      <c r="I22" s="22">
        <v>402845.29</v>
      </c>
      <c r="J22" s="9" t="s">
        <v>110</v>
      </c>
      <c r="K22" s="10"/>
      <c r="L22" s="23">
        <v>100</v>
      </c>
      <c r="M22" s="5" t="s">
        <v>63</v>
      </c>
      <c r="N22" s="13">
        <v>42914</v>
      </c>
      <c r="O22" s="13">
        <v>42973</v>
      </c>
      <c r="P22" s="10" t="s">
        <v>111</v>
      </c>
      <c r="Q22" s="10"/>
      <c r="R22" s="10"/>
      <c r="S22" s="2">
        <v>43383</v>
      </c>
      <c r="T22" s="2">
        <v>43383</v>
      </c>
    </row>
    <row r="23" spans="1:20" ht="30" x14ac:dyDescent="0.25">
      <c r="A23">
        <v>2018</v>
      </c>
      <c r="B23" s="2">
        <v>43282</v>
      </c>
      <c r="C23" s="2">
        <v>43373</v>
      </c>
      <c r="D23" s="8" t="s">
        <v>58</v>
      </c>
      <c r="E23" s="8" t="s">
        <v>107</v>
      </c>
      <c r="F23" s="7" t="s">
        <v>117</v>
      </c>
      <c r="G23" s="7" t="s">
        <v>118</v>
      </c>
      <c r="H23" s="22">
        <v>148134.1</v>
      </c>
      <c r="I23" s="22">
        <v>148055.03</v>
      </c>
      <c r="J23" s="9" t="s">
        <v>110</v>
      </c>
      <c r="K23" s="10"/>
      <c r="L23" s="23">
        <v>100</v>
      </c>
      <c r="M23" s="5" t="s">
        <v>63</v>
      </c>
      <c r="N23" s="13">
        <v>42914</v>
      </c>
      <c r="O23" s="13">
        <v>42973</v>
      </c>
      <c r="P23" s="10" t="s">
        <v>111</v>
      </c>
      <c r="Q23" s="10"/>
      <c r="R23" s="10"/>
      <c r="S23" s="2">
        <v>43383</v>
      </c>
      <c r="T23" s="2">
        <v>43383</v>
      </c>
    </row>
    <row r="24" spans="1:20" ht="30" x14ac:dyDescent="0.25">
      <c r="A24">
        <v>2018</v>
      </c>
      <c r="B24" s="2">
        <v>43282</v>
      </c>
      <c r="C24" s="2">
        <v>43373</v>
      </c>
      <c r="D24" s="8" t="s">
        <v>58</v>
      </c>
      <c r="E24" s="8" t="s">
        <v>107</v>
      </c>
      <c r="F24" s="7" t="s">
        <v>119</v>
      </c>
      <c r="G24" s="7" t="s">
        <v>120</v>
      </c>
      <c r="H24" s="22">
        <v>146040.42000000001</v>
      </c>
      <c r="I24" s="22">
        <v>146038.53</v>
      </c>
      <c r="J24" s="9" t="s">
        <v>110</v>
      </c>
      <c r="K24" s="10"/>
      <c r="L24" s="23">
        <v>100</v>
      </c>
      <c r="M24" s="5" t="s">
        <v>63</v>
      </c>
      <c r="N24" s="13">
        <v>42914</v>
      </c>
      <c r="O24" s="13">
        <v>42973</v>
      </c>
      <c r="P24" s="10" t="s">
        <v>111</v>
      </c>
      <c r="Q24" s="10"/>
      <c r="R24" s="10"/>
      <c r="S24" s="2">
        <v>43383</v>
      </c>
      <c r="T24" s="2">
        <v>43383</v>
      </c>
    </row>
    <row r="25" spans="1:20" x14ac:dyDescent="0.25">
      <c r="A25" s="14">
        <v>2018</v>
      </c>
      <c r="B25" s="2">
        <v>43282</v>
      </c>
      <c r="C25" s="2">
        <v>43373</v>
      </c>
      <c r="D25" s="8" t="s">
        <v>58</v>
      </c>
      <c r="E25" s="8" t="s">
        <v>59</v>
      </c>
      <c r="F25" s="16" t="s">
        <v>121</v>
      </c>
      <c r="G25" s="16" t="s">
        <v>122</v>
      </c>
      <c r="H25" s="22">
        <v>626629.54</v>
      </c>
      <c r="I25" s="22">
        <v>619198.46</v>
      </c>
      <c r="J25" s="20" t="s">
        <v>124</v>
      </c>
      <c r="L25" s="23">
        <v>100</v>
      </c>
      <c r="M25" s="15" t="s">
        <v>73</v>
      </c>
      <c r="N25" s="2">
        <v>43235</v>
      </c>
      <c r="O25" s="2">
        <v>43262</v>
      </c>
      <c r="P25" s="10" t="s">
        <v>123</v>
      </c>
      <c r="S25" s="2">
        <v>43383</v>
      </c>
      <c r="T25" s="2">
        <v>43383</v>
      </c>
    </row>
    <row r="26" spans="1:20" x14ac:dyDescent="0.25">
      <c r="A26" s="14">
        <v>2018</v>
      </c>
      <c r="B26" s="2">
        <v>43282</v>
      </c>
      <c r="C26" s="2">
        <v>43373</v>
      </c>
      <c r="D26" s="8" t="s">
        <v>58</v>
      </c>
      <c r="E26" s="8" t="s">
        <v>59</v>
      </c>
      <c r="F26" s="16" t="s">
        <v>121</v>
      </c>
      <c r="G26" s="16" t="s">
        <v>122</v>
      </c>
      <c r="H26" s="22">
        <v>521578.85</v>
      </c>
      <c r="I26" s="22">
        <v>516923.87</v>
      </c>
      <c r="J26" s="20" t="s">
        <v>125</v>
      </c>
      <c r="L26" s="23">
        <v>100</v>
      </c>
      <c r="M26" s="15" t="s">
        <v>73</v>
      </c>
      <c r="N26" s="2">
        <v>43181</v>
      </c>
      <c r="O26" s="2">
        <v>43201</v>
      </c>
      <c r="P26" s="10" t="s">
        <v>74</v>
      </c>
      <c r="S26" s="2">
        <v>43383</v>
      </c>
      <c r="T26" s="2">
        <v>43383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J18" r:id="rId1"/>
    <hyperlink ref="J17" r:id="rId2"/>
    <hyperlink ref="J15" r:id="rId3"/>
    <hyperlink ref="J14" r:id="rId4"/>
    <hyperlink ref="J13" r:id="rId5"/>
    <hyperlink ref="J12" r:id="rId6"/>
    <hyperlink ref="J11" r:id="rId7"/>
    <hyperlink ref="J10" r:id="rId8"/>
    <hyperlink ref="J9" r:id="rId9"/>
    <hyperlink ref="J8" r:id="rId10"/>
    <hyperlink ref="J19" r:id="rId11"/>
    <hyperlink ref="J20:J24" r:id="rId12" display="https://drive.google.com/open?id=1_3LKAIUQWNbIBhIO5BOElCg5yAZByhWl"/>
    <hyperlink ref="J25" r:id="rId13"/>
    <hyperlink ref="J26" r:id="rId14"/>
  </hyperlinks>
  <pageMargins left="0.7" right="0.7" top="0.75" bottom="0.75" header="0.3" footer="0.3"/>
  <pageSetup orientation="portrait" verticalDpi="0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2018-05-14T17:06:24Z</dcterms:created>
  <dcterms:modified xsi:type="dcterms:W3CDTF">2018-11-12T18:11:35Z</dcterms:modified>
</cp:coreProperties>
</file>