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935" windowWidth="19260" windowHeight="462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" sheetId="9" r:id="rId9"/>
    <sheet name="OCT" sheetId="10" r:id="rId10"/>
    <sheet name="NOV" sheetId="11" r:id="rId11"/>
    <sheet name="DIC" sheetId="12" r:id="rId12"/>
  </sheets>
  <definedNames>
    <definedName name="_xlnm.Print_Area" localSheetId="3">'ABR'!$A$1:$F$64</definedName>
    <definedName name="_xlnm.Print_Area" localSheetId="7">'AGO'!$A$1:$F$65</definedName>
    <definedName name="_xlnm.Print_Area" localSheetId="11">'DIC'!$A$1:$F$65</definedName>
    <definedName name="_xlnm.Print_Area" localSheetId="6">'JUL'!$A$1:$F$65</definedName>
    <definedName name="_xlnm.Print_Area" localSheetId="5">'JUN'!$A$1:$F$64</definedName>
    <definedName name="_xlnm.Print_Area" localSheetId="4">'MAY'!$A$1:$F$64</definedName>
    <definedName name="_xlnm.Print_Area" localSheetId="10">'NOV'!$A$1:$F$65</definedName>
    <definedName name="_xlnm.Print_Area" localSheetId="9">'OCT'!$A$1:$F$65</definedName>
    <definedName name="_xlnm.Print_Area" localSheetId="8">'SEP'!$A$1:$F$65</definedName>
  </definedNames>
  <calcPr fullCalcOnLoad="1"/>
</workbook>
</file>

<file path=xl/sharedStrings.xml><?xml version="1.0" encoding="utf-8"?>
<sst xmlns="http://schemas.openxmlformats.org/spreadsheetml/2006/main" count="471" uniqueCount="53">
  <si>
    <t>I S S S T E S O N</t>
  </si>
  <si>
    <t>C O N S O L I D A D O</t>
  </si>
  <si>
    <t>L.A.P. TERESA LIZARRAGA FIGUEROA</t>
  </si>
  <si>
    <t>DIRECTORA GENERAL</t>
  </si>
  <si>
    <t>F-02-02/REV.00</t>
  </si>
  <si>
    <t>INGRESOS DE GESTION</t>
  </si>
  <si>
    <t>INGRESOS Y OTROS BENEFICIOS</t>
  </si>
  <si>
    <t>CUOTAS Y APORTACIONES</t>
  </si>
  <si>
    <t>Aportaciones de Seguridad Social</t>
  </si>
  <si>
    <t>Aportaciones para fondo de vivienda</t>
  </si>
  <si>
    <t>Cuotas de seguridad social</t>
  </si>
  <si>
    <t>TRANSFERENCIAS, ASIGNACIONES Y SUBSIDIOS</t>
  </si>
  <si>
    <t>Transferencias al sector público</t>
  </si>
  <si>
    <t>OTROS INGRESOS Y BENEFICIOS</t>
  </si>
  <si>
    <t>INGRESOS FINANCIERO</t>
  </si>
  <si>
    <t>Intereses generados de valores, creditos y otros</t>
  </si>
  <si>
    <t>Otros Ingresos Financieros</t>
  </si>
  <si>
    <t>TOTAL DE INGRESOS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</si>
  <si>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</si>
  <si>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</si>
  <si>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</si>
  <si>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</si>
  <si>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</si>
  <si>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TRANSFERENCIAS,ASIGNACIONES Y</t>
  </si>
  <si>
    <t>OTRAS AYUDAS</t>
  </si>
  <si>
    <t>Pensiones y Jubilaciones</t>
  </si>
  <si>
    <t>Otras prestaciones de seguridad social</t>
  </si>
  <si>
    <t>OTROS GASTOS Y PERDIDAS EXTRAORDINARIAS</t>
  </si>
  <si>
    <t>TOTAL DE GASTOS Y OTRAS PERDIDAS</t>
  </si>
  <si>
    <t>ESTADO DE ACTIVIDADES</t>
  </si>
  <si>
    <t>OTROS INGRESOS Y BENEFICIOS VARIOS</t>
  </si>
  <si>
    <t>Otros Ingresos y Beneficios Varios</t>
  </si>
  <si>
    <t>AHORRO NETO DEL EJERCICIO</t>
  </si>
  <si>
    <t>Bonif. Y desc. Obtenidos</t>
  </si>
  <si>
    <t xml:space="preserve">   C.P. RICARDO ESQUEDA PESQUEIRA</t>
  </si>
  <si>
    <t xml:space="preserve">   SUBDIRECTOR DE FINANZAS</t>
  </si>
  <si>
    <t xml:space="preserve">                        CONTADOR GENERAL</t>
  </si>
  <si>
    <t xml:space="preserve">      C.P. JAVIER ROMAN BUSTAMANTE SERRANO</t>
  </si>
  <si>
    <t>DEL 01 DE ENERO AL 28 DE FEBRERO DE 2014</t>
  </si>
  <si>
    <t>DEL 01 DE ENERO AL 31 DE ENERO DE 2014</t>
  </si>
  <si>
    <t>DEL 01 DE ENERO AL 31 DE MARZO DE 2014</t>
  </si>
  <si>
    <t>DEL 01 DE ENERO AL 30 DE ABRIL DE 2014</t>
  </si>
  <si>
    <t>DEL 01 DE ENERO AL 31 DE MAYO DE 2014</t>
  </si>
  <si>
    <t>DEL 01 DE ENERO AL 30 DE JUNIO DE 2014</t>
  </si>
  <si>
    <t>DEL 01 DE ENERO AL 31 DE AGOSTO DE 2014</t>
  </si>
  <si>
    <t>DEL 01 DE ENERO AL 31 DE JULIO DE 2014</t>
  </si>
  <si>
    <t>DEL 01 DE ENERO AL 30 DE SEPTIEMBRE DE 2014</t>
  </si>
  <si>
    <t>DEL 01 DE ENERO AL 31 DE OCTUBRE DE 2014</t>
  </si>
  <si>
    <t>DEL 01 DE ENERO AL 30 DE NOVIEMBRE DE 2014</t>
  </si>
  <si>
    <t>DEL 01 DE ENERO AL 31 DE DICIEMBRE DE 2014</t>
  </si>
  <si>
    <t>Subsidio y subvenciones</t>
  </si>
  <si>
    <t>Depreciaciones</t>
  </si>
  <si>
    <t>Otros gastos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</si>
</sst>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3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44" fontId="1" fillId="0" borderId="0" xfId="48" applyFont="1" applyAlignment="1">
      <alignment/>
    </xf>
    <xf numFmtId="16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4" fontId="2" fillId="0" borderId="0" xfId="48" applyFont="1" applyAlignment="1">
      <alignment/>
    </xf>
    <xf numFmtId="44" fontId="3" fillId="0" borderId="0" xfId="48" applyFon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1" fillId="0" borderId="10" xfId="48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50" applyFont="1" applyAlignment="1">
      <alignment/>
    </xf>
    <xf numFmtId="44" fontId="1" fillId="0" borderId="0" xfId="50" applyFont="1" applyAlignment="1">
      <alignment/>
    </xf>
    <xf numFmtId="164" fontId="1" fillId="0" borderId="10" xfId="50" applyNumberFormat="1" applyFont="1" applyBorder="1" applyAlignment="1">
      <alignment/>
    </xf>
    <xf numFmtId="44" fontId="3" fillId="0" borderId="0" xfId="50" applyFont="1" applyAlignment="1">
      <alignment/>
    </xf>
    <xf numFmtId="44" fontId="2" fillId="0" borderId="0" xfId="51" applyFont="1" applyAlignment="1">
      <alignment/>
    </xf>
    <xf numFmtId="44" fontId="1" fillId="0" borderId="0" xfId="51" applyFont="1" applyAlignment="1">
      <alignment/>
    </xf>
    <xf numFmtId="164" fontId="1" fillId="0" borderId="10" xfId="51" applyNumberFormat="1" applyFont="1" applyBorder="1" applyAlignment="1">
      <alignment/>
    </xf>
    <xf numFmtId="44" fontId="3" fillId="0" borderId="0" xfId="51" applyFont="1" applyAlignment="1">
      <alignment/>
    </xf>
    <xf numFmtId="0" fontId="3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" fillId="0" borderId="0" xfId="55" applyFont="1" applyAlignment="1">
      <alignment/>
      <protection/>
    </xf>
    <xf numFmtId="0" fontId="1" fillId="0" borderId="0" xfId="55" applyFont="1">
      <alignment/>
      <protection/>
    </xf>
    <xf numFmtId="164" fontId="1" fillId="0" borderId="0" xfId="55" applyNumberFormat="1" applyFont="1">
      <alignment/>
      <protection/>
    </xf>
    <xf numFmtId="0" fontId="4" fillId="0" borderId="0" xfId="55" applyFont="1" applyBorder="1">
      <alignment/>
      <protection/>
    </xf>
    <xf numFmtId="0" fontId="2" fillId="0" borderId="0" xfId="55" applyFont="1">
      <alignment/>
      <protection/>
    </xf>
    <xf numFmtId="44" fontId="2" fillId="0" borderId="0" xfId="52" applyFont="1" applyAlignment="1">
      <alignment/>
    </xf>
    <xf numFmtId="44" fontId="1" fillId="0" borderId="0" xfId="52" applyFont="1" applyAlignment="1">
      <alignment/>
    </xf>
    <xf numFmtId="164" fontId="0" fillId="0" borderId="0" xfId="55" applyNumberFormat="1">
      <alignment/>
      <protection/>
    </xf>
    <xf numFmtId="164" fontId="1" fillId="0" borderId="0" xfId="55" applyNumberFormat="1" applyFont="1" applyBorder="1">
      <alignment/>
      <protection/>
    </xf>
    <xf numFmtId="164" fontId="1" fillId="0" borderId="10" xfId="52" applyNumberFormat="1" applyFont="1" applyBorder="1" applyAlignment="1">
      <alignment/>
    </xf>
    <xf numFmtId="164" fontId="2" fillId="0" borderId="0" xfId="55" applyNumberFormat="1" applyFont="1">
      <alignment/>
      <protection/>
    </xf>
    <xf numFmtId="164" fontId="2" fillId="0" borderId="0" xfId="55" applyNumberFormat="1" applyFont="1" applyAlignment="1">
      <alignment/>
      <protection/>
    </xf>
    <xf numFmtId="164" fontId="1" fillId="0" borderId="10" xfId="55" applyNumberFormat="1" applyFont="1" applyBorder="1">
      <alignment/>
      <protection/>
    </xf>
    <xf numFmtId="164" fontId="2" fillId="0" borderId="0" xfId="55" applyNumberFormat="1" applyFont="1" applyBorder="1" applyAlignment="1">
      <alignment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0" fontId="8" fillId="0" borderId="0" xfId="55" applyFont="1">
      <alignment/>
      <protection/>
    </xf>
    <xf numFmtId="164" fontId="8" fillId="0" borderId="0" xfId="55" applyNumberFormat="1" applyFont="1">
      <alignment/>
      <protection/>
    </xf>
    <xf numFmtId="164" fontId="8" fillId="0" borderId="0" xfId="55" applyNumberFormat="1" applyFont="1" applyBorder="1">
      <alignment/>
      <protection/>
    </xf>
    <xf numFmtId="44" fontId="3" fillId="0" borderId="0" xfId="52" applyFont="1" applyAlignment="1">
      <alignment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/>
      <protection/>
    </xf>
    <xf numFmtId="0" fontId="6" fillId="0" borderId="0" xfId="55" applyFont="1">
      <alignment/>
      <protection/>
    </xf>
    <xf numFmtId="164" fontId="6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164" fontId="6" fillId="0" borderId="0" xfId="55" applyNumberFormat="1" applyFont="1" applyAlignment="1">
      <alignment horizontal="right"/>
      <protection/>
    </xf>
    <xf numFmtId="44" fontId="2" fillId="0" borderId="0" xfId="53" applyFont="1" applyAlignment="1">
      <alignment/>
    </xf>
    <xf numFmtId="44" fontId="1" fillId="0" borderId="0" xfId="53" applyFont="1" applyAlignment="1">
      <alignment/>
    </xf>
    <xf numFmtId="164" fontId="1" fillId="0" borderId="10" xfId="53" applyNumberFormat="1" applyFont="1" applyBorder="1" applyAlignment="1">
      <alignment/>
    </xf>
    <xf numFmtId="44" fontId="3" fillId="0" borderId="0" xfId="53" applyFont="1" applyAlignment="1">
      <alignment/>
    </xf>
    <xf numFmtId="16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55" applyNumberFormat="1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Moneda 4" xfId="52"/>
    <cellStyle name="Moneda 5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1</xdr:col>
      <xdr:colOff>1152525</xdr:colOff>
      <xdr:row>58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4011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0</xdr:rowOff>
    </xdr:from>
    <xdr:to>
      <xdr:col>3</xdr:col>
      <xdr:colOff>1666875</xdr:colOff>
      <xdr:row>58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391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58</xdr:row>
      <xdr:rowOff>0</xdr:rowOff>
    </xdr:from>
    <xdr:to>
      <xdr:col>5</xdr:col>
      <xdr:colOff>742950</xdr:colOff>
      <xdr:row>58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3916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1</xdr:col>
      <xdr:colOff>1181100</xdr:colOff>
      <xdr:row>61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886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61</xdr:row>
      <xdr:rowOff>0</xdr:rowOff>
    </xdr:from>
    <xdr:to>
      <xdr:col>3</xdr:col>
      <xdr:colOff>1685925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8774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61</xdr:row>
      <xdr:rowOff>0</xdr:rowOff>
    </xdr:from>
    <xdr:to>
      <xdr:col>5</xdr:col>
      <xdr:colOff>762000</xdr:colOff>
      <xdr:row>61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705350" y="98774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1</xdr:col>
      <xdr:colOff>1181100</xdr:colOff>
      <xdr:row>61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886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61</xdr:row>
      <xdr:rowOff>0</xdr:rowOff>
    </xdr:from>
    <xdr:to>
      <xdr:col>3</xdr:col>
      <xdr:colOff>1685925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8774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61</xdr:row>
      <xdr:rowOff>0</xdr:rowOff>
    </xdr:from>
    <xdr:to>
      <xdr:col>5</xdr:col>
      <xdr:colOff>762000</xdr:colOff>
      <xdr:row>61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705350" y="98774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1</xdr:col>
      <xdr:colOff>1181100</xdr:colOff>
      <xdr:row>61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886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61</xdr:row>
      <xdr:rowOff>0</xdr:rowOff>
    </xdr:from>
    <xdr:to>
      <xdr:col>3</xdr:col>
      <xdr:colOff>1685925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8774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61</xdr:row>
      <xdr:rowOff>0</xdr:rowOff>
    </xdr:from>
    <xdr:to>
      <xdr:col>5</xdr:col>
      <xdr:colOff>762000</xdr:colOff>
      <xdr:row>61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705350" y="98774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1</xdr:col>
      <xdr:colOff>1152525</xdr:colOff>
      <xdr:row>58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4011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0</xdr:rowOff>
    </xdr:from>
    <xdr:to>
      <xdr:col>3</xdr:col>
      <xdr:colOff>1666875</xdr:colOff>
      <xdr:row>58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391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58</xdr:row>
      <xdr:rowOff>0</xdr:rowOff>
    </xdr:from>
    <xdr:to>
      <xdr:col>5</xdr:col>
      <xdr:colOff>742950</xdr:colOff>
      <xdr:row>58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3916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9525</xdr:rowOff>
    </xdr:from>
    <xdr:to>
      <xdr:col>1</xdr:col>
      <xdr:colOff>1152525</xdr:colOff>
      <xdr:row>59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5631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0</xdr:rowOff>
    </xdr:from>
    <xdr:to>
      <xdr:col>3</xdr:col>
      <xdr:colOff>1666875</xdr:colOff>
      <xdr:row>59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55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742950</xdr:colOff>
      <xdr:row>59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5535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9525</xdr:rowOff>
    </xdr:from>
    <xdr:to>
      <xdr:col>1</xdr:col>
      <xdr:colOff>1152525</xdr:colOff>
      <xdr:row>58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4011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58</xdr:row>
      <xdr:rowOff>0</xdr:rowOff>
    </xdr:from>
    <xdr:to>
      <xdr:col>3</xdr:col>
      <xdr:colOff>1666875</xdr:colOff>
      <xdr:row>58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391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58</xdr:row>
      <xdr:rowOff>0</xdr:rowOff>
    </xdr:from>
    <xdr:to>
      <xdr:col>5</xdr:col>
      <xdr:colOff>742950</xdr:colOff>
      <xdr:row>58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391650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9525</xdr:rowOff>
    </xdr:from>
    <xdr:to>
      <xdr:col>1</xdr:col>
      <xdr:colOff>1152525</xdr:colOff>
      <xdr:row>59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5631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0</xdr:rowOff>
    </xdr:from>
    <xdr:to>
      <xdr:col>3</xdr:col>
      <xdr:colOff>1666875</xdr:colOff>
      <xdr:row>59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55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742950</xdr:colOff>
      <xdr:row>59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5535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9525</xdr:rowOff>
    </xdr:from>
    <xdr:to>
      <xdr:col>1</xdr:col>
      <xdr:colOff>1152525</xdr:colOff>
      <xdr:row>59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5631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59</xdr:row>
      <xdr:rowOff>0</xdr:rowOff>
    </xdr:from>
    <xdr:to>
      <xdr:col>3</xdr:col>
      <xdr:colOff>1666875</xdr:colOff>
      <xdr:row>59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5535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742950</xdr:colOff>
      <xdr:row>59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55357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561975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9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1</xdr:col>
      <xdr:colOff>1152525</xdr:colOff>
      <xdr:row>61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8869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61</xdr:row>
      <xdr:rowOff>0</xdr:rowOff>
    </xdr:from>
    <xdr:to>
      <xdr:col>3</xdr:col>
      <xdr:colOff>1666875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877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61</xdr:row>
      <xdr:rowOff>0</xdr:rowOff>
    </xdr:from>
    <xdr:to>
      <xdr:col>5</xdr:col>
      <xdr:colOff>742950</xdr:colOff>
      <xdr:row>61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695825" y="9877425"/>
          <a:ext cx="2381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1</xdr:col>
      <xdr:colOff>1181100</xdr:colOff>
      <xdr:row>61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886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61</xdr:row>
      <xdr:rowOff>0</xdr:rowOff>
    </xdr:from>
    <xdr:to>
      <xdr:col>3</xdr:col>
      <xdr:colOff>1685925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8774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61</xdr:row>
      <xdr:rowOff>0</xdr:rowOff>
    </xdr:from>
    <xdr:to>
      <xdr:col>5</xdr:col>
      <xdr:colOff>762000</xdr:colOff>
      <xdr:row>61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705350" y="98774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5</xdr:row>
      <xdr:rowOff>28575</xdr:rowOff>
    </xdr:to>
    <xdr:pic>
      <xdr:nvPicPr>
        <xdr:cNvPr id="1" name="Picture 3" descr="Logo_Isssteson-Para Herlinda de Parte de Isa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28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9525</xdr:rowOff>
    </xdr:from>
    <xdr:to>
      <xdr:col>1</xdr:col>
      <xdr:colOff>1181100</xdr:colOff>
      <xdr:row>61</xdr:row>
      <xdr:rowOff>9525</xdr:rowOff>
    </xdr:to>
    <xdr:sp>
      <xdr:nvSpPr>
        <xdr:cNvPr id="2" name="Line 6"/>
        <xdr:cNvSpPr>
          <a:spLocks/>
        </xdr:cNvSpPr>
      </xdr:nvSpPr>
      <xdr:spPr>
        <a:xfrm>
          <a:off x="0" y="988695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61</xdr:row>
      <xdr:rowOff>0</xdr:rowOff>
    </xdr:from>
    <xdr:to>
      <xdr:col>3</xdr:col>
      <xdr:colOff>1685925</xdr:colOff>
      <xdr:row>61</xdr:row>
      <xdr:rowOff>0</xdr:rowOff>
    </xdr:to>
    <xdr:sp>
      <xdr:nvSpPr>
        <xdr:cNvPr id="3" name="Line 7"/>
        <xdr:cNvSpPr>
          <a:spLocks/>
        </xdr:cNvSpPr>
      </xdr:nvSpPr>
      <xdr:spPr>
        <a:xfrm>
          <a:off x="2343150" y="9877425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61</xdr:row>
      <xdr:rowOff>0</xdr:rowOff>
    </xdr:from>
    <xdr:to>
      <xdr:col>5</xdr:col>
      <xdr:colOff>762000</xdr:colOff>
      <xdr:row>61</xdr:row>
      <xdr:rowOff>9525</xdr:rowOff>
    </xdr:to>
    <xdr:sp>
      <xdr:nvSpPr>
        <xdr:cNvPr id="4" name="Line 8"/>
        <xdr:cNvSpPr>
          <a:spLocks/>
        </xdr:cNvSpPr>
      </xdr:nvSpPr>
      <xdr:spPr>
        <a:xfrm flipV="1">
          <a:off x="4705350" y="9877425"/>
          <a:ext cx="2390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39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11">
        <f>D14+D15+D16</f>
        <v>4412000715</v>
      </c>
    </row>
    <row r="14" spans="1:6" ht="12.75" customHeight="1">
      <c r="A14" s="1" t="s">
        <v>9</v>
      </c>
      <c r="D14" s="7">
        <v>229732869</v>
      </c>
      <c r="F14" s="5"/>
    </row>
    <row r="15" spans="1:6" ht="12.75" customHeight="1">
      <c r="A15" s="1" t="s">
        <v>10</v>
      </c>
      <c r="D15" s="14">
        <v>1533680404</v>
      </c>
      <c r="F15" s="5"/>
    </row>
    <row r="16" spans="1:6" ht="12.75" customHeight="1">
      <c r="A16" s="1" t="s">
        <v>8</v>
      </c>
      <c r="D16" s="25">
        <v>2648587442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55259381</v>
      </c>
      <c r="F19" s="5"/>
    </row>
    <row r="20" spans="1:6" ht="12.75" customHeight="1">
      <c r="A20" s="1" t="s">
        <v>12</v>
      </c>
      <c r="D20" s="14">
        <v>55259381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51489874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41684990</v>
      </c>
      <c r="F24" s="5"/>
    </row>
    <row r="25" spans="1:6" ht="12.75" customHeight="1">
      <c r="A25" s="1" t="s">
        <v>16</v>
      </c>
      <c r="D25" s="8">
        <v>2944192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>
        <v>492263</v>
      </c>
      <c r="E27" s="6"/>
      <c r="F27" s="5"/>
    </row>
    <row r="28" spans="1:6" ht="12.75" customHeight="1">
      <c r="A28" s="1" t="s">
        <v>31</v>
      </c>
      <c r="D28" s="8">
        <v>6368429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4518749970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2528772394</v>
      </c>
      <c r="F35" s="5"/>
    </row>
    <row r="36" spans="1:6" ht="12.75" customHeight="1">
      <c r="A36" s="1" t="s">
        <v>20</v>
      </c>
      <c r="D36" s="14">
        <v>1171100719</v>
      </c>
      <c r="F36" s="5"/>
    </row>
    <row r="37" spans="1:6" ht="12.75" customHeight="1">
      <c r="A37" s="1" t="s">
        <v>21</v>
      </c>
      <c r="D37" s="14">
        <v>792094512</v>
      </c>
      <c r="F37" s="5"/>
    </row>
    <row r="38" spans="1:6" ht="12.75" customHeight="1">
      <c r="A38" s="1" t="s">
        <v>22</v>
      </c>
      <c r="D38" s="8">
        <v>565577163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1743265843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1644090319</v>
      </c>
      <c r="F43" s="5"/>
    </row>
    <row r="44" spans="1:6" ht="12.75" customHeight="1">
      <c r="A44" s="1" t="s">
        <v>26</v>
      </c>
      <c r="D44" s="8">
        <v>99175524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29111171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f>SUM(E35:E47)</f>
        <v>4301149408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12">
        <f>E31-E50</f>
        <v>217600562</v>
      </c>
      <c r="F54" s="5"/>
    </row>
    <row r="55" ht="12.75" customHeight="1"/>
    <row r="56" ht="12.75" customHeight="1"/>
    <row r="59" spans="1:5" s="15" customFormat="1" ht="11.25">
      <c r="A59" s="69" t="s">
        <v>2</v>
      </c>
      <c r="B59" s="69"/>
      <c r="C59" s="18" t="s">
        <v>34</v>
      </c>
      <c r="E59" s="15" t="s">
        <v>37</v>
      </c>
    </row>
    <row r="60" spans="1:6" s="16" customFormat="1" ht="11.25">
      <c r="A60" s="69" t="s">
        <v>3</v>
      </c>
      <c r="B60" s="69"/>
      <c r="C60" s="69" t="s">
        <v>35</v>
      </c>
      <c r="D60" s="69"/>
      <c r="E60" s="19" t="s">
        <v>36</v>
      </c>
      <c r="F60" s="17"/>
    </row>
    <row r="61" spans="1:6" s="16" customFormat="1" ht="11.25">
      <c r="A61" s="17"/>
      <c r="B61" s="17"/>
      <c r="C61" s="17"/>
      <c r="D61" s="17"/>
      <c r="E61" s="19"/>
      <c r="F61" s="17"/>
    </row>
    <row r="62" spans="3:6" s="2" customFormat="1" ht="12.75">
      <c r="C62" s="6"/>
      <c r="D62" s="6"/>
      <c r="E62" s="4"/>
      <c r="F62" s="20" t="s">
        <v>4</v>
      </c>
    </row>
    <row r="63" spans="3:4" s="1" customFormat="1" ht="12.75">
      <c r="C63" s="4"/>
      <c r="D63" s="4"/>
    </row>
    <row r="64" spans="3:5" s="1" customFormat="1" ht="12.75">
      <c r="C64" s="4"/>
      <c r="D64" s="4"/>
      <c r="E64" s="4"/>
    </row>
    <row r="65" spans="3:5" s="1" customFormat="1" ht="12.75">
      <c r="C65" s="4"/>
      <c r="D65" s="4"/>
      <c r="E65" s="4"/>
    </row>
    <row r="68" spans="4:5" ht="12.75">
      <c r="D68" s="68"/>
      <c r="E68" s="68"/>
    </row>
  </sheetData>
  <sheetProtection/>
  <mergeCells count="8">
    <mergeCell ref="D68:E68"/>
    <mergeCell ref="A60:B60"/>
    <mergeCell ref="C60:D60"/>
    <mergeCell ref="A2:F2"/>
    <mergeCell ref="A3:F3"/>
    <mergeCell ref="A4:F4"/>
    <mergeCell ref="A5:F5"/>
    <mergeCell ref="A59:B59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5.7109375" style="39" customWidth="1"/>
    <col min="2" max="2" width="17.7109375" style="39" customWidth="1"/>
    <col min="3" max="3" width="7.8515625" style="40" customWidth="1"/>
    <col min="4" max="4" width="25.28125" style="40" customWidth="1"/>
    <col min="5" max="5" width="28.421875" style="40" customWidth="1"/>
    <col min="6" max="16384" width="11.421875" style="37" customWidth="1"/>
  </cols>
  <sheetData>
    <row r="1" ht="12.75"/>
    <row r="2" spans="1:6" ht="12.75" customHeight="1">
      <c r="A2" s="72" t="s">
        <v>0</v>
      </c>
      <c r="B2" s="72"/>
      <c r="C2" s="72"/>
      <c r="D2" s="72"/>
      <c r="E2" s="72"/>
      <c r="F2" s="72"/>
    </row>
    <row r="3" spans="1:6" ht="12.75" customHeight="1">
      <c r="A3" s="72" t="s">
        <v>29</v>
      </c>
      <c r="B3" s="72"/>
      <c r="C3" s="72"/>
      <c r="D3" s="72"/>
      <c r="E3" s="72"/>
      <c r="F3" s="72"/>
    </row>
    <row r="4" spans="1:6" ht="12.75" customHeight="1">
      <c r="A4" s="72" t="s">
        <v>1</v>
      </c>
      <c r="B4" s="72"/>
      <c r="C4" s="72"/>
      <c r="D4" s="72"/>
      <c r="E4" s="72"/>
      <c r="F4" s="72"/>
    </row>
    <row r="5" spans="1:6" ht="12.75" customHeight="1">
      <c r="A5" s="72" t="s">
        <v>47</v>
      </c>
      <c r="B5" s="72"/>
      <c r="C5" s="72"/>
      <c r="D5" s="72"/>
      <c r="E5" s="72"/>
      <c r="F5" s="72"/>
    </row>
    <row r="6" spans="1:5" ht="12.75" customHeight="1">
      <c r="A6" s="36"/>
      <c r="B6" s="36"/>
      <c r="C6" s="36"/>
      <c r="D6" s="36"/>
      <c r="E6" s="38"/>
    </row>
    <row r="7" spans="1:5" ht="12.75" customHeight="1">
      <c r="A7" s="36"/>
      <c r="B7" s="36"/>
      <c r="C7" s="36"/>
      <c r="D7" s="36"/>
      <c r="E7" s="38"/>
    </row>
    <row r="8" spans="1:5" ht="12.75" customHeight="1">
      <c r="A8" s="36"/>
      <c r="B8" s="36"/>
      <c r="C8" s="36"/>
      <c r="D8" s="36"/>
      <c r="E8" s="38"/>
    </row>
    <row r="9" ht="12.75" customHeight="1"/>
    <row r="10" ht="12.75" customHeight="1"/>
    <row r="11" ht="12.75" customHeight="1">
      <c r="A11" s="41" t="s">
        <v>6</v>
      </c>
    </row>
    <row r="12" ht="12.75" customHeight="1">
      <c r="A12" s="42" t="s">
        <v>5</v>
      </c>
    </row>
    <row r="13" spans="1:5" ht="12.75" customHeight="1">
      <c r="A13" s="42" t="s">
        <v>7</v>
      </c>
      <c r="E13" s="43">
        <f>D14+D15+D16</f>
        <v>3920430529</v>
      </c>
    </row>
    <row r="14" spans="1:6" ht="12.75" customHeight="1">
      <c r="A14" s="39" t="s">
        <v>9</v>
      </c>
      <c r="D14" s="44">
        <v>196532422</v>
      </c>
      <c r="F14" s="45"/>
    </row>
    <row r="15" spans="1:6" ht="12.75" customHeight="1">
      <c r="A15" s="39" t="s">
        <v>10</v>
      </c>
      <c r="D15" s="46">
        <v>1308084711</v>
      </c>
      <c r="F15" s="45"/>
    </row>
    <row r="16" spans="1:6" ht="12.75" customHeight="1">
      <c r="A16" s="39" t="s">
        <v>8</v>
      </c>
      <c r="D16" s="47">
        <v>2415813396</v>
      </c>
      <c r="F16" s="45"/>
    </row>
    <row r="17" spans="4:6" ht="12.75" customHeight="1">
      <c r="D17" s="46"/>
      <c r="F17" s="45"/>
    </row>
    <row r="18" ht="12.75" customHeight="1">
      <c r="F18" s="45"/>
    </row>
    <row r="19" spans="1:6" ht="12.75" customHeight="1">
      <c r="A19" s="42" t="s">
        <v>11</v>
      </c>
      <c r="E19" s="48">
        <f>D20</f>
        <v>15799734</v>
      </c>
      <c r="F19" s="45"/>
    </row>
    <row r="20" spans="1:6" ht="12.75" customHeight="1">
      <c r="A20" s="39" t="s">
        <v>12</v>
      </c>
      <c r="D20" s="46">
        <v>15799734</v>
      </c>
      <c r="F20" s="45"/>
    </row>
    <row r="21" ht="12.75" customHeight="1">
      <c r="F21" s="45"/>
    </row>
    <row r="22" spans="1:6" ht="12.75" customHeight="1">
      <c r="A22" s="42" t="s">
        <v>13</v>
      </c>
      <c r="E22" s="48">
        <f>D24+D25+D27+D28</f>
        <v>45762135</v>
      </c>
      <c r="F22" s="45"/>
    </row>
    <row r="23" spans="1:6" ht="12.75" customHeight="1">
      <c r="A23" s="42" t="s">
        <v>14</v>
      </c>
      <c r="D23" s="49"/>
      <c r="E23" s="49"/>
      <c r="F23" s="45"/>
    </row>
    <row r="24" spans="1:6" ht="12.75" customHeight="1">
      <c r="A24" s="39" t="s">
        <v>15</v>
      </c>
      <c r="D24" s="46">
        <v>35291171</v>
      </c>
      <c r="F24" s="45"/>
    </row>
    <row r="25" spans="1:6" ht="12.75" customHeight="1">
      <c r="A25" s="39" t="s">
        <v>16</v>
      </c>
      <c r="D25" s="50">
        <v>3166357</v>
      </c>
      <c r="F25" s="45"/>
    </row>
    <row r="26" spans="1:6" ht="12.75" customHeight="1">
      <c r="A26" s="42" t="s">
        <v>30</v>
      </c>
      <c r="D26" s="51"/>
      <c r="E26" s="51"/>
      <c r="F26" s="45"/>
    </row>
    <row r="27" spans="1:6" ht="12.75" customHeight="1">
      <c r="A27" s="39" t="s">
        <v>33</v>
      </c>
      <c r="D27" s="46"/>
      <c r="E27" s="48"/>
      <c r="F27" s="45"/>
    </row>
    <row r="28" spans="1:6" ht="12.75" customHeight="1">
      <c r="A28" s="39" t="s">
        <v>31</v>
      </c>
      <c r="D28" s="50">
        <v>7304607</v>
      </c>
      <c r="F28" s="45"/>
    </row>
    <row r="29" spans="4:6" ht="12.75" customHeight="1">
      <c r="D29" s="46"/>
      <c r="F29" s="45"/>
    </row>
    <row r="30" spans="4:6" ht="12.75" customHeight="1">
      <c r="D30" s="46"/>
      <c r="F30" s="45"/>
    </row>
    <row r="31" spans="1:6" ht="12.75" customHeight="1">
      <c r="A31" s="52" t="s">
        <v>17</v>
      </c>
      <c r="D31" s="46"/>
      <c r="E31" s="53">
        <f>SUM(E13:E26)</f>
        <v>3981992398</v>
      </c>
      <c r="F31" s="45"/>
    </row>
    <row r="32" spans="1:6" ht="12.75" customHeight="1">
      <c r="A32" s="52"/>
      <c r="D32" s="46"/>
      <c r="E32" s="53"/>
      <c r="F32" s="45"/>
    </row>
    <row r="33" spans="4:6" ht="12.75" customHeight="1">
      <c r="D33" s="46"/>
      <c r="F33" s="45"/>
    </row>
    <row r="34" spans="1:6" ht="12.75" customHeight="1">
      <c r="A34" s="42" t="s">
        <v>18</v>
      </c>
      <c r="D34" s="46"/>
      <c r="F34" s="45"/>
    </row>
    <row r="35" spans="1:6" ht="12.75" customHeight="1">
      <c r="A35" s="42" t="s">
        <v>19</v>
      </c>
      <c r="D35" s="46"/>
      <c r="E35" s="48">
        <f>D36+D37+D38</f>
        <v>1943817121</v>
      </c>
      <c r="F35" s="45"/>
    </row>
    <row r="36" spans="1:6" ht="12.75" customHeight="1">
      <c r="A36" s="39" t="s">
        <v>20</v>
      </c>
      <c r="D36" s="46">
        <v>999101760</v>
      </c>
      <c r="F36" s="45"/>
    </row>
    <row r="37" spans="1:6" ht="12.75" customHeight="1">
      <c r="A37" s="39" t="s">
        <v>21</v>
      </c>
      <c r="D37" s="46">
        <v>625646589</v>
      </c>
      <c r="F37" s="45"/>
    </row>
    <row r="38" spans="1:6" ht="12.75" customHeight="1">
      <c r="A38" s="39" t="s">
        <v>22</v>
      </c>
      <c r="D38" s="50">
        <v>319068772</v>
      </c>
      <c r="F38" s="45"/>
    </row>
    <row r="39" spans="4:6" ht="12.75" customHeight="1">
      <c r="D39" s="46"/>
      <c r="F39" s="45"/>
    </row>
    <row r="40" spans="4:6" ht="12.75" customHeight="1">
      <c r="D40" s="46"/>
      <c r="F40" s="45"/>
    </row>
    <row r="41" spans="1:6" ht="12.75" customHeight="1">
      <c r="A41" s="42" t="s">
        <v>23</v>
      </c>
      <c r="D41" s="46"/>
      <c r="E41" s="48">
        <f>D43+D44</f>
        <v>1486097158</v>
      </c>
      <c r="F41" s="45"/>
    </row>
    <row r="42" spans="1:6" ht="12.75" customHeight="1">
      <c r="A42" s="42" t="s">
        <v>24</v>
      </c>
      <c r="D42" s="46"/>
      <c r="F42" s="45"/>
    </row>
    <row r="43" spans="1:6" ht="12.75" customHeight="1">
      <c r="A43" s="39" t="s">
        <v>25</v>
      </c>
      <c r="D43" s="46">
        <v>1423952921</v>
      </c>
      <c r="F43" s="45"/>
    </row>
    <row r="44" spans="1:6" ht="12.75" customHeight="1">
      <c r="A44" s="39" t="s">
        <v>26</v>
      </c>
      <c r="D44" s="50">
        <v>62144237</v>
      </c>
      <c r="F44" s="45"/>
    </row>
    <row r="45" spans="4:6" ht="12.75" customHeight="1">
      <c r="D45" s="46"/>
      <c r="F45" s="45"/>
    </row>
    <row r="46" spans="4:6" ht="12.75" customHeight="1">
      <c r="D46" s="46"/>
      <c r="F46" s="45"/>
    </row>
    <row r="47" spans="1:6" ht="12.75" customHeight="1">
      <c r="A47" s="42" t="s">
        <v>27</v>
      </c>
      <c r="D47" s="46"/>
      <c r="E47" s="48">
        <v>22796971</v>
      </c>
      <c r="F47" s="45"/>
    </row>
    <row r="48" spans="4:6" ht="12.75" customHeight="1">
      <c r="D48" s="46"/>
      <c r="E48" s="48"/>
      <c r="F48" s="45"/>
    </row>
    <row r="49" spans="4:6" ht="12.75" customHeight="1">
      <c r="D49" s="46"/>
      <c r="F49" s="45"/>
    </row>
    <row r="50" spans="1:6" ht="12.75" customHeight="1">
      <c r="A50" s="42" t="s">
        <v>28</v>
      </c>
      <c r="D50" s="46"/>
      <c r="E50" s="48">
        <v>3452711251</v>
      </c>
      <c r="F50" s="45"/>
    </row>
    <row r="51" spans="1:6" ht="12.75" customHeight="1">
      <c r="A51" s="42"/>
      <c r="D51" s="46"/>
      <c r="E51" s="48"/>
      <c r="F51" s="45"/>
    </row>
    <row r="52" spans="1:6" ht="12.75" customHeight="1">
      <c r="A52" s="42"/>
      <c r="D52" s="46"/>
      <c r="E52" s="48"/>
      <c r="F52" s="45"/>
    </row>
    <row r="53" spans="4:6" ht="12.75" customHeight="1">
      <c r="D53" s="46"/>
      <c r="F53" s="45"/>
    </row>
    <row r="54" spans="1:6" ht="12.75" customHeight="1">
      <c r="A54" s="52" t="s">
        <v>32</v>
      </c>
      <c r="B54" s="54"/>
      <c r="C54" s="55"/>
      <c r="D54" s="56"/>
      <c r="E54" s="57">
        <f>E31-E50</f>
        <v>529281147</v>
      </c>
      <c r="F54" s="45"/>
    </row>
    <row r="55" ht="12.75" customHeight="1"/>
    <row r="56" ht="12.75" customHeight="1"/>
    <row r="57" ht="12.75" customHeight="1"/>
    <row r="58" ht="12.75" customHeight="1"/>
    <row r="59" ht="12.75" customHeight="1"/>
    <row r="62" spans="1:5" s="60" customFormat="1" ht="11.25">
      <c r="A62" s="73" t="s">
        <v>2</v>
      </c>
      <c r="B62" s="73"/>
      <c r="C62" s="59" t="s">
        <v>34</v>
      </c>
      <c r="E62" s="60" t="s">
        <v>37</v>
      </c>
    </row>
    <row r="63" spans="1:6" s="62" customFormat="1" ht="11.25">
      <c r="A63" s="73" t="s">
        <v>3</v>
      </c>
      <c r="B63" s="73"/>
      <c r="C63" s="73" t="s">
        <v>35</v>
      </c>
      <c r="D63" s="73"/>
      <c r="E63" s="61" t="s">
        <v>36</v>
      </c>
      <c r="F63" s="58"/>
    </row>
    <row r="64" spans="1:6" s="62" customFormat="1" ht="11.25">
      <c r="A64" s="58"/>
      <c r="B64" s="58"/>
      <c r="C64" s="58"/>
      <c r="D64" s="58"/>
      <c r="E64" s="61"/>
      <c r="F64" s="58"/>
    </row>
    <row r="65" spans="3:6" s="42" customFormat="1" ht="12.75">
      <c r="C65" s="48"/>
      <c r="D65" s="48"/>
      <c r="E65" s="40"/>
      <c r="F65" s="63" t="s">
        <v>4</v>
      </c>
    </row>
    <row r="66" spans="3:4" s="39" customFormat="1" ht="12.75">
      <c r="C66" s="40"/>
      <c r="D66" s="40"/>
    </row>
    <row r="67" spans="3:5" s="39" customFormat="1" ht="12.75">
      <c r="C67" s="40"/>
      <c r="D67" s="40"/>
      <c r="E67" s="40"/>
    </row>
    <row r="68" spans="3:5" s="39" customFormat="1" ht="12.75">
      <c r="C68" s="40"/>
      <c r="D68" s="40"/>
      <c r="E68" s="40"/>
    </row>
    <row r="71" spans="4:5" ht="12.75">
      <c r="D71" s="71"/>
      <c r="E71" s="71"/>
    </row>
  </sheetData>
  <sheetProtection/>
  <mergeCells count="8">
    <mergeCell ref="D71:E71"/>
    <mergeCell ref="A2:F2"/>
    <mergeCell ref="A3:F3"/>
    <mergeCell ref="A4:F4"/>
    <mergeCell ref="A5:F5"/>
    <mergeCell ref="A62:B62"/>
    <mergeCell ref="A63:B63"/>
    <mergeCell ref="C63:D6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48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64">
        <f>D14+D15+D16</f>
        <v>4248921147</v>
      </c>
    </row>
    <row r="14" spans="1:6" ht="12.75" customHeight="1">
      <c r="A14" s="1" t="s">
        <v>9</v>
      </c>
      <c r="D14" s="65">
        <v>212348791</v>
      </c>
      <c r="F14" s="5"/>
    </row>
    <row r="15" spans="1:6" ht="12.75" customHeight="1">
      <c r="A15" s="1" t="s">
        <v>10</v>
      </c>
      <c r="D15" s="14">
        <v>1419985652</v>
      </c>
      <c r="F15" s="5"/>
    </row>
    <row r="16" spans="1:6" ht="12.75" customHeight="1">
      <c r="A16" s="1" t="s">
        <v>8</v>
      </c>
      <c r="D16" s="66">
        <v>2616586704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17021785</v>
      </c>
      <c r="F19" s="5"/>
    </row>
    <row r="20" spans="1:6" ht="12.75" customHeight="1">
      <c r="A20" s="1" t="s">
        <v>12</v>
      </c>
      <c r="D20" s="14">
        <v>17021785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52688030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40996486</v>
      </c>
      <c r="F24" s="5"/>
    </row>
    <row r="25" spans="1:6" ht="12.75" customHeight="1">
      <c r="A25" s="1" t="s">
        <v>16</v>
      </c>
      <c r="D25" s="8">
        <v>3796600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7894944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4318630962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2199521183</v>
      </c>
      <c r="F35" s="5"/>
    </row>
    <row r="36" spans="1:6" ht="12.75" customHeight="1">
      <c r="A36" s="1" t="s">
        <v>20</v>
      </c>
      <c r="D36" s="14">
        <v>1130044491</v>
      </c>
      <c r="F36" s="5"/>
    </row>
    <row r="37" spans="1:6" ht="12.75" customHeight="1">
      <c r="A37" s="1" t="s">
        <v>21</v>
      </c>
      <c r="D37" s="14">
        <v>696873254</v>
      </c>
      <c r="F37" s="5"/>
    </row>
    <row r="38" spans="1:6" ht="12.75" customHeight="1">
      <c r="A38" s="1" t="s">
        <v>22</v>
      </c>
      <c r="D38" s="8">
        <v>372603438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1640260462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1571032203</v>
      </c>
      <c r="F43" s="5"/>
    </row>
    <row r="44" spans="1:6" ht="12.75" customHeight="1">
      <c r="A44" s="1" t="s">
        <v>26</v>
      </c>
      <c r="D44" s="8">
        <v>69228259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24475423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v>3864257069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67">
        <f>E31-E50</f>
        <v>454373893</v>
      </c>
      <c r="F54" s="5"/>
    </row>
    <row r="55" ht="12.75" customHeight="1"/>
    <row r="56" ht="12.75" customHeight="1"/>
    <row r="57" ht="12.75" customHeight="1"/>
    <row r="58" ht="12.75" customHeight="1"/>
    <row r="59" ht="12.75" customHeight="1"/>
    <row r="62" spans="1:5" s="15" customFormat="1" ht="11.25">
      <c r="A62" s="69" t="s">
        <v>2</v>
      </c>
      <c r="B62" s="69"/>
      <c r="C62" s="18" t="s">
        <v>34</v>
      </c>
      <c r="E62" s="15" t="s">
        <v>37</v>
      </c>
    </row>
    <row r="63" spans="1:6" s="16" customFormat="1" ht="11.25">
      <c r="A63" s="69" t="s">
        <v>3</v>
      </c>
      <c r="B63" s="69"/>
      <c r="C63" s="69" t="s">
        <v>35</v>
      </c>
      <c r="D63" s="69"/>
      <c r="E63" s="19" t="s">
        <v>36</v>
      </c>
      <c r="F63" s="17"/>
    </row>
    <row r="64" spans="1:6" s="16" customFormat="1" ht="11.25">
      <c r="A64" s="17"/>
      <c r="B64" s="17"/>
      <c r="C64" s="17"/>
      <c r="D64" s="17"/>
      <c r="E64" s="19"/>
      <c r="F64" s="17"/>
    </row>
    <row r="65" spans="3:6" s="2" customFormat="1" ht="12.75">
      <c r="C65" s="6"/>
      <c r="D65" s="6"/>
      <c r="E65" s="4"/>
      <c r="F65" s="20" t="s">
        <v>4</v>
      </c>
    </row>
    <row r="66" spans="3:4" s="1" customFormat="1" ht="12.75">
      <c r="C66" s="4"/>
      <c r="D66" s="4"/>
    </row>
    <row r="67" spans="3:5" s="1" customFormat="1" ht="12.75">
      <c r="C67" s="4"/>
      <c r="D67" s="4"/>
      <c r="E67" s="4"/>
    </row>
    <row r="68" spans="3:5" s="1" customFormat="1" ht="12.75">
      <c r="C68" s="4"/>
      <c r="D68" s="4"/>
      <c r="E68" s="4"/>
    </row>
    <row r="71" spans="4:5" ht="12.75">
      <c r="D71" s="68"/>
      <c r="E71" s="68"/>
    </row>
  </sheetData>
  <sheetProtection/>
  <mergeCells count="8">
    <mergeCell ref="D71:E71"/>
    <mergeCell ref="A2:F2"/>
    <mergeCell ref="A3:F3"/>
    <mergeCell ref="A4:F4"/>
    <mergeCell ref="A5:F5"/>
    <mergeCell ref="A62:B62"/>
    <mergeCell ref="A63:B63"/>
    <mergeCell ref="C63:D6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71"/>
  <sheetViews>
    <sheetView tabSelected="1" zoomScalePageLayoutView="0" workbookViewId="0" topLeftCell="A1">
      <selection activeCell="H56" sqref="H56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49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64">
        <f>D14+D15+D16</f>
        <v>4719153671</v>
      </c>
    </row>
    <row r="14" spans="1:6" ht="12.75" customHeight="1">
      <c r="A14" s="1" t="s">
        <v>9</v>
      </c>
      <c r="D14" s="65">
        <v>237073170</v>
      </c>
      <c r="F14" s="5"/>
    </row>
    <row r="15" spans="1:6" ht="12.75" customHeight="1">
      <c r="A15" s="1" t="s">
        <v>10</v>
      </c>
      <c r="D15" s="14">
        <v>1571005889</v>
      </c>
      <c r="F15" s="5"/>
    </row>
    <row r="16" spans="1:6" ht="12.75" customHeight="1">
      <c r="A16" s="1" t="s">
        <v>8</v>
      </c>
      <c r="D16" s="66">
        <v>2911074612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D20+D21</f>
        <v>21801061</v>
      </c>
      <c r="F19" s="5"/>
    </row>
    <row r="20" spans="1:6" ht="12.75" customHeight="1">
      <c r="A20" s="1" t="s">
        <v>12</v>
      </c>
      <c r="D20" s="14">
        <v>18245981</v>
      </c>
      <c r="F20" s="5"/>
    </row>
    <row r="21" spans="1:6" ht="12.75" customHeight="1">
      <c r="A21" s="1" t="s">
        <v>50</v>
      </c>
      <c r="D21" s="4">
        <v>3555080</v>
      </c>
      <c r="F21" s="5"/>
    </row>
    <row r="22" ht="12.75" customHeight="1">
      <c r="F22" s="5"/>
    </row>
    <row r="23" spans="1:6" ht="12.75" customHeight="1">
      <c r="A23" s="2" t="s">
        <v>13</v>
      </c>
      <c r="E23" s="6">
        <f>D25+D26+D28+D29</f>
        <v>55891251</v>
      </c>
      <c r="F23" s="5"/>
    </row>
    <row r="24" spans="1:6" ht="12.75" customHeight="1">
      <c r="A24" s="2" t="s">
        <v>14</v>
      </c>
      <c r="D24" s="26"/>
      <c r="E24" s="26"/>
      <c r="F24" s="5"/>
    </row>
    <row r="25" spans="1:6" ht="12.75" customHeight="1">
      <c r="A25" s="1" t="s">
        <v>15</v>
      </c>
      <c r="D25" s="14">
        <v>43950030</v>
      </c>
      <c r="F25" s="5"/>
    </row>
    <row r="26" spans="1:6" ht="12.75" customHeight="1">
      <c r="A26" s="1" t="s">
        <v>16</v>
      </c>
      <c r="D26" s="8">
        <v>4079183</v>
      </c>
      <c r="F26" s="5"/>
    </row>
    <row r="27" spans="1:6" ht="12.75" customHeight="1">
      <c r="A27" s="2" t="s">
        <v>30</v>
      </c>
      <c r="D27" s="27"/>
      <c r="E27" s="27"/>
      <c r="F27" s="5"/>
    </row>
    <row r="28" spans="1:6" ht="12.75" customHeight="1">
      <c r="A28" s="1" t="s">
        <v>33</v>
      </c>
      <c r="D28" s="14"/>
      <c r="E28" s="6"/>
      <c r="F28" s="5"/>
    </row>
    <row r="29" spans="1:6" ht="12.75" customHeight="1">
      <c r="A29" s="1" t="s">
        <v>31</v>
      </c>
      <c r="D29" s="8">
        <v>7862038</v>
      </c>
      <c r="F29" s="5"/>
    </row>
    <row r="30" spans="4:6" ht="12.75" customHeight="1">
      <c r="D30" s="14"/>
      <c r="F30" s="5"/>
    </row>
    <row r="31" spans="4:6" ht="12.75" customHeight="1">
      <c r="D31" s="14"/>
      <c r="F31" s="5"/>
    </row>
    <row r="32" spans="1:6" ht="12.75" customHeight="1">
      <c r="A32" s="3" t="s">
        <v>17</v>
      </c>
      <c r="D32" s="14"/>
      <c r="E32" s="21">
        <f>SUM(E13:E27)</f>
        <v>4796845983</v>
      </c>
      <c r="F32" s="5"/>
    </row>
    <row r="33" spans="1:6" ht="12.75" customHeight="1">
      <c r="A33" s="3"/>
      <c r="D33" s="14"/>
      <c r="E33" s="21"/>
      <c r="F33" s="5"/>
    </row>
    <row r="34" spans="4:6" ht="12.75" customHeight="1">
      <c r="D34" s="14"/>
      <c r="F34" s="5"/>
    </row>
    <row r="35" spans="1:6" ht="12.75" customHeight="1">
      <c r="A35" s="2" t="s">
        <v>18</v>
      </c>
      <c r="D35" s="14"/>
      <c r="F35" s="5"/>
    </row>
    <row r="36" spans="1:6" ht="12.75" customHeight="1">
      <c r="A36" s="2" t="s">
        <v>19</v>
      </c>
      <c r="D36" s="14"/>
      <c r="E36" s="6">
        <f>D37+D38+D39</f>
        <v>2596699969</v>
      </c>
      <c r="F36" s="5"/>
    </row>
    <row r="37" spans="1:6" ht="12.75" customHeight="1">
      <c r="A37" s="1" t="s">
        <v>20</v>
      </c>
      <c r="D37" s="14">
        <v>1268197969</v>
      </c>
      <c r="F37" s="5"/>
    </row>
    <row r="38" spans="1:6" ht="12.75" customHeight="1">
      <c r="A38" s="1" t="s">
        <v>21</v>
      </c>
      <c r="D38" s="14">
        <v>788816551</v>
      </c>
      <c r="F38" s="5"/>
    </row>
    <row r="39" spans="1:6" ht="12.75" customHeight="1">
      <c r="A39" s="1" t="s">
        <v>22</v>
      </c>
      <c r="D39" s="8">
        <v>539685449</v>
      </c>
      <c r="F39" s="5"/>
    </row>
    <row r="40" spans="4:6" ht="12.75" customHeight="1">
      <c r="D40" s="14"/>
      <c r="F40" s="5"/>
    </row>
    <row r="41" spans="4:6" ht="12.75" customHeight="1">
      <c r="D41" s="14"/>
      <c r="F41" s="5"/>
    </row>
    <row r="42" spans="1:6" ht="12.75" customHeight="1">
      <c r="A42" s="2" t="s">
        <v>23</v>
      </c>
      <c r="D42" s="14"/>
      <c r="E42" s="6">
        <f>D44+D45</f>
        <v>1999135266</v>
      </c>
      <c r="F42" s="5"/>
    </row>
    <row r="43" spans="1:6" ht="12.75" customHeight="1">
      <c r="A43" s="2" t="s">
        <v>24</v>
      </c>
      <c r="D43" s="14"/>
      <c r="F43" s="5"/>
    </row>
    <row r="44" spans="1:6" ht="12.75" customHeight="1">
      <c r="A44" s="1" t="s">
        <v>25</v>
      </c>
      <c r="D44" s="14">
        <v>1908494998</v>
      </c>
      <c r="F44" s="5"/>
    </row>
    <row r="45" spans="1:6" ht="12.75" customHeight="1">
      <c r="A45" s="1" t="s">
        <v>26</v>
      </c>
      <c r="D45" s="8">
        <v>90640268</v>
      </c>
      <c r="F45" s="5"/>
    </row>
    <row r="46" spans="4:6" ht="12.75" customHeight="1">
      <c r="D46" s="14"/>
      <c r="F46" s="5"/>
    </row>
    <row r="47" spans="4:6" ht="12.75" customHeight="1">
      <c r="D47" s="14"/>
      <c r="F47" s="5"/>
    </row>
    <row r="48" spans="1:6" ht="12.75" customHeight="1">
      <c r="A48" s="2" t="s">
        <v>27</v>
      </c>
      <c r="D48" s="14"/>
      <c r="E48" s="6">
        <f>D49+D50</f>
        <v>26150975</v>
      </c>
      <c r="F48" s="5"/>
    </row>
    <row r="49" spans="1:6" ht="12.75" customHeight="1">
      <c r="A49" s="1" t="s">
        <v>51</v>
      </c>
      <c r="D49" s="14">
        <v>20750483</v>
      </c>
      <c r="E49" s="6"/>
      <c r="F49" s="5"/>
    </row>
    <row r="50" spans="1:6" ht="12.75" customHeight="1">
      <c r="A50" s="1" t="s">
        <v>52</v>
      </c>
      <c r="D50" s="14">
        <v>5400492</v>
      </c>
      <c r="E50" s="6"/>
      <c r="F50" s="5"/>
    </row>
    <row r="51" spans="4:6" ht="12.75" customHeight="1">
      <c r="D51" s="14"/>
      <c r="F51" s="5"/>
    </row>
    <row r="52" spans="4:6" ht="12.75" customHeight="1">
      <c r="D52" s="14"/>
      <c r="F52" s="5"/>
    </row>
    <row r="53" spans="1:6" ht="12.75" customHeight="1">
      <c r="A53" s="2" t="s">
        <v>28</v>
      </c>
      <c r="D53" s="14"/>
      <c r="E53" s="6">
        <f>E36+E42+E48</f>
        <v>4621986210</v>
      </c>
      <c r="F53" s="5"/>
    </row>
    <row r="54" spans="1:6" ht="12.75" customHeight="1">
      <c r="A54" s="2"/>
      <c r="D54" s="14"/>
      <c r="E54" s="6"/>
      <c r="F54" s="5"/>
    </row>
    <row r="55" spans="1:6" ht="12.75" customHeight="1">
      <c r="A55" s="2"/>
      <c r="D55" s="14"/>
      <c r="E55" s="6"/>
      <c r="F55" s="5"/>
    </row>
    <row r="56" spans="4:6" ht="12.75" customHeight="1">
      <c r="D56" s="14"/>
      <c r="F56" s="5"/>
    </row>
    <row r="57" spans="1:6" ht="12.75" customHeight="1">
      <c r="A57" s="3" t="s">
        <v>32</v>
      </c>
      <c r="B57" s="22"/>
      <c r="C57" s="23"/>
      <c r="D57" s="24"/>
      <c r="E57" s="67">
        <f>E32-E53</f>
        <v>174859773</v>
      </c>
      <c r="F57" s="5"/>
    </row>
    <row r="58" ht="12.75" customHeight="1"/>
    <row r="59" ht="12.75" customHeight="1"/>
    <row r="62" spans="1:5" s="15" customFormat="1" ht="11.25">
      <c r="A62" s="69" t="s">
        <v>2</v>
      </c>
      <c r="B62" s="69"/>
      <c r="C62" s="18" t="s">
        <v>34</v>
      </c>
      <c r="E62" s="15" t="s">
        <v>37</v>
      </c>
    </row>
    <row r="63" spans="1:6" s="16" customFormat="1" ht="11.25">
      <c r="A63" s="69" t="s">
        <v>3</v>
      </c>
      <c r="B63" s="69"/>
      <c r="C63" s="69" t="s">
        <v>35</v>
      </c>
      <c r="D63" s="69"/>
      <c r="E63" s="19" t="s">
        <v>36</v>
      </c>
      <c r="F63" s="17"/>
    </row>
    <row r="64" spans="1:6" s="16" customFormat="1" ht="11.25">
      <c r="A64" s="17"/>
      <c r="B64" s="17"/>
      <c r="C64" s="17"/>
      <c r="D64" s="17"/>
      <c r="E64" s="19"/>
      <c r="F64" s="17"/>
    </row>
    <row r="65" spans="3:6" s="2" customFormat="1" ht="12.75">
      <c r="C65" s="6"/>
      <c r="D65" s="6"/>
      <c r="E65" s="4"/>
      <c r="F65" s="20" t="s">
        <v>4</v>
      </c>
    </row>
    <row r="66" spans="3:4" s="1" customFormat="1" ht="12.75">
      <c r="C66" s="4"/>
      <c r="D66" s="4"/>
    </row>
    <row r="67" spans="3:5" s="1" customFormat="1" ht="12.75">
      <c r="C67" s="4"/>
      <c r="D67" s="4"/>
      <c r="E67" s="4"/>
    </row>
    <row r="68" spans="3:5" s="1" customFormat="1" ht="12.75">
      <c r="C68" s="4"/>
      <c r="D68" s="4"/>
      <c r="E68" s="4"/>
    </row>
    <row r="71" spans="4:5" ht="12.75">
      <c r="D71" s="68"/>
      <c r="E71" s="68"/>
    </row>
  </sheetData>
  <sheetProtection/>
  <mergeCells count="8">
    <mergeCell ref="D71:E71"/>
    <mergeCell ref="A2:F2"/>
    <mergeCell ref="A3:F3"/>
    <mergeCell ref="A4:F4"/>
    <mergeCell ref="A5:F5"/>
    <mergeCell ref="A62:B62"/>
    <mergeCell ref="A63:B63"/>
    <mergeCell ref="C63:D6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1">
      <selection activeCell="A57" sqref="A57:IV59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38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28">
        <f>D14+D15+D16</f>
        <v>771253641</v>
      </c>
    </row>
    <row r="14" spans="1:6" ht="12.75" customHeight="1">
      <c r="A14" s="1" t="s">
        <v>9</v>
      </c>
      <c r="D14" s="29">
        <v>35617511</v>
      </c>
      <c r="F14" s="5"/>
    </row>
    <row r="15" spans="1:6" ht="12.75" customHeight="1">
      <c r="A15" s="1" t="s">
        <v>10</v>
      </c>
      <c r="D15" s="14">
        <v>257139602</v>
      </c>
      <c r="F15" s="5"/>
    </row>
    <row r="16" spans="1:6" ht="12.75" customHeight="1">
      <c r="A16" s="1" t="s">
        <v>8</v>
      </c>
      <c r="D16" s="30">
        <v>478496528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41096</v>
      </c>
      <c r="F19" s="5"/>
    </row>
    <row r="20" spans="1:6" ht="12.75" customHeight="1">
      <c r="A20" s="1" t="s">
        <v>12</v>
      </c>
      <c r="D20" s="14">
        <v>41096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4559348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3597221</v>
      </c>
      <c r="F24" s="5"/>
    </row>
    <row r="25" spans="1:6" ht="12.75" customHeight="1">
      <c r="A25" s="1" t="s">
        <v>16</v>
      </c>
      <c r="D25" s="8">
        <v>245930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716197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775854085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363970343</v>
      </c>
      <c r="F35" s="5"/>
    </row>
    <row r="36" spans="1:6" ht="12.75" customHeight="1">
      <c r="A36" s="1" t="s">
        <v>20</v>
      </c>
      <c r="D36" s="14">
        <v>201052631</v>
      </c>
      <c r="F36" s="5"/>
    </row>
    <row r="37" spans="1:6" ht="12.75" customHeight="1">
      <c r="A37" s="1" t="s">
        <v>21</v>
      </c>
      <c r="D37" s="14">
        <v>112238438</v>
      </c>
      <c r="F37" s="5"/>
    </row>
    <row r="38" spans="1:6" ht="12.75" customHeight="1">
      <c r="A38" s="1" t="s">
        <v>22</v>
      </c>
      <c r="D38" s="8">
        <v>50679274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271468649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261078730</v>
      </c>
      <c r="F43" s="5"/>
    </row>
    <row r="44" spans="1:6" ht="12.75" customHeight="1">
      <c r="A44" s="1" t="s">
        <v>26</v>
      </c>
      <c r="D44" s="8">
        <v>10389919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4806074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f>SUM(E35:E47)</f>
        <v>640245066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1">
        <f>E31-E50</f>
        <v>135609019</v>
      </c>
      <c r="F54" s="5"/>
    </row>
    <row r="55" ht="12.75" customHeight="1"/>
    <row r="56" ht="12.75" customHeight="1"/>
    <row r="59" spans="1:5" s="15" customFormat="1" ht="11.25">
      <c r="A59" s="69" t="s">
        <v>2</v>
      </c>
      <c r="B59" s="69"/>
      <c r="C59" s="18" t="s">
        <v>34</v>
      </c>
      <c r="E59" s="15" t="s">
        <v>37</v>
      </c>
    </row>
    <row r="60" spans="1:6" s="16" customFormat="1" ht="11.25">
      <c r="A60" s="69" t="s">
        <v>3</v>
      </c>
      <c r="B60" s="69"/>
      <c r="C60" s="69" t="s">
        <v>35</v>
      </c>
      <c r="D60" s="69"/>
      <c r="E60" s="19" t="s">
        <v>36</v>
      </c>
      <c r="F60" s="17"/>
    </row>
    <row r="61" spans="1:6" s="16" customFormat="1" ht="11.25">
      <c r="A61" s="17"/>
      <c r="B61" s="17"/>
      <c r="C61" s="17"/>
      <c r="D61" s="17"/>
      <c r="E61" s="19"/>
      <c r="F61" s="17"/>
    </row>
    <row r="62" spans="3:6" s="2" customFormat="1" ht="12.75">
      <c r="C62" s="6"/>
      <c r="D62" s="6"/>
      <c r="E62" s="4"/>
      <c r="F62" s="20" t="s">
        <v>4</v>
      </c>
    </row>
    <row r="63" spans="3:4" s="1" customFormat="1" ht="12.75">
      <c r="C63" s="4"/>
      <c r="D63" s="4"/>
    </row>
    <row r="64" spans="3:5" s="1" customFormat="1" ht="12.75">
      <c r="C64" s="4"/>
      <c r="D64" s="4"/>
      <c r="E64" s="4"/>
    </row>
    <row r="65" spans="3:5" s="1" customFormat="1" ht="12.75">
      <c r="C65" s="4"/>
      <c r="D65" s="4"/>
      <c r="E65" s="4"/>
    </row>
    <row r="68" spans="4:5" ht="12.75">
      <c r="D68" s="68"/>
      <c r="E68" s="68"/>
    </row>
  </sheetData>
  <sheetProtection/>
  <mergeCells count="8">
    <mergeCell ref="D68:E68"/>
    <mergeCell ref="A2:F2"/>
    <mergeCell ref="A3:F3"/>
    <mergeCell ref="A4:F4"/>
    <mergeCell ref="A5:F5"/>
    <mergeCell ref="A59:B59"/>
    <mergeCell ref="A60:B60"/>
    <mergeCell ref="C60:D60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31">
      <selection activeCell="E66" sqref="E66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40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1185440916</v>
      </c>
    </row>
    <row r="14" spans="1:6" ht="12.75" customHeight="1">
      <c r="A14" s="1" t="s">
        <v>9</v>
      </c>
      <c r="D14" s="33">
        <v>60372216</v>
      </c>
      <c r="F14" s="5"/>
    </row>
    <row r="15" spans="1:6" ht="12.75" customHeight="1">
      <c r="A15" s="1" t="s">
        <v>10</v>
      </c>
      <c r="D15" s="14">
        <v>394612687</v>
      </c>
      <c r="F15" s="5"/>
    </row>
    <row r="16" spans="1:6" ht="12.75" customHeight="1">
      <c r="A16" s="1" t="s">
        <v>8</v>
      </c>
      <c r="D16" s="34">
        <v>730456013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1275514</v>
      </c>
      <c r="F19" s="5"/>
    </row>
    <row r="20" spans="1:6" ht="12.75" customHeight="1">
      <c r="A20" s="1" t="s">
        <v>12</v>
      </c>
      <c r="D20" s="14">
        <v>1275514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7888265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6361789</v>
      </c>
      <c r="F24" s="5"/>
    </row>
    <row r="25" spans="1:6" ht="12.75" customHeight="1">
      <c r="A25" s="1" t="s">
        <v>16</v>
      </c>
      <c r="D25" s="8">
        <v>527488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998988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1194604695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562204927</v>
      </c>
      <c r="F35" s="5"/>
    </row>
    <row r="36" spans="1:6" ht="12.75" customHeight="1">
      <c r="A36" s="1" t="s">
        <v>20</v>
      </c>
      <c r="D36" s="14">
        <v>323754820</v>
      </c>
      <c r="F36" s="5"/>
    </row>
    <row r="37" spans="1:6" ht="12.75" customHeight="1">
      <c r="A37" s="1" t="s">
        <v>21</v>
      </c>
      <c r="D37" s="14">
        <v>169647975</v>
      </c>
      <c r="F37" s="5"/>
    </row>
    <row r="38" spans="1:6" ht="12.75" customHeight="1">
      <c r="A38" s="1" t="s">
        <v>22</v>
      </c>
      <c r="D38" s="8">
        <v>68802132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424944291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409951218</v>
      </c>
      <c r="F43" s="5"/>
    </row>
    <row r="44" spans="1:6" ht="12.75" customHeight="1">
      <c r="A44" s="1" t="s">
        <v>26</v>
      </c>
      <c r="D44" s="8">
        <v>14993073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6443032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f>SUM(E35:E47)</f>
        <v>993592250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201012445</v>
      </c>
      <c r="F54" s="5"/>
    </row>
    <row r="55" ht="12.75" customHeight="1"/>
    <row r="56" ht="12.75" customHeight="1"/>
    <row r="57" ht="12.75" customHeight="1"/>
    <row r="60" spans="1:5" s="15" customFormat="1" ht="11.25">
      <c r="A60" s="69" t="s">
        <v>2</v>
      </c>
      <c r="B60" s="69"/>
      <c r="C60" s="18" t="s">
        <v>34</v>
      </c>
      <c r="E60" s="15" t="s">
        <v>37</v>
      </c>
    </row>
    <row r="61" spans="1:6" s="16" customFormat="1" ht="11.25">
      <c r="A61" s="69" t="s">
        <v>3</v>
      </c>
      <c r="B61" s="69"/>
      <c r="C61" s="69" t="s">
        <v>35</v>
      </c>
      <c r="D61" s="69"/>
      <c r="E61" s="19" t="s">
        <v>36</v>
      </c>
      <c r="F61" s="17"/>
    </row>
    <row r="62" spans="1:6" s="16" customFormat="1" ht="11.25">
      <c r="A62" s="17"/>
      <c r="B62" s="17"/>
      <c r="C62" s="17"/>
      <c r="D62" s="17"/>
      <c r="E62" s="19"/>
      <c r="F62" s="17"/>
    </row>
    <row r="63" spans="3:6" s="2" customFormat="1" ht="12.75">
      <c r="C63" s="6"/>
      <c r="D63" s="6"/>
      <c r="E63" s="4"/>
      <c r="F63" s="20" t="s">
        <v>4</v>
      </c>
    </row>
    <row r="64" spans="3:4" s="1" customFormat="1" ht="12.75">
      <c r="C64" s="4"/>
      <c r="D64" s="4"/>
    </row>
    <row r="65" spans="3:5" s="1" customFormat="1" ht="12.75">
      <c r="C65" s="4"/>
      <c r="D65" s="4"/>
      <c r="E65" s="4"/>
    </row>
    <row r="66" spans="3:5" s="1" customFormat="1" ht="12.75">
      <c r="C66" s="4"/>
      <c r="D66" s="4"/>
      <c r="E66" s="4"/>
    </row>
    <row r="69" spans="4:5" ht="12.75">
      <c r="D69" s="68"/>
      <c r="E69" s="68"/>
    </row>
  </sheetData>
  <sheetProtection/>
  <mergeCells count="8">
    <mergeCell ref="D69:E69"/>
    <mergeCell ref="A2:F2"/>
    <mergeCell ref="A3:F3"/>
    <mergeCell ref="A4:F4"/>
    <mergeCell ref="A5:F5"/>
    <mergeCell ref="A60:B60"/>
    <mergeCell ref="A61:B61"/>
    <mergeCell ref="C61:D61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8"/>
  <sheetViews>
    <sheetView zoomScalePageLayoutView="0" workbookViewId="0" topLeftCell="A1">
      <selection activeCell="F64" sqref="A1:F64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41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1573148713</v>
      </c>
    </row>
    <row r="14" spans="1:6" ht="12.75" customHeight="1">
      <c r="A14" s="1" t="s">
        <v>9</v>
      </c>
      <c r="D14" s="33">
        <v>79567536</v>
      </c>
      <c r="F14" s="5"/>
    </row>
    <row r="15" spans="1:6" ht="12.75" customHeight="1">
      <c r="A15" s="1" t="s">
        <v>10</v>
      </c>
      <c r="D15" s="14">
        <v>528126675</v>
      </c>
      <c r="F15" s="5"/>
    </row>
    <row r="16" spans="1:6" ht="12.75" customHeight="1">
      <c r="A16" s="1" t="s">
        <v>8</v>
      </c>
      <c r="D16" s="34">
        <v>965454502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2511717</v>
      </c>
      <c r="F19" s="5"/>
    </row>
    <row r="20" spans="1:6" ht="12.75" customHeight="1">
      <c r="A20" s="1" t="s">
        <v>12</v>
      </c>
      <c r="D20" s="14">
        <v>2511717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12241002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10034021</v>
      </c>
      <c r="F24" s="5"/>
    </row>
    <row r="25" spans="1:6" ht="12.75" customHeight="1">
      <c r="A25" s="1" t="s">
        <v>16</v>
      </c>
      <c r="D25" s="8">
        <v>835731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1371250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1587901432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797075414</v>
      </c>
      <c r="F35" s="5"/>
    </row>
    <row r="36" spans="1:6" ht="12.75" customHeight="1">
      <c r="A36" s="1" t="s">
        <v>20</v>
      </c>
      <c r="D36" s="14">
        <v>432118822</v>
      </c>
      <c r="F36" s="5"/>
    </row>
    <row r="37" spans="1:6" ht="12.75" customHeight="1">
      <c r="A37" s="1" t="s">
        <v>21</v>
      </c>
      <c r="D37" s="14">
        <v>241339877</v>
      </c>
      <c r="F37" s="5"/>
    </row>
    <row r="38" spans="1:6" ht="12.75" customHeight="1">
      <c r="A38" s="1" t="s">
        <v>22</v>
      </c>
      <c r="D38" s="8">
        <v>123616715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577369251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554165931</v>
      </c>
      <c r="F43" s="5"/>
    </row>
    <row r="44" spans="1:6" ht="12.75" customHeight="1">
      <c r="A44" s="1" t="s">
        <v>26</v>
      </c>
      <c r="D44" s="8">
        <v>23203320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10443436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f>SUM(E35:E47)</f>
        <v>1384888101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203013331</v>
      </c>
      <c r="F54" s="5"/>
    </row>
    <row r="55" ht="12.75" customHeight="1"/>
    <row r="56" ht="12.75" customHeight="1"/>
    <row r="59" spans="1:5" s="15" customFormat="1" ht="11.25">
      <c r="A59" s="69" t="s">
        <v>2</v>
      </c>
      <c r="B59" s="69"/>
      <c r="C59" s="18" t="s">
        <v>34</v>
      </c>
      <c r="E59" s="15" t="s">
        <v>37</v>
      </c>
    </row>
    <row r="60" spans="1:6" s="16" customFormat="1" ht="11.25">
      <c r="A60" s="69" t="s">
        <v>3</v>
      </c>
      <c r="B60" s="69"/>
      <c r="C60" s="69" t="s">
        <v>35</v>
      </c>
      <c r="D60" s="69"/>
      <c r="E60" s="19" t="s">
        <v>36</v>
      </c>
      <c r="F60" s="17"/>
    </row>
    <row r="61" spans="1:6" s="16" customFormat="1" ht="11.25">
      <c r="A61" s="17"/>
      <c r="B61" s="17"/>
      <c r="C61" s="17"/>
      <c r="D61" s="17"/>
      <c r="E61" s="19"/>
      <c r="F61" s="17"/>
    </row>
    <row r="62" spans="3:6" s="2" customFormat="1" ht="12.75">
      <c r="C62" s="6"/>
      <c r="D62" s="6"/>
      <c r="E62" s="4"/>
      <c r="F62" s="20" t="s">
        <v>4</v>
      </c>
    </row>
    <row r="63" spans="3:4" s="1" customFormat="1" ht="12.75">
      <c r="C63" s="4"/>
      <c r="D63" s="4"/>
    </row>
    <row r="64" spans="3:5" s="1" customFormat="1" ht="12.75">
      <c r="C64" s="4"/>
      <c r="D64" s="4"/>
      <c r="E64" s="4"/>
    </row>
    <row r="65" spans="3:5" s="1" customFormat="1" ht="12.75">
      <c r="C65" s="4"/>
      <c r="D65" s="4"/>
      <c r="E65" s="4"/>
    </row>
    <row r="68" spans="4:5" ht="12.75">
      <c r="D68" s="68"/>
      <c r="E68" s="68"/>
    </row>
  </sheetData>
  <sheetProtection/>
  <mergeCells count="8">
    <mergeCell ref="D68:E68"/>
    <mergeCell ref="A2:F2"/>
    <mergeCell ref="A3:F3"/>
    <mergeCell ref="A4:F4"/>
    <mergeCell ref="A5:F5"/>
    <mergeCell ref="A59:B59"/>
    <mergeCell ref="A60:B60"/>
    <mergeCell ref="C60:D60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1">
      <selection activeCell="F1" sqref="A1:F64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42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1951654148</v>
      </c>
    </row>
    <row r="14" spans="1:6" ht="12.75" customHeight="1">
      <c r="A14" s="1" t="s">
        <v>9</v>
      </c>
      <c r="D14" s="33">
        <v>95056436</v>
      </c>
      <c r="F14" s="5"/>
    </row>
    <row r="15" spans="1:6" ht="12.75" customHeight="1">
      <c r="A15" s="1" t="s">
        <v>10</v>
      </c>
      <c r="D15" s="14">
        <v>657693364</v>
      </c>
      <c r="F15" s="5"/>
    </row>
    <row r="16" spans="1:6" ht="12.75" customHeight="1">
      <c r="A16" s="1" t="s">
        <v>8</v>
      </c>
      <c r="D16" s="34">
        <v>1198904348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3753811</v>
      </c>
      <c r="F19" s="5"/>
    </row>
    <row r="20" spans="1:6" ht="12.75" customHeight="1">
      <c r="A20" s="1" t="s">
        <v>12</v>
      </c>
      <c r="D20" s="14">
        <v>3753811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15622190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12824455</v>
      </c>
      <c r="F24" s="5"/>
    </row>
    <row r="25" spans="1:6" ht="12.75" customHeight="1">
      <c r="A25" s="1" t="s">
        <v>16</v>
      </c>
      <c r="D25" s="8">
        <v>1154500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1643235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1971030149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996014369</v>
      </c>
      <c r="F35" s="5"/>
    </row>
    <row r="36" spans="1:6" ht="12.75" customHeight="1">
      <c r="A36" s="1" t="s">
        <v>20</v>
      </c>
      <c r="D36" s="14">
        <v>520932749</v>
      </c>
      <c r="F36" s="5"/>
    </row>
    <row r="37" spans="1:6" ht="12.75" customHeight="1">
      <c r="A37" s="1" t="s">
        <v>21</v>
      </c>
      <c r="D37" s="14">
        <v>309046916</v>
      </c>
      <c r="F37" s="5"/>
    </row>
    <row r="38" spans="1:6" ht="12.75" customHeight="1">
      <c r="A38" s="1" t="s">
        <v>22</v>
      </c>
      <c r="D38" s="8">
        <v>166034704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725698702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696221230</v>
      </c>
      <c r="F43" s="5"/>
    </row>
    <row r="44" spans="1:6" ht="12.75" customHeight="1">
      <c r="A44" s="1" t="s">
        <v>26</v>
      </c>
      <c r="D44" s="8">
        <v>29477472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11949307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f>SUM(E35:E47)</f>
        <v>1733662378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237367771</v>
      </c>
      <c r="F54" s="5"/>
    </row>
    <row r="55" ht="12.75" customHeight="1"/>
    <row r="56" ht="12.75" customHeight="1"/>
    <row r="57" ht="12.75" customHeight="1"/>
    <row r="60" spans="1:5" s="15" customFormat="1" ht="11.25">
      <c r="A60" s="69" t="s">
        <v>2</v>
      </c>
      <c r="B60" s="69"/>
      <c r="C60" s="18" t="s">
        <v>34</v>
      </c>
      <c r="E60" s="15" t="s">
        <v>37</v>
      </c>
    </row>
    <row r="61" spans="1:6" s="16" customFormat="1" ht="11.25">
      <c r="A61" s="69" t="s">
        <v>3</v>
      </c>
      <c r="B61" s="69"/>
      <c r="C61" s="69" t="s">
        <v>35</v>
      </c>
      <c r="D61" s="69"/>
      <c r="E61" s="19" t="s">
        <v>36</v>
      </c>
      <c r="F61" s="17"/>
    </row>
    <row r="62" spans="1:6" s="16" customFormat="1" ht="11.25">
      <c r="A62" s="17"/>
      <c r="B62" s="17"/>
      <c r="C62" s="17"/>
      <c r="D62" s="17"/>
      <c r="E62" s="19"/>
      <c r="F62" s="17"/>
    </row>
    <row r="63" spans="3:6" s="2" customFormat="1" ht="12.75">
      <c r="C63" s="6"/>
      <c r="D63" s="6"/>
      <c r="E63" s="4"/>
      <c r="F63" s="20" t="s">
        <v>4</v>
      </c>
    </row>
    <row r="64" spans="3:4" s="1" customFormat="1" ht="12.75">
      <c r="C64" s="4"/>
      <c r="D64" s="4"/>
    </row>
    <row r="65" spans="3:5" s="1" customFormat="1" ht="12.75">
      <c r="C65" s="4"/>
      <c r="D65" s="4"/>
      <c r="E65" s="4"/>
    </row>
    <row r="66" spans="3:5" s="1" customFormat="1" ht="12.75">
      <c r="C66" s="4"/>
      <c r="D66" s="4"/>
      <c r="E66" s="4"/>
    </row>
    <row r="69" spans="4:5" ht="12.75">
      <c r="D69" s="68"/>
      <c r="E69" s="68"/>
    </row>
  </sheetData>
  <sheetProtection/>
  <mergeCells count="8">
    <mergeCell ref="D69:E69"/>
    <mergeCell ref="A2:F2"/>
    <mergeCell ref="A3:F3"/>
    <mergeCell ref="A4:F4"/>
    <mergeCell ref="A5:F5"/>
    <mergeCell ref="A60:B60"/>
    <mergeCell ref="A61:B61"/>
    <mergeCell ref="C61:D61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43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2337814744</v>
      </c>
    </row>
    <row r="14" spans="1:6" ht="12.75" customHeight="1">
      <c r="A14" s="1" t="s">
        <v>9</v>
      </c>
      <c r="D14" s="33">
        <v>110574862</v>
      </c>
      <c r="F14" s="5"/>
    </row>
    <row r="15" spans="1:6" ht="12.75" customHeight="1">
      <c r="A15" s="1" t="s">
        <v>10</v>
      </c>
      <c r="D15" s="14">
        <v>784768830</v>
      </c>
      <c r="F15" s="5"/>
    </row>
    <row r="16" spans="1:6" ht="12.75" customHeight="1">
      <c r="A16" s="1" t="s">
        <v>8</v>
      </c>
      <c r="D16" s="34">
        <v>1442471052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9699122</v>
      </c>
      <c r="F19" s="5"/>
    </row>
    <row r="20" spans="1:6" ht="12.75" customHeight="1">
      <c r="A20" s="1" t="s">
        <v>12</v>
      </c>
      <c r="D20" s="14">
        <v>9699122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20038080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16721117</v>
      </c>
      <c r="F24" s="5"/>
    </row>
    <row r="25" spans="1:6" ht="12.75" customHeight="1">
      <c r="A25" s="1" t="s">
        <v>16</v>
      </c>
      <c r="D25" s="8">
        <v>1475627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1841336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2367551946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1158177676</v>
      </c>
      <c r="F35" s="5"/>
    </row>
    <row r="36" spans="1:6" ht="12.75" customHeight="1">
      <c r="A36" s="1" t="s">
        <v>20</v>
      </c>
      <c r="D36" s="14">
        <v>604436901</v>
      </c>
      <c r="F36" s="5"/>
    </row>
    <row r="37" spans="1:6" ht="12.75" customHeight="1">
      <c r="A37" s="1" t="s">
        <v>21</v>
      </c>
      <c r="D37" s="14">
        <v>362716224</v>
      </c>
      <c r="F37" s="5"/>
    </row>
    <row r="38" spans="1:6" ht="12.75" customHeight="1">
      <c r="A38" s="1" t="s">
        <v>22</v>
      </c>
      <c r="D38" s="8">
        <v>191024551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877674474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840513505</v>
      </c>
      <c r="F43" s="5"/>
    </row>
    <row r="44" spans="1:6" ht="12.75" customHeight="1">
      <c r="A44" s="1" t="s">
        <v>26</v>
      </c>
      <c r="D44" s="8">
        <v>37160969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14434447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v>2050286597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317265349</v>
      </c>
      <c r="F54" s="5"/>
    </row>
    <row r="55" ht="12.75" customHeight="1"/>
    <row r="56" ht="12.75" customHeight="1"/>
    <row r="57" ht="12.75" customHeight="1"/>
    <row r="60" spans="1:5" s="15" customFormat="1" ht="11.25">
      <c r="A60" s="69" t="s">
        <v>2</v>
      </c>
      <c r="B60" s="69"/>
      <c r="C60" s="18" t="s">
        <v>34</v>
      </c>
      <c r="E60" s="15" t="s">
        <v>37</v>
      </c>
    </row>
    <row r="61" spans="1:6" s="16" customFormat="1" ht="11.25">
      <c r="A61" s="69" t="s">
        <v>3</v>
      </c>
      <c r="B61" s="69"/>
      <c r="C61" s="69" t="s">
        <v>35</v>
      </c>
      <c r="D61" s="69"/>
      <c r="E61" s="19" t="s">
        <v>36</v>
      </c>
      <c r="F61" s="17"/>
    </row>
    <row r="62" spans="1:6" s="16" customFormat="1" ht="11.25">
      <c r="A62" s="17"/>
      <c r="B62" s="17"/>
      <c r="C62" s="17"/>
      <c r="D62" s="17"/>
      <c r="E62" s="19"/>
      <c r="F62" s="17"/>
    </row>
    <row r="63" spans="3:6" s="2" customFormat="1" ht="12.75">
      <c r="C63" s="6"/>
      <c r="D63" s="6"/>
      <c r="E63" s="4"/>
      <c r="F63" s="20" t="s">
        <v>4</v>
      </c>
    </row>
    <row r="64" spans="3:4" s="1" customFormat="1" ht="12.75">
      <c r="C64" s="4"/>
      <c r="D64" s="4"/>
    </row>
    <row r="65" spans="3:5" s="1" customFormat="1" ht="12.75">
      <c r="C65" s="4"/>
      <c r="D65" s="4"/>
      <c r="E65" s="4"/>
    </row>
    <row r="66" spans="3:5" s="1" customFormat="1" ht="12.75">
      <c r="C66" s="4"/>
      <c r="D66" s="4"/>
      <c r="E66" s="4"/>
    </row>
    <row r="69" spans="4:5" ht="12.75">
      <c r="D69" s="68"/>
      <c r="E69" s="68"/>
    </row>
  </sheetData>
  <sheetProtection/>
  <mergeCells count="8">
    <mergeCell ref="D69:E69"/>
    <mergeCell ref="A2:F2"/>
    <mergeCell ref="A3:F3"/>
    <mergeCell ref="A4:F4"/>
    <mergeCell ref="A5:F5"/>
    <mergeCell ref="A60:B60"/>
    <mergeCell ref="A61:B61"/>
    <mergeCell ref="C61:D61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28">
      <selection activeCell="F1" sqref="A1:F65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45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2661232129</v>
      </c>
    </row>
    <row r="14" spans="1:6" ht="12.75" customHeight="1">
      <c r="A14" s="1" t="s">
        <v>9</v>
      </c>
      <c r="D14" s="33">
        <v>131771246</v>
      </c>
      <c r="F14" s="5"/>
    </row>
    <row r="15" spans="1:6" ht="12.75" customHeight="1">
      <c r="A15" s="1" t="s">
        <v>10</v>
      </c>
      <c r="D15" s="14">
        <v>888525242</v>
      </c>
      <c r="F15" s="5"/>
    </row>
    <row r="16" spans="1:6" ht="12.75" customHeight="1">
      <c r="A16" s="1" t="s">
        <v>8</v>
      </c>
      <c r="D16" s="34">
        <v>1640935641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11212979</v>
      </c>
      <c r="F19" s="5"/>
    </row>
    <row r="20" spans="1:6" ht="12.75" customHeight="1">
      <c r="A20" s="1" t="s">
        <v>12</v>
      </c>
      <c r="D20" s="14">
        <v>11212979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24717650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20164966</v>
      </c>
      <c r="F24" s="5"/>
    </row>
    <row r="25" spans="1:6" ht="12.75" customHeight="1">
      <c r="A25" s="1" t="s">
        <v>16</v>
      </c>
      <c r="D25" s="8">
        <v>1765050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2787634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2697162758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1359531636</v>
      </c>
      <c r="F35" s="5"/>
    </row>
    <row r="36" spans="1:6" ht="12.75" customHeight="1">
      <c r="A36" s="1" t="s">
        <v>20</v>
      </c>
      <c r="D36" s="14">
        <v>722823048</v>
      </c>
      <c r="F36" s="5"/>
    </row>
    <row r="37" spans="1:6" ht="12.75" customHeight="1">
      <c r="A37" s="1" t="s">
        <v>21</v>
      </c>
      <c r="D37" s="14">
        <v>428907692</v>
      </c>
      <c r="F37" s="5"/>
    </row>
    <row r="38" spans="1:6" ht="12.75" customHeight="1">
      <c r="A38" s="1" t="s">
        <v>22</v>
      </c>
      <c r="D38" s="8">
        <v>207800896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1028620462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986518866</v>
      </c>
      <c r="F43" s="5"/>
    </row>
    <row r="44" spans="1:6" ht="12.75" customHeight="1">
      <c r="A44" s="1" t="s">
        <v>26</v>
      </c>
      <c r="D44" s="8">
        <v>42101596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16280356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v>2404432460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292730298</v>
      </c>
      <c r="F54" s="5"/>
    </row>
    <row r="55" ht="12.75" customHeight="1"/>
    <row r="56" ht="12.75" customHeight="1"/>
    <row r="57" ht="12.75" customHeight="1"/>
    <row r="58" ht="12.75" customHeight="1"/>
    <row r="59" ht="12.75" customHeight="1"/>
    <row r="62" spans="1:5" s="15" customFormat="1" ht="11.25">
      <c r="A62" s="69" t="s">
        <v>2</v>
      </c>
      <c r="B62" s="69"/>
      <c r="C62" s="18" t="s">
        <v>34</v>
      </c>
      <c r="E62" s="15" t="s">
        <v>37</v>
      </c>
    </row>
    <row r="63" spans="1:6" s="16" customFormat="1" ht="11.25">
      <c r="A63" s="69" t="s">
        <v>3</v>
      </c>
      <c r="B63" s="69"/>
      <c r="C63" s="69" t="s">
        <v>35</v>
      </c>
      <c r="D63" s="69"/>
      <c r="E63" s="19" t="s">
        <v>36</v>
      </c>
      <c r="F63" s="17"/>
    </row>
    <row r="64" spans="1:6" s="16" customFormat="1" ht="11.25">
      <c r="A64" s="17"/>
      <c r="B64" s="17"/>
      <c r="C64" s="17"/>
      <c r="D64" s="17"/>
      <c r="E64" s="19"/>
      <c r="F64" s="17"/>
    </row>
    <row r="65" spans="3:6" s="2" customFormat="1" ht="12.75">
      <c r="C65" s="6"/>
      <c r="D65" s="6"/>
      <c r="E65" s="4"/>
      <c r="F65" s="20" t="s">
        <v>4</v>
      </c>
    </row>
    <row r="66" spans="3:4" s="1" customFormat="1" ht="12.75">
      <c r="C66" s="4"/>
      <c r="D66" s="4"/>
    </row>
    <row r="67" spans="3:5" s="1" customFormat="1" ht="12.75">
      <c r="C67" s="4"/>
      <c r="D67" s="4"/>
      <c r="E67" s="4"/>
    </row>
    <row r="68" spans="3:5" s="1" customFormat="1" ht="12.75">
      <c r="C68" s="4"/>
      <c r="D68" s="4"/>
      <c r="E68" s="4"/>
    </row>
    <row r="71" spans="4:5" ht="12.75">
      <c r="D71" s="68"/>
      <c r="E71" s="68"/>
    </row>
  </sheetData>
  <sheetProtection/>
  <mergeCells count="8">
    <mergeCell ref="D71:E71"/>
    <mergeCell ref="A2:F2"/>
    <mergeCell ref="A3:F3"/>
    <mergeCell ref="A4:F4"/>
    <mergeCell ref="A5:F5"/>
    <mergeCell ref="A62:B62"/>
    <mergeCell ref="A63:B63"/>
    <mergeCell ref="C63:D6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F1" sqref="A1:F65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44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3172049528</v>
      </c>
    </row>
    <row r="14" spans="1:6" ht="12.75" customHeight="1">
      <c r="A14" s="1" t="s">
        <v>9</v>
      </c>
      <c r="D14" s="33">
        <v>147524791</v>
      </c>
      <c r="F14" s="5"/>
    </row>
    <row r="15" spans="1:6" ht="12.75" customHeight="1">
      <c r="A15" s="1" t="s">
        <v>10</v>
      </c>
      <c r="D15" s="14">
        <v>1065310136</v>
      </c>
      <c r="F15" s="5"/>
    </row>
    <row r="16" spans="1:6" ht="12.75" customHeight="1">
      <c r="A16" s="1" t="s">
        <v>8</v>
      </c>
      <c r="D16" s="34">
        <v>1959214601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12553010</v>
      </c>
      <c r="F19" s="5"/>
    </row>
    <row r="20" spans="1:6" ht="12.75" customHeight="1">
      <c r="A20" s="1" t="s">
        <v>12</v>
      </c>
      <c r="D20" s="14">
        <v>12553010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28881350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23299099</v>
      </c>
      <c r="F24" s="5"/>
    </row>
    <row r="25" spans="1:6" ht="12.75" customHeight="1">
      <c r="A25" s="1" t="s">
        <v>16</v>
      </c>
      <c r="D25" s="8">
        <v>2056224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3526027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3213483888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1550873406</v>
      </c>
      <c r="F35" s="5"/>
    </row>
    <row r="36" spans="1:6" ht="12.75" customHeight="1">
      <c r="A36" s="1" t="s">
        <v>20</v>
      </c>
      <c r="D36" s="14">
        <v>811027051</v>
      </c>
      <c r="F36" s="5"/>
    </row>
    <row r="37" spans="1:6" ht="12.75" customHeight="1">
      <c r="A37" s="1" t="s">
        <v>21</v>
      </c>
      <c r="D37" s="14">
        <v>488934836</v>
      </c>
      <c r="F37" s="5"/>
    </row>
    <row r="38" spans="1:6" ht="12.75" customHeight="1">
      <c r="A38" s="1" t="s">
        <v>22</v>
      </c>
      <c r="D38" s="8">
        <v>250911519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1180273684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1131173644</v>
      </c>
      <c r="F43" s="5"/>
    </row>
    <row r="44" spans="1:6" ht="12.75" customHeight="1">
      <c r="A44" s="1" t="s">
        <v>26</v>
      </c>
      <c r="D44" s="8">
        <v>49100040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19150128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v>2750297218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463186670</v>
      </c>
      <c r="F54" s="5"/>
    </row>
    <row r="55" ht="12.75" customHeight="1"/>
    <row r="56" ht="12.75" customHeight="1"/>
    <row r="57" ht="12.75" customHeight="1"/>
    <row r="58" ht="12.75" customHeight="1"/>
    <row r="59" ht="12.75" customHeight="1"/>
    <row r="62" spans="1:5" s="15" customFormat="1" ht="11.25">
      <c r="A62" s="69" t="s">
        <v>2</v>
      </c>
      <c r="B62" s="69"/>
      <c r="C62" s="18" t="s">
        <v>34</v>
      </c>
      <c r="E62" s="15" t="s">
        <v>37</v>
      </c>
    </row>
    <row r="63" spans="1:6" s="16" customFormat="1" ht="11.25">
      <c r="A63" s="69" t="s">
        <v>3</v>
      </c>
      <c r="B63" s="69"/>
      <c r="C63" s="69" t="s">
        <v>35</v>
      </c>
      <c r="D63" s="69"/>
      <c r="E63" s="19" t="s">
        <v>36</v>
      </c>
      <c r="F63" s="17"/>
    </row>
    <row r="64" spans="1:6" s="16" customFormat="1" ht="11.25">
      <c r="A64" s="17"/>
      <c r="B64" s="17"/>
      <c r="C64" s="17"/>
      <c r="D64" s="17"/>
      <c r="E64" s="19"/>
      <c r="F64" s="17"/>
    </row>
    <row r="65" spans="3:6" s="2" customFormat="1" ht="12.75">
      <c r="C65" s="6"/>
      <c r="D65" s="6"/>
      <c r="E65" s="4"/>
      <c r="F65" s="20" t="s">
        <v>4</v>
      </c>
    </row>
    <row r="66" spans="3:4" s="1" customFormat="1" ht="12.75">
      <c r="C66" s="4"/>
      <c r="D66" s="4"/>
    </row>
    <row r="67" spans="3:5" s="1" customFormat="1" ht="12.75">
      <c r="C67" s="4"/>
      <c r="D67" s="4"/>
      <c r="E67" s="4"/>
    </row>
    <row r="68" spans="3:5" s="1" customFormat="1" ht="12.75">
      <c r="C68" s="4"/>
      <c r="D68" s="4"/>
      <c r="E68" s="4"/>
    </row>
    <row r="71" spans="4:5" ht="12.75">
      <c r="D71" s="68"/>
      <c r="E71" s="68"/>
    </row>
  </sheetData>
  <sheetProtection/>
  <mergeCells count="8">
    <mergeCell ref="D71:E71"/>
    <mergeCell ref="A2:F2"/>
    <mergeCell ref="A3:F3"/>
    <mergeCell ref="A4:F4"/>
    <mergeCell ref="A5:F5"/>
    <mergeCell ref="A62:B62"/>
    <mergeCell ref="A63:B63"/>
    <mergeCell ref="C63:D6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1">
      <selection activeCell="F1" sqref="A1:F65"/>
    </sheetView>
  </sheetViews>
  <sheetFormatPr defaultColWidth="11.421875" defaultRowHeight="12.75"/>
  <cols>
    <col min="1" max="1" width="15.7109375" style="1" customWidth="1"/>
    <col min="2" max="2" width="17.7109375" style="1" customWidth="1"/>
    <col min="3" max="3" width="7.8515625" style="4" customWidth="1"/>
    <col min="4" max="4" width="25.28125" style="4" customWidth="1"/>
    <col min="5" max="5" width="28.421875" style="4" customWidth="1"/>
  </cols>
  <sheetData>
    <row r="1" ht="12.75"/>
    <row r="2" spans="1:6" ht="12.75" customHeight="1">
      <c r="A2" s="70" t="s">
        <v>0</v>
      </c>
      <c r="B2" s="70"/>
      <c r="C2" s="70"/>
      <c r="D2" s="70"/>
      <c r="E2" s="70"/>
      <c r="F2" s="70"/>
    </row>
    <row r="3" spans="1:6" ht="12.75" customHeight="1">
      <c r="A3" s="70" t="s">
        <v>29</v>
      </c>
      <c r="B3" s="70"/>
      <c r="C3" s="70"/>
      <c r="D3" s="70"/>
      <c r="E3" s="70"/>
      <c r="F3" s="70"/>
    </row>
    <row r="4" spans="1:6" ht="12.75" customHeight="1">
      <c r="A4" s="70" t="s">
        <v>1</v>
      </c>
      <c r="B4" s="70"/>
      <c r="C4" s="70"/>
      <c r="D4" s="70"/>
      <c r="E4" s="70"/>
      <c r="F4" s="70"/>
    </row>
    <row r="5" spans="1:6" ht="12.75" customHeight="1">
      <c r="A5" s="70" t="s">
        <v>46</v>
      </c>
      <c r="B5" s="70"/>
      <c r="C5" s="70"/>
      <c r="D5" s="70"/>
      <c r="E5" s="70"/>
      <c r="F5" s="70"/>
    </row>
    <row r="6" spans="1:5" ht="12.75" customHeight="1">
      <c r="A6" s="10"/>
      <c r="B6" s="10"/>
      <c r="C6" s="10"/>
      <c r="D6" s="10"/>
      <c r="E6" s="13"/>
    </row>
    <row r="7" spans="1:5" ht="12.75" customHeight="1">
      <c r="A7" s="10"/>
      <c r="B7" s="10"/>
      <c r="C7" s="10"/>
      <c r="D7" s="10"/>
      <c r="E7" s="13"/>
    </row>
    <row r="8" spans="1:5" ht="12.75" customHeight="1">
      <c r="A8" s="10"/>
      <c r="B8" s="10"/>
      <c r="C8" s="10"/>
      <c r="D8" s="10"/>
      <c r="E8" s="13"/>
    </row>
    <row r="9" ht="12.75" customHeight="1"/>
    <row r="10" ht="12.75" customHeight="1"/>
    <row r="11" ht="12.75" customHeight="1">
      <c r="A11" s="9" t="s">
        <v>6</v>
      </c>
    </row>
    <row r="12" ht="12.75" customHeight="1">
      <c r="A12" s="2" t="s">
        <v>5</v>
      </c>
    </row>
    <row r="13" spans="1:5" ht="12.75" customHeight="1">
      <c r="A13" s="2" t="s">
        <v>7</v>
      </c>
      <c r="E13" s="32">
        <f>D14+D15+D16</f>
        <v>3543449790</v>
      </c>
    </row>
    <row r="14" spans="1:6" ht="12.75" customHeight="1">
      <c r="A14" s="1" t="s">
        <v>9</v>
      </c>
      <c r="D14" s="33">
        <v>172994321</v>
      </c>
      <c r="F14" s="5"/>
    </row>
    <row r="15" spans="1:6" ht="12.75" customHeight="1">
      <c r="A15" s="1" t="s">
        <v>10</v>
      </c>
      <c r="D15" s="14">
        <v>1192446544</v>
      </c>
      <c r="F15" s="5"/>
    </row>
    <row r="16" spans="1:6" ht="12.75" customHeight="1">
      <c r="A16" s="1" t="s">
        <v>8</v>
      </c>
      <c r="D16" s="34">
        <v>2178008925</v>
      </c>
      <c r="F16" s="5"/>
    </row>
    <row r="17" spans="4:6" ht="12.75" customHeight="1">
      <c r="D17" s="14"/>
      <c r="F17" s="5"/>
    </row>
    <row r="18" ht="12.75" customHeight="1">
      <c r="F18" s="5"/>
    </row>
    <row r="19" spans="1:6" ht="12.75" customHeight="1">
      <c r="A19" s="2" t="s">
        <v>11</v>
      </c>
      <c r="E19" s="6">
        <f>D20</f>
        <v>14568928</v>
      </c>
      <c r="F19" s="5"/>
    </row>
    <row r="20" spans="1:6" ht="12.75" customHeight="1">
      <c r="A20" s="1" t="s">
        <v>12</v>
      </c>
      <c r="D20" s="14">
        <v>14568928</v>
      </c>
      <c r="F20" s="5"/>
    </row>
    <row r="21" ht="12.75" customHeight="1">
      <c r="F21" s="5"/>
    </row>
    <row r="22" spans="1:6" ht="12.75" customHeight="1">
      <c r="A22" s="2" t="s">
        <v>13</v>
      </c>
      <c r="E22" s="6">
        <f>D24+D25+D27+D28</f>
        <v>40584002</v>
      </c>
      <c r="F22" s="5"/>
    </row>
    <row r="23" spans="1:6" ht="12.75" customHeight="1">
      <c r="A23" s="2" t="s">
        <v>14</v>
      </c>
      <c r="D23" s="26"/>
      <c r="E23" s="26"/>
      <c r="F23" s="5"/>
    </row>
    <row r="24" spans="1:6" ht="12.75" customHeight="1">
      <c r="A24" s="1" t="s">
        <v>15</v>
      </c>
      <c r="D24" s="14">
        <v>29461519</v>
      </c>
      <c r="F24" s="5"/>
    </row>
    <row r="25" spans="1:6" ht="12.75" customHeight="1">
      <c r="A25" s="1" t="s">
        <v>16</v>
      </c>
      <c r="D25" s="8">
        <v>2610470</v>
      </c>
      <c r="F25" s="5"/>
    </row>
    <row r="26" spans="1:6" ht="12.75" customHeight="1">
      <c r="A26" s="2" t="s">
        <v>30</v>
      </c>
      <c r="D26" s="27"/>
      <c r="E26" s="27"/>
      <c r="F26" s="5"/>
    </row>
    <row r="27" spans="1:6" ht="12.75" customHeight="1">
      <c r="A27" s="1" t="s">
        <v>33</v>
      </c>
      <c r="D27" s="14"/>
      <c r="E27" s="6"/>
      <c r="F27" s="5"/>
    </row>
    <row r="28" spans="1:6" ht="12.75" customHeight="1">
      <c r="A28" s="1" t="s">
        <v>31</v>
      </c>
      <c r="D28" s="8">
        <v>8512013</v>
      </c>
      <c r="F28" s="5"/>
    </row>
    <row r="29" spans="4:6" ht="12.75" customHeight="1">
      <c r="D29" s="14"/>
      <c r="F29" s="5"/>
    </row>
    <row r="30" spans="4:6" ht="12.75" customHeight="1">
      <c r="D30" s="14"/>
      <c r="F30" s="5"/>
    </row>
    <row r="31" spans="1:6" ht="12.75" customHeight="1">
      <c r="A31" s="3" t="s">
        <v>17</v>
      </c>
      <c r="D31" s="14"/>
      <c r="E31" s="21">
        <f>SUM(E13:E26)</f>
        <v>3598602720</v>
      </c>
      <c r="F31" s="5"/>
    </row>
    <row r="32" spans="1:6" ht="12.75" customHeight="1">
      <c r="A32" s="3"/>
      <c r="D32" s="14"/>
      <c r="E32" s="21"/>
      <c r="F32" s="5"/>
    </row>
    <row r="33" spans="4:6" ht="12.75" customHeight="1">
      <c r="D33" s="14"/>
      <c r="F33" s="5"/>
    </row>
    <row r="34" spans="1:6" ht="12.75" customHeight="1">
      <c r="A34" s="2" t="s">
        <v>18</v>
      </c>
      <c r="D34" s="14"/>
      <c r="F34" s="5"/>
    </row>
    <row r="35" spans="1:6" ht="12.75" customHeight="1">
      <c r="A35" s="2" t="s">
        <v>19</v>
      </c>
      <c r="D35" s="14"/>
      <c r="E35" s="6">
        <f>D36+D37+D38</f>
        <v>1714581834</v>
      </c>
      <c r="F35" s="5"/>
    </row>
    <row r="36" spans="1:6" ht="12.75" customHeight="1">
      <c r="A36" s="1" t="s">
        <v>20</v>
      </c>
      <c r="D36" s="14">
        <v>880592620</v>
      </c>
      <c r="F36" s="5"/>
    </row>
    <row r="37" spans="1:6" ht="12.75" customHeight="1">
      <c r="A37" s="1" t="s">
        <v>21</v>
      </c>
      <c r="D37" s="14">
        <v>546824281</v>
      </c>
      <c r="F37" s="5"/>
    </row>
    <row r="38" spans="1:6" ht="12.75" customHeight="1">
      <c r="A38" s="1" t="s">
        <v>22</v>
      </c>
      <c r="D38" s="8">
        <v>287164933</v>
      </c>
      <c r="F38" s="5"/>
    </row>
    <row r="39" spans="4:6" ht="12.75" customHeight="1">
      <c r="D39" s="14"/>
      <c r="F39" s="5"/>
    </row>
    <row r="40" spans="4:6" ht="12.75" customHeight="1">
      <c r="D40" s="14"/>
      <c r="F40" s="5"/>
    </row>
    <row r="41" spans="1:6" ht="12.75" customHeight="1">
      <c r="A41" s="2" t="s">
        <v>23</v>
      </c>
      <c r="D41" s="14"/>
      <c r="E41" s="6">
        <f>D43+D44</f>
        <v>1331303042</v>
      </c>
      <c r="F41" s="5"/>
    </row>
    <row r="42" spans="1:6" ht="12.75" customHeight="1">
      <c r="A42" s="2" t="s">
        <v>24</v>
      </c>
      <c r="D42" s="14"/>
      <c r="F42" s="5"/>
    </row>
    <row r="43" spans="1:6" ht="12.75" customHeight="1">
      <c r="A43" s="1" t="s">
        <v>25</v>
      </c>
      <c r="D43" s="14">
        <v>1275828715</v>
      </c>
      <c r="F43" s="5"/>
    </row>
    <row r="44" spans="1:6" ht="12.75" customHeight="1">
      <c r="A44" s="1" t="s">
        <v>26</v>
      </c>
      <c r="D44" s="8">
        <v>55474327</v>
      </c>
      <c r="F44" s="5"/>
    </row>
    <row r="45" spans="4:6" ht="12.75" customHeight="1">
      <c r="D45" s="14"/>
      <c r="F45" s="5"/>
    </row>
    <row r="46" spans="4:6" ht="12.75" customHeight="1">
      <c r="D46" s="14"/>
      <c r="F46" s="5"/>
    </row>
    <row r="47" spans="1:6" ht="12.75" customHeight="1">
      <c r="A47" s="2" t="s">
        <v>27</v>
      </c>
      <c r="D47" s="14"/>
      <c r="E47" s="6">
        <v>20625390</v>
      </c>
      <c r="F47" s="5"/>
    </row>
    <row r="48" spans="4:6" ht="12.75" customHeight="1">
      <c r="D48" s="14"/>
      <c r="E48" s="6"/>
      <c r="F48" s="5"/>
    </row>
    <row r="49" spans="4:6" ht="12.75" customHeight="1">
      <c r="D49" s="14"/>
      <c r="F49" s="5"/>
    </row>
    <row r="50" spans="1:6" ht="12.75" customHeight="1">
      <c r="A50" s="2" t="s">
        <v>28</v>
      </c>
      <c r="D50" s="14"/>
      <c r="E50" s="6">
        <v>3066510266</v>
      </c>
      <c r="F50" s="5"/>
    </row>
    <row r="51" spans="1:6" ht="12.75" customHeight="1">
      <c r="A51" s="2"/>
      <c r="D51" s="14"/>
      <c r="E51" s="6"/>
      <c r="F51" s="5"/>
    </row>
    <row r="52" spans="1:6" ht="12.75" customHeight="1">
      <c r="A52" s="2"/>
      <c r="D52" s="14"/>
      <c r="E52" s="6"/>
      <c r="F52" s="5"/>
    </row>
    <row r="53" spans="4:6" ht="12.75" customHeight="1">
      <c r="D53" s="14"/>
      <c r="F53" s="5"/>
    </row>
    <row r="54" spans="1:6" ht="12.75" customHeight="1">
      <c r="A54" s="3" t="s">
        <v>32</v>
      </c>
      <c r="B54" s="22"/>
      <c r="C54" s="23"/>
      <c r="D54" s="24"/>
      <c r="E54" s="35">
        <f>E31-E50</f>
        <v>532092454</v>
      </c>
      <c r="F54" s="5"/>
    </row>
    <row r="55" ht="12.75" customHeight="1"/>
    <row r="56" ht="12.75" customHeight="1"/>
    <row r="57" ht="12.75" customHeight="1"/>
    <row r="58" ht="12.75" customHeight="1"/>
    <row r="59" ht="12.75" customHeight="1"/>
    <row r="62" spans="1:5" s="15" customFormat="1" ht="11.25">
      <c r="A62" s="69" t="s">
        <v>2</v>
      </c>
      <c r="B62" s="69"/>
      <c r="C62" s="18" t="s">
        <v>34</v>
      </c>
      <c r="E62" s="15" t="s">
        <v>37</v>
      </c>
    </row>
    <row r="63" spans="1:6" s="16" customFormat="1" ht="11.25">
      <c r="A63" s="69" t="s">
        <v>3</v>
      </c>
      <c r="B63" s="69"/>
      <c r="C63" s="69" t="s">
        <v>35</v>
      </c>
      <c r="D63" s="69"/>
      <c r="E63" s="19" t="s">
        <v>36</v>
      </c>
      <c r="F63" s="17"/>
    </row>
    <row r="64" spans="1:6" s="16" customFormat="1" ht="11.25">
      <c r="A64" s="17"/>
      <c r="B64" s="17"/>
      <c r="C64" s="17"/>
      <c r="D64" s="17"/>
      <c r="E64" s="19"/>
      <c r="F64" s="17"/>
    </row>
    <row r="65" spans="3:6" s="2" customFormat="1" ht="12.75">
      <c r="C65" s="6"/>
      <c r="D65" s="6"/>
      <c r="E65" s="4"/>
      <c r="F65" s="20" t="s">
        <v>4</v>
      </c>
    </row>
    <row r="66" spans="3:4" s="1" customFormat="1" ht="12.75">
      <c r="C66" s="4"/>
      <c r="D66" s="4"/>
    </row>
    <row r="67" spans="3:5" s="1" customFormat="1" ht="12.75">
      <c r="C67" s="4"/>
      <c r="D67" s="4"/>
      <c r="E67" s="4"/>
    </row>
    <row r="68" spans="3:5" s="1" customFormat="1" ht="12.75">
      <c r="C68" s="4"/>
      <c r="D68" s="4"/>
      <c r="E68" s="4"/>
    </row>
    <row r="71" spans="4:5" ht="12.75">
      <c r="D71" s="68"/>
      <c r="E71" s="68"/>
    </row>
  </sheetData>
  <sheetProtection/>
  <mergeCells count="8">
    <mergeCell ref="D71:E71"/>
    <mergeCell ref="A2:F2"/>
    <mergeCell ref="A3:F3"/>
    <mergeCell ref="A4:F4"/>
    <mergeCell ref="A5:F5"/>
    <mergeCell ref="A62:B62"/>
    <mergeCell ref="A63:B63"/>
    <mergeCell ref="C63:D63"/>
  </mergeCells>
  <printOptions horizontalCentered="1"/>
  <pageMargins left="0.3937007874015748" right="0.3937007874015748" top="0.1968503937007874" bottom="0.3937007874015748" header="0" footer="0"/>
  <pageSetup horizontalDpi="120" verticalDpi="120" orientation="portrait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tpliego</cp:lastModifiedBy>
  <cp:lastPrinted>2015-04-14T18:33:57Z</cp:lastPrinted>
  <dcterms:created xsi:type="dcterms:W3CDTF">2005-12-02T16:43:44Z</dcterms:created>
  <dcterms:modified xsi:type="dcterms:W3CDTF">2015-04-14T18:34:01Z</dcterms:modified>
  <cp:category/>
  <cp:version/>
  <cp:contentType/>
  <cp:contentStatus/>
</cp:coreProperties>
</file>