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Area" localSheetId="0">'EVTOP-03'!$A$1:$AE$89</definedName>
    <definedName name="_xlnm.Print_Titles" localSheetId="0">'EVTOP-03'!$1:$12</definedName>
  </definedNames>
  <calcPr fullCalcOnLoad="1"/>
</workbook>
</file>

<file path=xl/sharedStrings.xml><?xml version="1.0" encoding="utf-8"?>
<sst xmlns="http://schemas.openxmlformats.org/spreadsheetml/2006/main" count="197" uniqueCount="129">
  <si>
    <t>DESCRIPCION</t>
  </si>
  <si>
    <t>UNIDAD DE MEDIDA</t>
  </si>
  <si>
    <t>UR</t>
  </si>
  <si>
    <t>ER</t>
  </si>
  <si>
    <t>1er. TRIM.</t>
  </si>
  <si>
    <t>2do. TRIM.</t>
  </si>
  <si>
    <t>3er. TRIM.</t>
  </si>
  <si>
    <t>4to. TRIM.</t>
  </si>
  <si>
    <t>ESTRUCTURA PROGRAMATICA</t>
  </si>
  <si>
    <t xml:space="preserve">SISTEMA ESTATAL DE EVALUACIÓN </t>
  </si>
  <si>
    <t>T B</t>
  </si>
  <si>
    <t>TP</t>
  </si>
  <si>
    <t>FL</t>
  </si>
  <si>
    <t>FN</t>
  </si>
  <si>
    <t>AI</t>
  </si>
  <si>
    <t>FF</t>
  </si>
  <si>
    <t>DP</t>
  </si>
  <si>
    <t>UG</t>
  </si>
  <si>
    <t>EVTOP-03</t>
  </si>
  <si>
    <t>REALIZADO</t>
  </si>
  <si>
    <t>INFORME DE AVANCE PROGRAMATICO</t>
  </si>
  <si>
    <t>ANUAL</t>
  </si>
  <si>
    <t>MODIFICADO</t>
  </si>
  <si>
    <t>ORIGINAL</t>
  </si>
  <si>
    <t>TRIMESTRE</t>
  </si>
  <si>
    <t xml:space="preserve"> ACUMULADO</t>
  </si>
  <si>
    <t xml:space="preserve">% AVANCE </t>
  </si>
  <si>
    <t>SF</t>
  </si>
  <si>
    <t>MT</t>
  </si>
  <si>
    <t>T</t>
  </si>
  <si>
    <t>ET</t>
  </si>
  <si>
    <t>RECURSO</t>
  </si>
  <si>
    <t>APROBADO</t>
  </si>
  <si>
    <t>EJERCIDO</t>
  </si>
  <si>
    <t>SECRETARÍA DE GOBIERNO</t>
  </si>
  <si>
    <t>01</t>
  </si>
  <si>
    <t>Instituto Sonorense de la Mujer</t>
  </si>
  <si>
    <t>Gobierno</t>
  </si>
  <si>
    <t>Coordinación de la Política de Gobierno</t>
  </si>
  <si>
    <t>09</t>
  </si>
  <si>
    <t>Otros</t>
  </si>
  <si>
    <t>E1</t>
  </si>
  <si>
    <t>Sonora Solidario</t>
  </si>
  <si>
    <t>Puente al Desarrollo</t>
  </si>
  <si>
    <t>E</t>
  </si>
  <si>
    <t>Prestación de Servicios Públicos</t>
  </si>
  <si>
    <t>018</t>
  </si>
  <si>
    <t>Fomento a la Cultura de Equidad de Género</t>
  </si>
  <si>
    <t>K</t>
  </si>
  <si>
    <t>Población con riesgo y/o vulnerabilidad</t>
  </si>
  <si>
    <t>Todo el Estado</t>
  </si>
  <si>
    <t>A0</t>
  </si>
  <si>
    <t>Ingresos propios</t>
  </si>
  <si>
    <t>Dirección General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</si>
  <si>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</si>
  <si>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públicos que desarrollen programas a favor de las mujeres.</t>
  </si>
  <si>
    <t>Convenio</t>
  </si>
  <si>
    <t>02</t>
  </si>
  <si>
    <t>Convocar  en su carácter de secretaria técnica  a las sesiones  de la H. Junta Directiva, de acuerdo al reglamento vigente.</t>
  </si>
  <si>
    <t>Evento</t>
  </si>
  <si>
    <t>03</t>
  </si>
  <si>
    <t>Convocar  en su carácter de presidenta honoraria al H. Consejo Consultivo para evaluar las áreas de análisis.</t>
  </si>
  <si>
    <t>Informe</t>
  </si>
  <si>
    <t>04</t>
  </si>
  <si>
    <t>Convocar  en su carácter de presidenta honoraria del ISM,  a sesión  al H. Consejo Consultivo.</t>
  </si>
  <si>
    <t>05</t>
  </si>
  <si>
    <t>Convocar en su calidad de secretaria ejecutiva, a sesiones ordinarias de los integrantes del Sistema Estatal para Prevenir, Atender, Sancionar y Erradicar la Violencia contra las mujeres.</t>
  </si>
  <si>
    <t>06</t>
  </si>
  <si>
    <t>Convocar en su calidad de secretaria ejecutiva, a sesiones ordinarias de los integrantes del sistema estatal para la igualdad entre mujeres  y hombres.</t>
  </si>
  <si>
    <t>07</t>
  </si>
  <si>
    <t>Organizar y realizar eventos en el marco del día internacional de la mujer</t>
  </si>
  <si>
    <t>08</t>
  </si>
  <si>
    <t>Realizar foros de consulta sobre Igualdad y Derechos en diversos municipios del Estado.</t>
  </si>
  <si>
    <t>Dirección de Programas Sociales</t>
  </si>
  <si>
    <t>Promover una cultura de equidad de género, impulsando la participación de la mujer sonorense en forma organizada, buscando un desarrollo humano integral.</t>
  </si>
  <si>
    <t>Elaborar y presentar el anteproyecto de fortalecimiento a la transversalidad de la perspectiva de género, para su ejecución.</t>
  </si>
  <si>
    <t>Documento</t>
  </si>
  <si>
    <t>Elaborar y presentar el anteproyecto del  programa de apoyo a las instancias de mujeres en las entidades federativas, para su ejecución.</t>
  </si>
  <si>
    <t>Realizar informe final  de las acciones realizadas, en la operación de los programas de transversalidad y de  apoyo las instancias de las mujeres.</t>
  </si>
  <si>
    <t>Solventar observaciones a los informes finales de los programas ejecutados coordinados por la unidad administrativa.</t>
  </si>
  <si>
    <t>Capacitar al personal de la administración publica estatal, sobre la transversalidad de la perspectiva de género.</t>
  </si>
  <si>
    <t>Persona</t>
  </si>
  <si>
    <t>Impartir talleres y pláticas sobre diversos ejes temáticos, en atención a las solicitudes recibidas.</t>
  </si>
  <si>
    <t>Brindar información sobre los programas de apoyo para proyectos productivos que brinda el Gobierno del Estado de Sonora.</t>
  </si>
  <si>
    <t>Dirección de Derechos</t>
  </si>
  <si>
    <t>Elaborar y/o revisar los instrumentos jurídicos requeridos para los actos que se realizan en el instituto.</t>
  </si>
  <si>
    <t>Elaborar  propuestas de creación, reformas de reglamentos y/o leyes con perspectiva de género.</t>
  </si>
  <si>
    <t>Proporcionar informacion para la actualizacion de la plataforma del Sistema Nacional para prevenir, atender, sancionar y erradicar la violencia contra las mujeres</t>
  </si>
  <si>
    <t>Coordinación de Atención Ciudadana</t>
  </si>
  <si>
    <t xml:space="preserve">Brindar atención a  las mujeres que acudan  a solicitar algún tipo de apoyo y/o servicios, ofreciendo alternativas a sus necesidades a través de la gestión y canalización a instancias públicas y privadas. </t>
  </si>
  <si>
    <t>Brindar asesoría legal  a mujeres en situación de vulnerabilidad.</t>
  </si>
  <si>
    <t>Consulta</t>
  </si>
  <si>
    <t>Brindar  asistencia  psicológica  a mujeres en situación de vulnerabilidad.</t>
  </si>
  <si>
    <t xml:space="preserve">Brindar atención a solicitudes de apoyo de asistencia social recibidas. </t>
  </si>
  <si>
    <t>Asunto</t>
  </si>
  <si>
    <t xml:space="preserve">Gestionar   solicitudes  de  becas a niños y niñas de escasos recursos. </t>
  </si>
  <si>
    <t>Alumna</t>
  </si>
  <si>
    <t>Brindar atención psicológica a mujeres en situación de vulnerabilidad en los Centros Regionales del I.S.M. en los Municipios de Navojoa, Cajeme, Nogales, Caborca, Moctezuma y S.LR.C.</t>
  </si>
  <si>
    <t>Actualizar en Protocolos de Actuación sobre Atención y Contención al personal de los Centros Regionales del ISM.</t>
  </si>
  <si>
    <t>Dirección de Administración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</si>
  <si>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</si>
  <si>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pública anual.</t>
  </si>
  <si>
    <t>Elaborar reportes financieros del gasto ejercido del recurso estatal, estados financieros, pago de honorarios y conciliaciones bancarias.</t>
  </si>
  <si>
    <t>Capacitación   y actualización para el personal del I.S.M., dentro y fuera del estado.</t>
  </si>
  <si>
    <t>Organizar reuniones del comité de adquisiciones.</t>
  </si>
  <si>
    <t>Elaborar y presentar el programa anual de adquisiciones.</t>
  </si>
  <si>
    <t>Coordinación de Difusión e Imagen</t>
  </si>
  <si>
    <t>Contribuir a la promoción y difusión de una cultura de equidad de género, coordinando todas aquellas acciones relacionadas al I.S.M., para que la comunidad conozca los servicios que brinda.</t>
  </si>
  <si>
    <t>Informar sobre servicios, actividades y temas de interés para las mujeres de sonora,  a través de las redes sociales, como son  facebook, youtube, twitter, etc.</t>
  </si>
  <si>
    <t>Reporte</t>
  </si>
  <si>
    <t>Cobertura informativa para la difusión de actividades institucionales en medios de comunicación.</t>
  </si>
  <si>
    <t>Realizar síntesis informativas sobre notas periodísticas con enfoque de género.</t>
  </si>
  <si>
    <t>Coordinación de Evaluación y Seguimiento Técnico</t>
  </si>
  <si>
    <t>Seguimiento de las acciones desarrolladas por los programas sociales a favor de las mujeres impulsados por el instituto, que permitan evaluar su impacto, así como dar cumplimiento a lo establecido en la Ley de Acceso a la Información Pública del Estado de Sonora.</t>
  </si>
  <si>
    <t>Evaluar las acciones desarrolladas en los programas a favor de las mujeres impulsados por el Instituto.</t>
  </si>
  <si>
    <t>Atención de la Unidad de Enlace para el acceso a la información pública.</t>
  </si>
  <si>
    <t>Actualización del portal de transparencia.</t>
  </si>
  <si>
    <t>Informes sobre la información básica publicada y las solicitudes recibidas.</t>
  </si>
  <si>
    <t>Integrar y generar bases de datos de beneficiarias atendidas en los programas a favor de las mujeres impulsados por el Instituto.</t>
  </si>
  <si>
    <t>Órgano de Control y Desarrollo Administrativo</t>
  </si>
  <si>
    <t xml:space="preserve">Realizar actividades de control, vigilancia fiscalización y desarrollo administrativo, así como formular sugerencias y recomendaciones constructivas. </t>
  </si>
  <si>
    <t>TOTAL DE METAS PROGRAMADAS: 38</t>
  </si>
  <si>
    <t xml:space="preserve">$16'180,273.00
</t>
  </si>
  <si>
    <t>Realizar auditorías directas y dar seguimiento a las observaciones (incluye dos revisiones del cumplimiento del POA en la entidad)</t>
  </si>
  <si>
    <t xml:space="preserve">      Formuló:</t>
  </si>
  <si>
    <t>Aprobó:</t>
  </si>
  <si>
    <t>ORGANISMO: INSTITUTO SONORENSE DE LA MUJER</t>
  </si>
  <si>
    <t>Formular estudios, análisis y propuestas para la actualización y fortalecimiento de los mecanismos jurídicos y administrativos para asegurar el ejercicio íntegro de los derechos humanos de la mujer;  y  proporcionar apoyo  a fin de garantizar seguridad jurídica en los actos que se realizan en el Instituto.</t>
  </si>
  <si>
    <t>TRIMESTRE: CUARTO 2014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</si>
</sst>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_);_(* \(#,##0\);_(* &quot;-&quot;??_);_(@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thin"/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top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Fill="1" applyAlignment="1">
      <alignment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vertical="top" wrapText="1"/>
      <protection/>
    </xf>
    <xf numFmtId="49" fontId="1" fillId="0" borderId="14" xfId="56" applyNumberFormat="1" applyFont="1" applyBorder="1" applyAlignment="1">
      <alignment horizontal="center" vertical="top" wrapText="1"/>
      <protection/>
    </xf>
    <xf numFmtId="49" fontId="1" fillId="0" borderId="15" xfId="56" applyNumberFormat="1" applyFont="1" applyBorder="1" applyAlignment="1">
      <alignment horizontal="center" vertical="top" wrapText="1"/>
      <protection/>
    </xf>
    <xf numFmtId="0" fontId="1" fillId="0" borderId="15" xfId="56" applyFont="1" applyBorder="1" applyAlignment="1">
      <alignment horizontal="center" vertical="top" wrapText="1"/>
      <protection/>
    </xf>
    <xf numFmtId="0" fontId="1" fillId="0" borderId="16" xfId="56" applyFont="1" applyBorder="1" applyAlignment="1">
      <alignment horizontal="center" vertical="top" wrapText="1"/>
      <protection/>
    </xf>
    <xf numFmtId="49" fontId="1" fillId="0" borderId="17" xfId="56" applyNumberFormat="1" applyFont="1" applyBorder="1" applyAlignment="1">
      <alignment horizontal="center" vertical="top" wrapText="1"/>
      <protection/>
    </xf>
    <xf numFmtId="0" fontId="3" fillId="0" borderId="18" xfId="56" applyFont="1" applyBorder="1" applyAlignment="1">
      <alignment horizontal="left" wrapText="1"/>
      <protection/>
    </xf>
    <xf numFmtId="4" fontId="3" fillId="0" borderId="19" xfId="56" applyNumberFormat="1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49" fontId="1" fillId="0" borderId="13" xfId="56" applyNumberFormat="1" applyFont="1" applyBorder="1" applyAlignment="1">
      <alignment horizontal="center" vertical="top" wrapText="1"/>
      <protection/>
    </xf>
    <xf numFmtId="0" fontId="1" fillId="0" borderId="20" xfId="56" applyFont="1" applyBorder="1" applyAlignment="1">
      <alignment horizontal="center" vertical="top" wrapText="1"/>
      <protection/>
    </xf>
    <xf numFmtId="0" fontId="4" fillId="32" borderId="20" xfId="56" applyFont="1" applyFill="1" applyBorder="1" applyAlignment="1">
      <alignment horizontal="center" vertical="top" wrapText="1"/>
      <protection/>
    </xf>
    <xf numFmtId="49" fontId="4" fillId="32" borderId="14" xfId="56" applyNumberFormat="1" applyFont="1" applyFill="1" applyBorder="1" applyAlignment="1">
      <alignment horizontal="center" vertical="top" wrapText="1"/>
      <protection/>
    </xf>
    <xf numFmtId="49" fontId="4" fillId="32" borderId="17" xfId="56" applyNumberFormat="1" applyFont="1" applyFill="1" applyBorder="1" applyAlignment="1">
      <alignment horizontal="center" vertical="top" wrapText="1"/>
      <protection/>
    </xf>
    <xf numFmtId="0" fontId="7" fillId="0" borderId="0" xfId="56" applyFont="1" applyAlignment="1">
      <alignment horizontal="center" vertical="center" wrapText="1"/>
      <protection/>
    </xf>
    <xf numFmtId="0" fontId="3" fillId="0" borderId="21" xfId="56" applyFont="1" applyFill="1" applyBorder="1" applyAlignment="1">
      <alignment vertical="center" wrapText="1"/>
      <protection/>
    </xf>
    <xf numFmtId="0" fontId="4" fillId="32" borderId="16" xfId="56" applyFont="1" applyFill="1" applyBorder="1" applyAlignment="1">
      <alignment horizontal="center" vertical="top" wrapText="1"/>
      <protection/>
    </xf>
    <xf numFmtId="0" fontId="4" fillId="32" borderId="15" xfId="56" applyFont="1" applyFill="1" applyBorder="1" applyAlignment="1">
      <alignment horizontal="center" vertical="top" wrapText="1"/>
      <protection/>
    </xf>
    <xf numFmtId="0" fontId="4" fillId="32" borderId="13" xfId="56" applyFont="1" applyFill="1" applyBorder="1" applyAlignment="1">
      <alignment horizontal="center" vertical="top" wrapText="1"/>
      <protection/>
    </xf>
    <xf numFmtId="0" fontId="2" fillId="32" borderId="13" xfId="56" applyFont="1" applyFill="1" applyBorder="1" applyAlignment="1">
      <alignment vertical="top" wrapText="1"/>
      <protection/>
    </xf>
    <xf numFmtId="0" fontId="2" fillId="32" borderId="16" xfId="56" applyFont="1" applyFill="1" applyBorder="1">
      <alignment/>
      <protection/>
    </xf>
    <xf numFmtId="0" fontId="2" fillId="32" borderId="0" xfId="56" applyFont="1" applyFill="1">
      <alignment/>
      <protection/>
    </xf>
    <xf numFmtId="49" fontId="4" fillId="32" borderId="15" xfId="56" applyNumberFormat="1" applyFont="1" applyFill="1" applyBorder="1" applyAlignment="1">
      <alignment horizontal="center" vertical="center" wrapText="1"/>
      <protection/>
    </xf>
    <xf numFmtId="49" fontId="4" fillId="32" borderId="13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56" applyFont="1" applyAlignment="1">
      <alignment horizontal="right"/>
      <protection/>
    </xf>
    <xf numFmtId="0" fontId="8" fillId="0" borderId="18" xfId="56" applyFont="1" applyBorder="1">
      <alignment/>
      <protection/>
    </xf>
    <xf numFmtId="0" fontId="8" fillId="0" borderId="22" xfId="56" applyFont="1" applyBorder="1">
      <alignment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8" fillId="0" borderId="19" xfId="56" applyFont="1" applyBorder="1">
      <alignment/>
      <protection/>
    </xf>
    <xf numFmtId="0" fontId="8" fillId="0" borderId="23" xfId="56" applyFont="1" applyBorder="1">
      <alignment/>
      <protection/>
    </xf>
    <xf numFmtId="0" fontId="0" fillId="0" borderId="10" xfId="56" applyFont="1" applyBorder="1">
      <alignment/>
      <protection/>
    </xf>
    <xf numFmtId="2" fontId="1" fillId="0" borderId="10" xfId="56" applyNumberFormat="1" applyFont="1" applyBorder="1" applyAlignment="1">
      <alignment horizontal="center" vertical="center"/>
      <protection/>
    </xf>
    <xf numFmtId="0" fontId="0" fillId="0" borderId="18" xfId="56" applyFont="1" applyBorder="1">
      <alignment/>
      <protection/>
    </xf>
    <xf numFmtId="0" fontId="3" fillId="32" borderId="24" xfId="56" applyFont="1" applyFill="1" applyBorder="1" applyAlignment="1">
      <alignment horizontal="center" vertical="center" wrapText="1"/>
      <protection/>
    </xf>
    <xf numFmtId="0" fontId="3" fillId="32" borderId="25" xfId="56" applyFont="1" applyFill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vertical="top" wrapText="1"/>
      <protection/>
    </xf>
    <xf numFmtId="0" fontId="0" fillId="0" borderId="25" xfId="56" applyFont="1" applyBorder="1">
      <alignment/>
      <protection/>
    </xf>
    <xf numFmtId="0" fontId="3" fillId="0" borderId="0" xfId="56" applyFont="1" applyBorder="1" applyAlignment="1">
      <alignment horizontal="center" vertical="center" wrapText="1"/>
      <protection/>
    </xf>
    <xf numFmtId="3" fontId="4" fillId="0" borderId="27" xfId="56" applyNumberFormat="1" applyFont="1" applyBorder="1" applyAlignment="1">
      <alignment vertical="top" wrapText="1"/>
      <protection/>
    </xf>
    <xf numFmtId="3" fontId="4" fillId="0" borderId="28" xfId="56" applyNumberFormat="1" applyFont="1" applyBorder="1" applyAlignment="1">
      <alignment vertical="top" wrapText="1"/>
      <protection/>
    </xf>
    <xf numFmtId="3" fontId="4" fillId="0" borderId="29" xfId="56" applyNumberFormat="1" applyFont="1" applyBorder="1" applyAlignment="1">
      <alignment vertical="top" wrapText="1"/>
      <protection/>
    </xf>
    <xf numFmtId="0" fontId="0" fillId="0" borderId="24" xfId="56" applyFont="1" applyBorder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2" fillId="32" borderId="15" xfId="56" applyFont="1" applyFill="1" applyBorder="1">
      <alignment/>
      <protection/>
    </xf>
    <xf numFmtId="0" fontId="2" fillId="32" borderId="13" xfId="56" applyFont="1" applyFill="1" applyBorder="1">
      <alignment/>
      <protection/>
    </xf>
    <xf numFmtId="0" fontId="4" fillId="32" borderId="16" xfId="56" applyFont="1" applyFill="1" applyBorder="1" applyAlignment="1">
      <alignment horizontal="center" vertical="center" wrapText="1"/>
      <protection/>
    </xf>
    <xf numFmtId="0" fontId="4" fillId="32" borderId="20" xfId="56" applyFont="1" applyFill="1" applyBorder="1" applyAlignment="1">
      <alignment horizontal="center" vertical="center" wrapText="1"/>
      <protection/>
    </xf>
    <xf numFmtId="0" fontId="4" fillId="32" borderId="0" xfId="56" applyFont="1" applyFill="1" applyBorder="1" applyAlignment="1">
      <alignment horizontal="center" vertical="top" wrapText="1"/>
      <protection/>
    </xf>
    <xf numFmtId="0" fontId="2" fillId="32" borderId="10" xfId="56" applyFont="1" applyFill="1" applyBorder="1" applyAlignment="1">
      <alignment vertical="center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2" fillId="32" borderId="0" xfId="56" applyFont="1" applyFill="1" applyAlignment="1">
      <alignment vertical="center" wrapText="1"/>
      <protection/>
    </xf>
    <xf numFmtId="0" fontId="2" fillId="32" borderId="10" xfId="56" applyFont="1" applyFill="1" applyBorder="1">
      <alignment/>
      <protection/>
    </xf>
    <xf numFmtId="0" fontId="1" fillId="0" borderId="10" xfId="56" applyFont="1" applyBorder="1" applyAlignment="1">
      <alignment vertical="top" wrapText="1"/>
      <protection/>
    </xf>
    <xf numFmtId="0" fontId="2" fillId="32" borderId="13" xfId="56" applyFont="1" applyFill="1" applyBorder="1" applyAlignment="1">
      <alignment horizontal="left" vertical="center" wrapText="1"/>
      <protection/>
    </xf>
    <xf numFmtId="0" fontId="3" fillId="32" borderId="14" xfId="56" applyFont="1" applyFill="1" applyBorder="1" applyAlignment="1">
      <alignment horizontal="center" vertical="center" wrapText="1"/>
      <protection/>
    </xf>
    <xf numFmtId="0" fontId="3" fillId="32" borderId="0" xfId="56" applyFont="1" applyFill="1" applyBorder="1" applyAlignment="1">
      <alignment horizontal="center" vertical="center" wrapText="1"/>
      <protection/>
    </xf>
    <xf numFmtId="0" fontId="3" fillId="32" borderId="20" xfId="56" applyFont="1" applyFill="1" applyBorder="1" applyAlignment="1">
      <alignment horizontal="center" vertical="center" wrapText="1"/>
      <protection/>
    </xf>
    <xf numFmtId="0" fontId="3" fillId="32" borderId="15" xfId="56" applyFont="1" applyFill="1" applyBorder="1" applyAlignment="1">
      <alignment horizontal="center" vertical="center" wrapText="1"/>
      <protection/>
    </xf>
    <xf numFmtId="0" fontId="3" fillId="32" borderId="13" xfId="56" applyFont="1" applyFill="1" applyBorder="1" applyAlignment="1">
      <alignment horizontal="center" vertical="center" wrapText="1"/>
      <protection/>
    </xf>
    <xf numFmtId="49" fontId="4" fillId="32" borderId="14" xfId="56" applyNumberFormat="1" applyFont="1" applyFill="1" applyBorder="1" applyAlignment="1">
      <alignment horizontal="center" vertical="center" wrapText="1"/>
      <protection/>
    </xf>
    <xf numFmtId="49" fontId="4" fillId="32" borderId="17" xfId="56" applyNumberFormat="1" applyFont="1" applyFill="1" applyBorder="1" applyAlignment="1">
      <alignment horizontal="center" vertical="center" wrapText="1"/>
      <protection/>
    </xf>
    <xf numFmtId="49" fontId="4" fillId="32" borderId="16" xfId="56" applyNumberFormat="1" applyFont="1" applyFill="1" applyBorder="1" applyAlignment="1">
      <alignment horizontal="center" vertical="top" wrapText="1"/>
      <protection/>
    </xf>
    <xf numFmtId="0" fontId="1" fillId="0" borderId="31" xfId="56" applyFont="1" applyBorder="1" applyAlignment="1">
      <alignment horizontal="center" vertical="top" wrapText="1"/>
      <protection/>
    </xf>
    <xf numFmtId="0" fontId="1" fillId="0" borderId="32" xfId="56" applyFont="1" applyBorder="1" applyAlignment="1">
      <alignment horizontal="center" vertical="top" wrapText="1"/>
      <protection/>
    </xf>
    <xf numFmtId="0" fontId="1" fillId="33" borderId="33" xfId="56" applyFont="1" applyFill="1" applyBorder="1" applyAlignment="1">
      <alignment horizontal="center" vertical="center" wrapText="1"/>
      <protection/>
    </xf>
    <xf numFmtId="0" fontId="1" fillId="33" borderId="33" xfId="56" applyFont="1" applyFill="1" applyBorder="1" applyAlignment="1">
      <alignment horizontal="justify" vertical="top" wrapText="1"/>
      <protection/>
    </xf>
    <xf numFmtId="0" fontId="0" fillId="33" borderId="33" xfId="56" applyFont="1" applyFill="1" applyBorder="1" applyAlignment="1">
      <alignment vertical="center" wrapText="1"/>
      <protection/>
    </xf>
    <xf numFmtId="0" fontId="0" fillId="33" borderId="33" xfId="56" applyFont="1" applyFill="1" applyBorder="1">
      <alignment/>
      <protection/>
    </xf>
    <xf numFmtId="0" fontId="0" fillId="33" borderId="34" xfId="56" applyFont="1" applyFill="1" applyBorder="1">
      <alignment/>
      <protection/>
    </xf>
    <xf numFmtId="0" fontId="1" fillId="0" borderId="35" xfId="56" applyFont="1" applyBorder="1" applyAlignment="1">
      <alignment horizontal="center" vertical="center" wrapText="1"/>
      <protection/>
    </xf>
    <xf numFmtId="0" fontId="1" fillId="0" borderId="32" xfId="56" applyFont="1" applyBorder="1" applyAlignment="1">
      <alignment horizontal="center" vertical="center" wrapText="1"/>
      <protection/>
    </xf>
    <xf numFmtId="2" fontId="1" fillId="0" borderId="32" xfId="56" applyNumberFormat="1" applyFont="1" applyBorder="1" applyAlignment="1">
      <alignment horizontal="center" vertical="center"/>
      <protection/>
    </xf>
    <xf numFmtId="0" fontId="10" fillId="0" borderId="32" xfId="56" applyFont="1" applyBorder="1" applyAlignment="1">
      <alignment horizontal="center" vertical="top" wrapText="1"/>
      <protection/>
    </xf>
    <xf numFmtId="2" fontId="10" fillId="0" borderId="32" xfId="56" applyNumberFormat="1" applyFont="1" applyBorder="1" applyAlignment="1">
      <alignment horizontal="center" vertical="top"/>
      <protection/>
    </xf>
    <xf numFmtId="49" fontId="1" fillId="0" borderId="36" xfId="56" applyNumberFormat="1" applyFont="1" applyBorder="1" applyAlignment="1">
      <alignment horizontal="center" vertical="top" wrapText="1"/>
      <protection/>
    </xf>
    <xf numFmtId="49" fontId="1" fillId="0" borderId="37" xfId="56" applyNumberFormat="1" applyFont="1" applyBorder="1" applyAlignment="1">
      <alignment horizontal="center" vertical="top" wrapText="1"/>
      <protection/>
    </xf>
    <xf numFmtId="0" fontId="1" fillId="0" borderId="38" xfId="56" applyFont="1" applyBorder="1" applyAlignment="1">
      <alignment horizontal="center" vertical="top" wrapText="1"/>
      <protection/>
    </xf>
    <xf numFmtId="0" fontId="1" fillId="0" borderId="39" xfId="56" applyFont="1" applyBorder="1" applyAlignment="1">
      <alignment horizontal="center" vertical="top" wrapText="1"/>
      <protection/>
    </xf>
    <xf numFmtId="49" fontId="1" fillId="0" borderId="40" xfId="56" applyNumberFormat="1" applyFont="1" applyBorder="1" applyAlignment="1">
      <alignment horizontal="center" vertical="top" wrapText="1"/>
      <protection/>
    </xf>
    <xf numFmtId="49" fontId="1" fillId="0" borderId="41" xfId="56" applyNumberFormat="1" applyFont="1" applyBorder="1" applyAlignment="1">
      <alignment horizontal="center" vertical="top" wrapText="1"/>
      <protection/>
    </xf>
    <xf numFmtId="49" fontId="1" fillId="0" borderId="42" xfId="56" applyNumberFormat="1" applyFont="1" applyBorder="1" applyAlignment="1">
      <alignment horizontal="center" vertical="top" wrapText="1"/>
      <protection/>
    </xf>
    <xf numFmtId="49" fontId="1" fillId="0" borderId="43" xfId="56" applyNumberFormat="1" applyFont="1" applyBorder="1" applyAlignment="1">
      <alignment horizontal="center" vertical="top" wrapText="1"/>
      <protection/>
    </xf>
    <xf numFmtId="0" fontId="1" fillId="0" borderId="44" xfId="56" applyFont="1" applyBorder="1" applyAlignment="1">
      <alignment horizontal="center" vertical="top" wrapText="1"/>
      <protection/>
    </xf>
    <xf numFmtId="49" fontId="1" fillId="0" borderId="45" xfId="56" applyNumberFormat="1" applyFont="1" applyBorder="1" applyAlignment="1">
      <alignment horizontal="center" vertical="top" wrapText="1"/>
      <protection/>
    </xf>
    <xf numFmtId="49" fontId="1" fillId="0" borderId="46" xfId="56" applyNumberFormat="1" applyFont="1" applyBorder="1" applyAlignment="1">
      <alignment horizontal="center" vertical="top" wrapText="1"/>
      <protection/>
    </xf>
    <xf numFmtId="0" fontId="1" fillId="0" borderId="45" xfId="56" applyFont="1" applyBorder="1" applyAlignment="1">
      <alignment horizontal="center" vertical="top" wrapText="1"/>
      <protection/>
    </xf>
    <xf numFmtId="0" fontId="1" fillId="0" borderId="46" xfId="56" applyFont="1" applyBorder="1" applyAlignment="1">
      <alignment horizontal="center" vertical="top" wrapText="1"/>
      <protection/>
    </xf>
    <xf numFmtId="0" fontId="0" fillId="34" borderId="0" xfId="0" applyFont="1" applyFill="1" applyBorder="1" applyAlignment="1">
      <alignment horizontal="justify" vertical="top"/>
    </xf>
    <xf numFmtId="0" fontId="0" fillId="32" borderId="0" xfId="0" applyFont="1" applyFill="1" applyBorder="1" applyAlignment="1">
      <alignment horizontal="justify" vertical="top"/>
    </xf>
    <xf numFmtId="0" fontId="8" fillId="34" borderId="0" xfId="0" applyFont="1" applyFill="1" applyBorder="1" applyAlignment="1">
      <alignment horizontal="justify" vertical="top"/>
    </xf>
    <xf numFmtId="0" fontId="0" fillId="34" borderId="47" xfId="0" applyFont="1" applyFill="1" applyBorder="1" applyAlignment="1">
      <alignment horizontal="justify" vertical="top"/>
    </xf>
    <xf numFmtId="0" fontId="1" fillId="0" borderId="48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top" wrapText="1"/>
      <protection/>
    </xf>
    <xf numFmtId="0" fontId="10" fillId="0" borderId="10" xfId="56" applyFont="1" applyBorder="1" applyAlignment="1">
      <alignment horizontal="center" vertical="top" wrapText="1"/>
      <protection/>
    </xf>
    <xf numFmtId="2" fontId="10" fillId="0" borderId="10" xfId="56" applyNumberFormat="1" applyFont="1" applyBorder="1" applyAlignment="1">
      <alignment horizontal="center" vertical="top"/>
      <protection/>
    </xf>
    <xf numFmtId="3" fontId="10" fillId="0" borderId="10" xfId="56" applyNumberFormat="1" applyFont="1" applyBorder="1" applyAlignment="1">
      <alignment horizontal="center" vertical="top" wrapText="1"/>
      <protection/>
    </xf>
    <xf numFmtId="0" fontId="1" fillId="0" borderId="40" xfId="56" applyFont="1" applyBorder="1" applyAlignment="1">
      <alignment horizontal="center" vertical="top" wrapText="1"/>
      <protection/>
    </xf>
    <xf numFmtId="0" fontId="1" fillId="0" borderId="41" xfId="56" applyFont="1" applyBorder="1" applyAlignment="1">
      <alignment horizontal="center" vertical="top" wrapText="1"/>
      <protection/>
    </xf>
    <xf numFmtId="0" fontId="1" fillId="0" borderId="35" xfId="56" applyFont="1" applyFill="1" applyBorder="1" applyAlignment="1">
      <alignment horizontal="center" vertical="center" wrapText="1"/>
      <protection/>
    </xf>
    <xf numFmtId="0" fontId="10" fillId="0" borderId="35" xfId="56" applyFont="1" applyBorder="1" applyAlignment="1">
      <alignment horizontal="center" vertical="top" wrapText="1"/>
      <protection/>
    </xf>
    <xf numFmtId="2" fontId="10" fillId="0" borderId="35" xfId="56" applyNumberFormat="1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12" fillId="33" borderId="33" xfId="56" applyFont="1" applyFill="1" applyBorder="1" applyAlignment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center" vertical="top"/>
      <protection/>
    </xf>
    <xf numFmtId="0" fontId="0" fillId="32" borderId="10" xfId="0" applyNumberFormat="1" applyFont="1" applyFill="1" applyBorder="1" applyAlignment="1" applyProtection="1">
      <alignment horizontal="center" vertical="top"/>
      <protection/>
    </xf>
    <xf numFmtId="49" fontId="8" fillId="32" borderId="10" xfId="0" applyNumberFormat="1" applyFont="1" applyFill="1" applyBorder="1" applyAlignment="1" applyProtection="1">
      <alignment horizontal="center" vertical="top"/>
      <protection/>
    </xf>
    <xf numFmtId="49" fontId="0" fillId="32" borderId="35" xfId="0" applyNumberFormat="1" applyFont="1" applyFill="1" applyBorder="1" applyAlignment="1" applyProtection="1">
      <alignment horizontal="center" vertical="top"/>
      <protection/>
    </xf>
    <xf numFmtId="3" fontId="0" fillId="0" borderId="11" xfId="56" applyNumberFormat="1" applyFont="1" applyBorder="1" applyAlignment="1">
      <alignment horizontal="center" vertical="top" wrapText="1"/>
      <protection/>
    </xf>
    <xf numFmtId="3" fontId="0" fillId="0" borderId="12" xfId="56" applyNumberFormat="1" applyFont="1" applyBorder="1" applyAlignment="1">
      <alignment horizontal="center" vertical="top" wrapText="1"/>
      <protection/>
    </xf>
    <xf numFmtId="3" fontId="0" fillId="0" borderId="49" xfId="56" applyNumberFormat="1" applyFont="1" applyBorder="1" applyAlignment="1">
      <alignment horizontal="center" vertical="top" wrapText="1"/>
      <protection/>
    </xf>
    <xf numFmtId="3" fontId="0" fillId="0" borderId="50" xfId="56" applyNumberFormat="1" applyFont="1" applyBorder="1" applyAlignment="1">
      <alignment horizontal="center" vertical="top" wrapText="1"/>
      <protection/>
    </xf>
    <xf numFmtId="0" fontId="1" fillId="33" borderId="51" xfId="56" applyFont="1" applyFill="1" applyBorder="1" applyAlignment="1">
      <alignment horizontal="center" vertical="center" wrapText="1"/>
      <protection/>
    </xf>
    <xf numFmtId="49" fontId="1" fillId="0" borderId="52" xfId="56" applyNumberFormat="1" applyFont="1" applyBorder="1" applyAlignment="1">
      <alignment horizontal="center" vertical="top" wrapText="1"/>
      <protection/>
    </xf>
    <xf numFmtId="0" fontId="2" fillId="32" borderId="32" xfId="56" applyFont="1" applyFill="1" applyBorder="1">
      <alignment/>
      <protection/>
    </xf>
    <xf numFmtId="0" fontId="2" fillId="32" borderId="46" xfId="56" applyFont="1" applyFill="1" applyBorder="1" applyAlignment="1">
      <alignment horizontal="left" vertical="center" wrapText="1"/>
      <protection/>
    </xf>
    <xf numFmtId="3" fontId="0" fillId="0" borderId="53" xfId="56" applyNumberFormat="1" applyFont="1" applyBorder="1" applyAlignment="1">
      <alignment horizontal="center" vertical="top" wrapText="1"/>
      <protection/>
    </xf>
    <xf numFmtId="3" fontId="0" fillId="0" borderId="54" xfId="56" applyNumberFormat="1" applyFont="1" applyBorder="1" applyAlignment="1">
      <alignment horizontal="center" vertical="top" wrapText="1"/>
      <protection/>
    </xf>
    <xf numFmtId="0" fontId="2" fillId="0" borderId="32" xfId="56" applyFont="1" applyBorder="1" applyAlignment="1" quotePrefix="1">
      <alignment horizontal="center" vertical="top" wrapText="1"/>
      <protection/>
    </xf>
    <xf numFmtId="0" fontId="9" fillId="34" borderId="52" xfId="0" applyFont="1" applyFill="1" applyBorder="1" applyAlignment="1">
      <alignment horizontal="justify" vertical="top" wrapText="1"/>
    </xf>
    <xf numFmtId="49" fontId="1" fillId="0" borderId="55" xfId="56" applyNumberFormat="1" applyFont="1" applyBorder="1" applyAlignment="1">
      <alignment horizontal="center" vertical="top" wrapText="1"/>
      <protection/>
    </xf>
    <xf numFmtId="49" fontId="1" fillId="0" borderId="56" xfId="56" applyNumberFormat="1" applyFont="1" applyBorder="1" applyAlignment="1">
      <alignment horizontal="center" vertical="top" wrapText="1"/>
      <protection/>
    </xf>
    <xf numFmtId="0" fontId="1" fillId="0" borderId="57" xfId="56" applyFont="1" applyBorder="1" applyAlignment="1">
      <alignment horizontal="center" vertical="top" wrapText="1"/>
      <protection/>
    </xf>
    <xf numFmtId="0" fontId="1" fillId="0" borderId="58" xfId="56" applyFont="1" applyBorder="1" applyAlignment="1">
      <alignment horizontal="center" vertical="top" wrapText="1"/>
      <protection/>
    </xf>
    <xf numFmtId="49" fontId="1" fillId="0" borderId="59" xfId="56" applyNumberFormat="1" applyFont="1" applyBorder="1" applyAlignment="1">
      <alignment horizontal="center" vertical="top" wrapText="1"/>
      <protection/>
    </xf>
    <xf numFmtId="49" fontId="1" fillId="0" borderId="60" xfId="56" applyNumberFormat="1" applyFont="1" applyBorder="1" applyAlignment="1">
      <alignment horizontal="center" vertical="top" wrapText="1"/>
      <protection/>
    </xf>
    <xf numFmtId="0" fontId="10" fillId="0" borderId="48" xfId="56" applyFont="1" applyBorder="1" applyAlignment="1">
      <alignment horizontal="center" vertical="top" wrapText="1"/>
      <protection/>
    </xf>
    <xf numFmtId="3" fontId="0" fillId="0" borderId="61" xfId="56" applyNumberFormat="1" applyFont="1" applyBorder="1" applyAlignment="1">
      <alignment horizontal="center" vertical="top" wrapText="1"/>
      <protection/>
    </xf>
    <xf numFmtId="3" fontId="0" fillId="0" borderId="62" xfId="56" applyNumberFormat="1" applyFont="1" applyBorder="1" applyAlignment="1">
      <alignment horizontal="center" vertical="top" wrapText="1"/>
      <protection/>
    </xf>
    <xf numFmtId="2" fontId="10" fillId="0" borderId="48" xfId="56" applyNumberFormat="1" applyFont="1" applyBorder="1" applyAlignment="1">
      <alignment horizontal="center" vertical="top"/>
      <protection/>
    </xf>
    <xf numFmtId="0" fontId="2" fillId="32" borderId="32" xfId="56" applyFont="1" applyFill="1" applyBorder="1" applyAlignment="1" quotePrefix="1">
      <alignment horizontal="center" vertical="top" wrapText="1"/>
      <protection/>
    </xf>
    <xf numFmtId="0" fontId="9" fillId="32" borderId="52" xfId="0" applyFont="1" applyFill="1" applyBorder="1" applyAlignment="1">
      <alignment horizontal="justify" vertical="top" wrapText="1"/>
    </xf>
    <xf numFmtId="0" fontId="4" fillId="0" borderId="32" xfId="56" applyFont="1" applyBorder="1" applyAlignment="1" quotePrefix="1">
      <alignment horizontal="center" vertical="top" wrapText="1"/>
      <protection/>
    </xf>
    <xf numFmtId="49" fontId="0" fillId="32" borderId="48" xfId="0" applyNumberFormat="1" applyFont="1" applyFill="1" applyBorder="1" applyAlignment="1" applyProtection="1">
      <alignment horizontal="center" vertical="top"/>
      <protection/>
    </xf>
    <xf numFmtId="0" fontId="0" fillId="34" borderId="63" xfId="0" applyFont="1" applyFill="1" applyBorder="1" applyAlignment="1">
      <alignment horizontal="justify" vertical="top"/>
    </xf>
    <xf numFmtId="3" fontId="10" fillId="0" borderId="35" xfId="56" applyNumberFormat="1" applyFont="1" applyBorder="1" applyAlignment="1">
      <alignment horizontal="center" vertical="top" wrapText="1"/>
      <protection/>
    </xf>
    <xf numFmtId="178" fontId="13" fillId="0" borderId="32" xfId="53" applyFont="1" applyBorder="1" applyAlignment="1">
      <alignment vertical="center" wrapText="1"/>
    </xf>
    <xf numFmtId="178" fontId="2" fillId="0" borderId="32" xfId="53" applyFont="1" applyBorder="1" applyAlignment="1">
      <alignment vertical="center"/>
    </xf>
    <xf numFmtId="3" fontId="10" fillId="0" borderId="48" xfId="56" applyNumberFormat="1" applyFont="1" applyBorder="1" applyAlignment="1">
      <alignment horizontal="center" vertical="top" wrapText="1"/>
      <protection/>
    </xf>
    <xf numFmtId="178" fontId="0" fillId="0" borderId="0" xfId="56" applyNumberFormat="1" applyFont="1" applyAlignment="1">
      <alignment vertical="center" wrapText="1"/>
      <protection/>
    </xf>
    <xf numFmtId="49" fontId="8" fillId="32" borderId="48" xfId="0" applyNumberFormat="1" applyFont="1" applyFill="1" applyBorder="1" applyAlignment="1" applyProtection="1">
      <alignment horizontal="center" vertical="top"/>
      <protection/>
    </xf>
    <xf numFmtId="0" fontId="8" fillId="34" borderId="63" xfId="0" applyFont="1" applyFill="1" applyBorder="1" applyAlignment="1">
      <alignment horizontal="justify" vertical="top"/>
    </xf>
    <xf numFmtId="178" fontId="0" fillId="0" borderId="0" xfId="56" applyNumberFormat="1" applyFont="1">
      <alignment/>
      <protection/>
    </xf>
    <xf numFmtId="0" fontId="0" fillId="0" borderId="0" xfId="56" applyFont="1" applyAlignment="1">
      <alignment vertical="top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3" fontId="4" fillId="0" borderId="64" xfId="56" applyNumberFormat="1" applyFont="1" applyBorder="1" applyAlignment="1">
      <alignment vertical="top" wrapText="1"/>
      <protection/>
    </xf>
    <xf numFmtId="3" fontId="4" fillId="0" borderId="65" xfId="56" applyNumberFormat="1" applyFont="1" applyBorder="1" applyAlignment="1">
      <alignment vertical="top" wrapText="1"/>
      <protection/>
    </xf>
    <xf numFmtId="0" fontId="0" fillId="0" borderId="65" xfId="56" applyFont="1" applyBorder="1">
      <alignment/>
      <protection/>
    </xf>
    <xf numFmtId="3" fontId="4" fillId="0" borderId="66" xfId="56" applyNumberFormat="1" applyFont="1" applyBorder="1" applyAlignment="1">
      <alignment vertical="top" wrapText="1"/>
      <protection/>
    </xf>
    <xf numFmtId="3" fontId="4" fillId="0" borderId="67" xfId="56" applyNumberFormat="1" applyFont="1" applyBorder="1" applyAlignment="1">
      <alignment vertical="top" wrapText="1"/>
      <protection/>
    </xf>
    <xf numFmtId="0" fontId="0" fillId="0" borderId="67" xfId="56" applyFont="1" applyBorder="1">
      <alignment/>
      <protection/>
    </xf>
    <xf numFmtId="3" fontId="1" fillId="0" borderId="66" xfId="56" applyNumberFormat="1" applyFont="1" applyBorder="1" applyAlignment="1">
      <alignment horizontal="center" vertical="center" wrapText="1"/>
      <protection/>
    </xf>
    <xf numFmtId="3" fontId="1" fillId="32" borderId="67" xfId="56" applyNumberFormat="1" applyFont="1" applyFill="1" applyBorder="1" applyAlignment="1">
      <alignment horizontal="center" vertical="center" wrapText="1"/>
      <protection/>
    </xf>
    <xf numFmtId="3" fontId="1" fillId="0" borderId="67" xfId="56" applyNumberFormat="1" applyFont="1" applyBorder="1" applyAlignment="1">
      <alignment horizontal="center" vertical="center" wrapText="1"/>
      <protection/>
    </xf>
    <xf numFmtId="0" fontId="1" fillId="0" borderId="67" xfId="56" applyFont="1" applyBorder="1" applyAlignment="1">
      <alignment horizontal="center" vertical="center"/>
      <protection/>
    </xf>
    <xf numFmtId="3" fontId="0" fillId="0" borderId="17" xfId="56" applyNumberFormat="1" applyFont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top" wrapText="1"/>
    </xf>
    <xf numFmtId="0" fontId="1" fillId="0" borderId="13" xfId="56" applyFont="1" applyBorder="1" applyAlignment="1">
      <alignment horizontal="center" vertical="center"/>
      <protection/>
    </xf>
    <xf numFmtId="3" fontId="1" fillId="0" borderId="68" xfId="56" applyNumberFormat="1" applyFont="1" applyBorder="1" applyAlignment="1">
      <alignment horizontal="center" vertical="center" wrapText="1"/>
      <protection/>
    </xf>
    <xf numFmtId="3" fontId="1" fillId="32" borderId="69" xfId="56" applyNumberFormat="1" applyFont="1" applyFill="1" applyBorder="1" applyAlignment="1">
      <alignment horizontal="center" vertical="center" wrapText="1"/>
      <protection/>
    </xf>
    <xf numFmtId="3" fontId="1" fillId="0" borderId="69" xfId="56" applyNumberFormat="1" applyFont="1" applyBorder="1" applyAlignment="1">
      <alignment horizontal="center" vertical="center" wrapText="1"/>
      <protection/>
    </xf>
    <xf numFmtId="0" fontId="1" fillId="0" borderId="69" xfId="56" applyFont="1" applyBorder="1" applyAlignment="1">
      <alignment horizontal="center" vertical="center"/>
      <protection/>
    </xf>
    <xf numFmtId="3" fontId="1" fillId="32" borderId="70" xfId="56" applyNumberFormat="1" applyFont="1" applyFill="1" applyBorder="1" applyAlignment="1">
      <alignment horizontal="center" vertical="center" wrapText="1"/>
      <protection/>
    </xf>
    <xf numFmtId="3" fontId="1" fillId="0" borderId="70" xfId="56" applyNumberFormat="1" applyFont="1" applyBorder="1" applyAlignment="1">
      <alignment horizontal="center" vertical="center" wrapText="1"/>
      <protection/>
    </xf>
    <xf numFmtId="0" fontId="1" fillId="0" borderId="70" xfId="56" applyFont="1" applyBorder="1" applyAlignment="1">
      <alignment horizontal="center" vertical="center"/>
      <protection/>
    </xf>
    <xf numFmtId="3" fontId="0" fillId="0" borderId="68" xfId="56" applyNumberFormat="1" applyFont="1" applyBorder="1" applyAlignment="1">
      <alignment horizontal="center" vertical="center" wrapText="1"/>
      <protection/>
    </xf>
    <xf numFmtId="1" fontId="1" fillId="32" borderId="69" xfId="56" applyNumberFormat="1" applyFont="1" applyFill="1" applyBorder="1" applyAlignment="1">
      <alignment horizontal="center" vertical="center" wrapText="1"/>
      <protection/>
    </xf>
    <xf numFmtId="1" fontId="1" fillId="0" borderId="69" xfId="56" applyNumberFormat="1" applyFont="1" applyBorder="1" applyAlignment="1">
      <alignment horizontal="center" vertical="center" wrapText="1"/>
      <protection/>
    </xf>
    <xf numFmtId="3" fontId="0" fillId="0" borderId="71" xfId="56" applyNumberFormat="1" applyFont="1" applyBorder="1" applyAlignment="1">
      <alignment horizontal="center" vertical="center" wrapText="1"/>
      <protection/>
    </xf>
    <xf numFmtId="0" fontId="10" fillId="32" borderId="68" xfId="0" applyFont="1" applyFill="1" applyBorder="1" applyAlignment="1">
      <alignment horizontal="center" vertical="top" wrapText="1"/>
    </xf>
    <xf numFmtId="0" fontId="10" fillId="32" borderId="69" xfId="0" applyFont="1" applyFill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 vertical="top" wrapText="1"/>
    </xf>
    <xf numFmtId="0" fontId="10" fillId="0" borderId="72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top" wrapText="1"/>
    </xf>
    <xf numFmtId="1" fontId="1" fillId="32" borderId="73" xfId="56" applyNumberFormat="1" applyFont="1" applyFill="1" applyBorder="1" applyAlignment="1">
      <alignment horizontal="center" vertical="center" wrapText="1"/>
      <protection/>
    </xf>
    <xf numFmtId="1" fontId="1" fillId="0" borderId="73" xfId="56" applyNumberFormat="1" applyFont="1" applyBorder="1" applyAlignment="1">
      <alignment horizontal="center" vertical="center" wrapText="1"/>
      <protection/>
    </xf>
    <xf numFmtId="0" fontId="1" fillId="0" borderId="73" xfId="56" applyFont="1" applyBorder="1" applyAlignment="1">
      <alignment horizontal="center" vertical="center"/>
      <protection/>
    </xf>
    <xf numFmtId="1" fontId="1" fillId="32" borderId="70" xfId="56" applyNumberFormat="1" applyFont="1" applyFill="1" applyBorder="1" applyAlignment="1">
      <alignment horizontal="center" vertical="center" wrapText="1"/>
      <protection/>
    </xf>
    <xf numFmtId="1" fontId="1" fillId="0" borderId="70" xfId="56" applyNumberFormat="1" applyFont="1" applyBorder="1" applyAlignment="1">
      <alignment horizontal="center" vertical="center" wrapText="1"/>
      <protection/>
    </xf>
    <xf numFmtId="1" fontId="1" fillId="32" borderId="71" xfId="56" applyNumberFormat="1" applyFont="1" applyFill="1" applyBorder="1" applyAlignment="1">
      <alignment horizontal="center" vertical="center" wrapText="1"/>
      <protection/>
    </xf>
    <xf numFmtId="1" fontId="1" fillId="0" borderId="71" xfId="56" applyNumberFormat="1" applyFont="1" applyBorder="1" applyAlignment="1">
      <alignment horizontal="center" vertical="center" wrapText="1"/>
      <protection/>
    </xf>
    <xf numFmtId="0" fontId="1" fillId="0" borderId="71" xfId="56" applyFont="1" applyBorder="1" applyAlignment="1">
      <alignment horizontal="center" vertical="center"/>
      <protection/>
    </xf>
    <xf numFmtId="3" fontId="10" fillId="0" borderId="68" xfId="0" applyNumberFormat="1" applyFont="1" applyBorder="1" applyAlignment="1">
      <alignment horizontal="center" vertical="top" wrapText="1"/>
    </xf>
    <xf numFmtId="3" fontId="10" fillId="0" borderId="69" xfId="0" applyNumberFormat="1" applyFont="1" applyBorder="1" applyAlignment="1">
      <alignment horizontal="center" vertical="top" wrapText="1"/>
    </xf>
    <xf numFmtId="3" fontId="10" fillId="32" borderId="68" xfId="0" applyNumberFormat="1" applyFont="1" applyFill="1" applyBorder="1" applyAlignment="1">
      <alignment horizontal="center" vertical="top" wrapText="1"/>
    </xf>
    <xf numFmtId="3" fontId="10" fillId="32" borderId="69" xfId="0" applyNumberFormat="1" applyFont="1" applyFill="1" applyBorder="1" applyAlignment="1">
      <alignment horizontal="center" vertical="top" wrapText="1"/>
    </xf>
    <xf numFmtId="3" fontId="10" fillId="0" borderId="72" xfId="0" applyNumberFormat="1" applyFont="1" applyBorder="1" applyAlignment="1">
      <alignment horizontal="center" vertical="top" wrapText="1"/>
    </xf>
    <xf numFmtId="3" fontId="10" fillId="0" borderId="73" xfId="0" applyNumberFormat="1" applyFont="1" applyBorder="1" applyAlignment="1">
      <alignment horizontal="center" vertical="top" wrapText="1"/>
    </xf>
    <xf numFmtId="3" fontId="10" fillId="0" borderId="74" xfId="0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>
      <alignment horizontal="center" vertical="top" wrapText="1"/>
    </xf>
    <xf numFmtId="3" fontId="11" fillId="0" borderId="68" xfId="0" applyNumberFormat="1" applyFont="1" applyBorder="1" applyAlignment="1">
      <alignment horizontal="center" vertical="top" wrapText="1"/>
    </xf>
    <xf numFmtId="3" fontId="11" fillId="0" borderId="71" xfId="0" applyNumberFormat="1" applyFont="1" applyBorder="1" applyAlignment="1">
      <alignment horizontal="center" vertical="top" wrapText="1"/>
    </xf>
    <xf numFmtId="3" fontId="11" fillId="0" borderId="69" xfId="0" applyNumberFormat="1" applyFont="1" applyBorder="1" applyAlignment="1">
      <alignment horizontal="center" vertical="top" wrapText="1"/>
    </xf>
    <xf numFmtId="3" fontId="1" fillId="32" borderId="73" xfId="56" applyNumberFormat="1" applyFont="1" applyFill="1" applyBorder="1" applyAlignment="1">
      <alignment horizontal="center" vertical="center" wrapText="1"/>
      <protection/>
    </xf>
    <xf numFmtId="3" fontId="1" fillId="0" borderId="73" xfId="56" applyNumberFormat="1" applyFont="1" applyBorder="1" applyAlignment="1">
      <alignment horizontal="center" vertical="center" wrapText="1"/>
      <protection/>
    </xf>
    <xf numFmtId="3" fontId="11" fillId="0" borderId="74" xfId="0" applyNumberFormat="1" applyFont="1" applyBorder="1" applyAlignment="1">
      <alignment horizontal="center" vertical="top" wrapText="1"/>
    </xf>
    <xf numFmtId="178" fontId="4" fillId="0" borderId="46" xfId="56" applyNumberFormat="1" applyFont="1" applyBorder="1" applyAlignment="1">
      <alignment horizontal="center" vertical="center"/>
      <protection/>
    </xf>
    <xf numFmtId="178" fontId="4" fillId="0" borderId="75" xfId="53" applyFont="1" applyBorder="1" applyAlignment="1">
      <alignment horizontal="center" vertical="center" wrapText="1"/>
    </xf>
    <xf numFmtId="178" fontId="4" fillId="0" borderId="70" xfId="53" applyFont="1" applyBorder="1" applyAlignment="1">
      <alignment vertical="center" wrapText="1"/>
    </xf>
    <xf numFmtId="178" fontId="4" fillId="0" borderId="70" xfId="53" applyFont="1" applyBorder="1" applyAlignment="1">
      <alignment vertical="center"/>
    </xf>
    <xf numFmtId="178" fontId="4" fillId="0" borderId="46" xfId="53" applyFont="1" applyBorder="1" applyAlignment="1">
      <alignment vertical="center"/>
    </xf>
    <xf numFmtId="0" fontId="4" fillId="0" borderId="10" xfId="56" applyFont="1" applyBorder="1" applyAlignment="1">
      <alignment vertical="center" wrapText="1"/>
      <protection/>
    </xf>
    <xf numFmtId="0" fontId="14" fillId="34" borderId="10" xfId="0" applyFont="1" applyFill="1" applyBorder="1" applyAlignment="1">
      <alignment horizontal="center" vertical="top"/>
    </xf>
    <xf numFmtId="0" fontId="14" fillId="34" borderId="35" xfId="0" applyFont="1" applyFill="1" applyBorder="1" applyAlignment="1">
      <alignment horizontal="center" vertical="top"/>
    </xf>
    <xf numFmtId="0" fontId="14" fillId="34" borderId="48" xfId="0" applyFont="1" applyFill="1" applyBorder="1" applyAlignment="1">
      <alignment horizontal="center" vertical="top"/>
    </xf>
    <xf numFmtId="0" fontId="1" fillId="32" borderId="32" xfId="56" applyFont="1" applyFill="1" applyBorder="1" applyAlignment="1">
      <alignment horizontal="center" vertical="top" wrapText="1"/>
      <protection/>
    </xf>
    <xf numFmtId="0" fontId="14" fillId="32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horizontal="center" vertical="top" wrapText="1"/>
    </xf>
    <xf numFmtId="3" fontId="11" fillId="0" borderId="60" xfId="0" applyNumberFormat="1" applyFont="1" applyBorder="1" applyAlignment="1">
      <alignment horizontal="center" vertical="top" wrapText="1"/>
    </xf>
    <xf numFmtId="178" fontId="4" fillId="0" borderId="66" xfId="53" applyFont="1" applyBorder="1" applyAlignment="1">
      <alignment vertical="top" wrapText="1"/>
    </xf>
    <xf numFmtId="178" fontId="4" fillId="0" borderId="67" xfId="53" applyFont="1" applyBorder="1" applyAlignment="1">
      <alignment vertical="top" wrapText="1"/>
    </xf>
    <xf numFmtId="178" fontId="0" fillId="0" borderId="67" xfId="53" applyFont="1" applyBorder="1" applyAlignment="1">
      <alignment/>
    </xf>
    <xf numFmtId="3" fontId="0" fillId="0" borderId="0" xfId="56" applyNumberFormat="1" applyFont="1">
      <alignment/>
      <protection/>
    </xf>
    <xf numFmtId="2" fontId="0" fillId="0" borderId="0" xfId="56" applyNumberFormat="1" applyFont="1">
      <alignment/>
      <protection/>
    </xf>
    <xf numFmtId="0" fontId="0" fillId="0" borderId="63" xfId="0" applyFont="1" applyBorder="1" applyAlignment="1">
      <alignment horizontal="justify" vertical="top"/>
    </xf>
    <xf numFmtId="49" fontId="0" fillId="32" borderId="32" xfId="0" applyNumberFormat="1" applyFont="1" applyFill="1" applyBorder="1" applyAlignment="1" applyProtection="1">
      <alignment horizontal="center" vertical="top"/>
      <protection/>
    </xf>
    <xf numFmtId="0" fontId="0" fillId="34" borderId="52" xfId="0" applyFont="1" applyFill="1" applyBorder="1" applyAlignment="1">
      <alignment horizontal="justify" vertical="top"/>
    </xf>
    <xf numFmtId="0" fontId="14" fillId="34" borderId="32" xfId="0" applyFont="1" applyFill="1" applyBorder="1" applyAlignment="1">
      <alignment horizontal="center" vertical="top"/>
    </xf>
    <xf numFmtId="0" fontId="1" fillId="32" borderId="69" xfId="56" applyFont="1" applyFill="1" applyBorder="1" applyAlignment="1">
      <alignment horizontal="center" vertical="center"/>
      <protection/>
    </xf>
    <xf numFmtId="0" fontId="53" fillId="0" borderId="0" xfId="56" applyFont="1">
      <alignment/>
      <protection/>
    </xf>
    <xf numFmtId="0" fontId="0" fillId="0" borderId="0" xfId="0" applyFont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3" fontId="0" fillId="0" borderId="47" xfId="0" applyNumberFormat="1" applyFont="1" applyBorder="1" applyAlignment="1">
      <alignment horizontal="center" vertical="top"/>
    </xf>
    <xf numFmtId="3" fontId="0" fillId="0" borderId="63" xfId="0" applyNumberFormat="1" applyFont="1" applyBorder="1" applyAlignment="1">
      <alignment horizontal="center" vertical="top"/>
    </xf>
    <xf numFmtId="0" fontId="0" fillId="0" borderId="76" xfId="56" applyFont="1" applyBorder="1">
      <alignment/>
      <protection/>
    </xf>
    <xf numFmtId="178" fontId="4" fillId="0" borderId="77" xfId="53" applyFont="1" applyBorder="1" applyAlignment="1">
      <alignment vertical="top" wrapText="1"/>
    </xf>
    <xf numFmtId="0" fontId="0" fillId="0" borderId="77" xfId="56" applyFont="1" applyBorder="1">
      <alignment/>
      <protection/>
    </xf>
    <xf numFmtId="0" fontId="1" fillId="0" borderId="77" xfId="56" applyFont="1" applyBorder="1" applyAlignment="1">
      <alignment horizontal="center" vertical="center"/>
      <protection/>
    </xf>
    <xf numFmtId="0" fontId="1" fillId="0" borderId="78" xfId="56" applyFont="1" applyBorder="1" applyAlignment="1">
      <alignment horizontal="center" vertical="center"/>
      <protection/>
    </xf>
    <xf numFmtId="178" fontId="4" fillId="0" borderId="79" xfId="53" applyFont="1" applyBorder="1" applyAlignment="1">
      <alignment vertical="center" wrapText="1"/>
    </xf>
    <xf numFmtId="3" fontId="0" fillId="0" borderId="80" xfId="56" applyNumberFormat="1" applyFont="1" applyBorder="1" applyAlignment="1">
      <alignment horizontal="center" vertical="center" wrapText="1"/>
      <protection/>
    </xf>
    <xf numFmtId="0" fontId="10" fillId="32" borderId="78" xfId="0" applyFont="1" applyFill="1" applyBorder="1" applyAlignment="1">
      <alignment horizontal="center" vertical="top" wrapText="1"/>
    </xf>
    <xf numFmtId="0" fontId="10" fillId="0" borderId="78" xfId="0" applyFont="1" applyBorder="1" applyAlignment="1">
      <alignment horizontal="center" vertical="top" wrapText="1"/>
    </xf>
    <xf numFmtId="0" fontId="10" fillId="0" borderId="81" xfId="0" applyFont="1" applyBorder="1" applyAlignment="1">
      <alignment horizontal="center" vertical="top" wrapText="1"/>
    </xf>
    <xf numFmtId="178" fontId="4" fillId="0" borderId="79" xfId="53" applyFont="1" applyBorder="1" applyAlignment="1">
      <alignment vertical="center"/>
    </xf>
    <xf numFmtId="3" fontId="10" fillId="0" borderId="80" xfId="0" applyNumberFormat="1" applyFont="1" applyBorder="1" applyAlignment="1">
      <alignment horizontal="center" vertical="top" wrapText="1"/>
    </xf>
    <xf numFmtId="3" fontId="10" fillId="0" borderId="78" xfId="0" applyNumberFormat="1" applyFont="1" applyBorder="1" applyAlignment="1">
      <alignment horizontal="center" vertical="top" wrapText="1"/>
    </xf>
    <xf numFmtId="3" fontId="10" fillId="32" borderId="78" xfId="0" applyNumberFormat="1" applyFont="1" applyFill="1" applyBorder="1" applyAlignment="1">
      <alignment horizontal="center" vertical="top" wrapText="1"/>
    </xf>
    <xf numFmtId="3" fontId="10" fillId="0" borderId="81" xfId="0" applyNumberFormat="1" applyFont="1" applyBorder="1" applyAlignment="1">
      <alignment horizontal="center" vertical="top" wrapText="1"/>
    </xf>
    <xf numFmtId="3" fontId="11" fillId="0" borderId="80" xfId="0" applyNumberFormat="1" applyFont="1" applyBorder="1" applyAlignment="1">
      <alignment horizontal="center" vertical="top" wrapText="1"/>
    </xf>
    <xf numFmtId="3" fontId="11" fillId="0" borderId="78" xfId="0" applyNumberFormat="1" applyFont="1" applyBorder="1" applyAlignment="1">
      <alignment horizontal="center" vertical="top" wrapText="1"/>
    </xf>
    <xf numFmtId="0" fontId="0" fillId="0" borderId="13" xfId="56" applyFont="1" applyBorder="1">
      <alignment/>
      <protection/>
    </xf>
    <xf numFmtId="178" fontId="4" fillId="0" borderId="82" xfId="53" applyFont="1" applyBorder="1" applyAlignment="1">
      <alignment vertical="top" wrapText="1"/>
    </xf>
    <xf numFmtId="0" fontId="0" fillId="0" borderId="83" xfId="56" applyFont="1" applyBorder="1">
      <alignment/>
      <protection/>
    </xf>
    <xf numFmtId="178" fontId="4" fillId="0" borderId="15" xfId="53" applyFont="1" applyBorder="1" applyAlignment="1">
      <alignment vertical="top" wrapText="1"/>
    </xf>
    <xf numFmtId="0" fontId="0" fillId="0" borderId="15" xfId="56" applyFont="1" applyBorder="1">
      <alignment/>
      <protection/>
    </xf>
    <xf numFmtId="0" fontId="1" fillId="0" borderId="15" xfId="56" applyFont="1" applyBorder="1" applyAlignment="1">
      <alignment horizontal="center" vertical="center"/>
      <protection/>
    </xf>
    <xf numFmtId="3" fontId="0" fillId="0" borderId="15" xfId="56" applyNumberFormat="1" applyFont="1" applyBorder="1" applyAlignment="1">
      <alignment horizontal="center" vertical="center" wrapText="1"/>
      <protection/>
    </xf>
    <xf numFmtId="0" fontId="10" fillId="32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3" fontId="10" fillId="0" borderId="59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3" fontId="10" fillId="32" borderId="15" xfId="0" applyNumberFormat="1" applyFont="1" applyFill="1" applyBorder="1" applyAlignment="1">
      <alignment horizontal="center" vertical="top" wrapText="1"/>
    </xf>
    <xf numFmtId="3" fontId="10" fillId="0" borderId="40" xfId="0" applyNumberFormat="1" applyFont="1" applyBorder="1" applyAlignment="1">
      <alignment horizontal="center" vertical="top" wrapText="1"/>
    </xf>
    <xf numFmtId="3" fontId="11" fillId="0" borderId="59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0" fontId="0" fillId="32" borderId="0" xfId="56" applyFont="1" applyFill="1" applyAlignment="1">
      <alignment vertical="top"/>
      <protection/>
    </xf>
    <xf numFmtId="0" fontId="0" fillId="32" borderId="0" xfId="56" applyFont="1" applyFill="1">
      <alignment/>
      <protection/>
    </xf>
    <xf numFmtId="0" fontId="0" fillId="32" borderId="0" xfId="56" applyFont="1" applyFill="1" applyAlignment="1">
      <alignment vertical="center"/>
      <protection/>
    </xf>
    <xf numFmtId="3" fontId="47" fillId="0" borderId="0" xfId="0" applyNumberFormat="1" applyFont="1" applyAlignment="1">
      <alignment/>
    </xf>
    <xf numFmtId="3" fontId="10" fillId="0" borderId="2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/>
    </xf>
    <xf numFmtId="2" fontId="10" fillId="0" borderId="13" xfId="56" applyNumberFormat="1" applyFont="1" applyBorder="1" applyAlignment="1">
      <alignment horizontal="center" vertical="top"/>
      <protection/>
    </xf>
    <xf numFmtId="209" fontId="10" fillId="0" borderId="74" xfId="0" applyNumberFormat="1" applyFont="1" applyBorder="1" applyAlignment="1">
      <alignment horizontal="center" vertical="top"/>
    </xf>
    <xf numFmtId="209" fontId="10" fillId="0" borderId="71" xfId="0" applyNumberFormat="1" applyFont="1" applyBorder="1" applyAlignment="1">
      <alignment horizontal="center" vertical="top"/>
    </xf>
    <xf numFmtId="209" fontId="10" fillId="0" borderId="80" xfId="0" applyNumberFormat="1" applyFont="1" applyBorder="1" applyAlignment="1">
      <alignment horizontal="center" vertical="top"/>
    </xf>
    <xf numFmtId="209" fontId="10" fillId="0" borderId="59" xfId="0" applyNumberFormat="1" applyFont="1" applyBorder="1" applyAlignment="1">
      <alignment horizontal="center" vertical="top"/>
    </xf>
    <xf numFmtId="0" fontId="1" fillId="0" borderId="32" xfId="56" applyFont="1" applyFill="1" applyBorder="1" applyAlignment="1">
      <alignment horizontal="center" vertical="center" wrapText="1"/>
      <protection/>
    </xf>
    <xf numFmtId="3" fontId="10" fillId="0" borderId="75" xfId="0" applyNumberFormat="1" applyFont="1" applyBorder="1" applyAlignment="1">
      <alignment horizontal="center" vertical="top" wrapText="1"/>
    </xf>
    <xf numFmtId="3" fontId="10" fillId="0" borderId="70" xfId="0" applyNumberFormat="1" applyFont="1" applyBorder="1" applyAlignment="1">
      <alignment horizontal="center" vertical="top" wrapText="1"/>
    </xf>
    <xf numFmtId="3" fontId="10" fillId="0" borderId="79" xfId="0" applyNumberFormat="1" applyFont="1" applyBorder="1" applyAlignment="1">
      <alignment horizontal="center" vertical="top" wrapText="1"/>
    </xf>
    <xf numFmtId="3" fontId="10" fillId="0" borderId="45" xfId="0" applyNumberFormat="1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/>
    </xf>
    <xf numFmtId="3" fontId="10" fillId="0" borderId="32" xfId="56" applyNumberFormat="1" applyFont="1" applyBorder="1" applyAlignment="1">
      <alignment horizontal="center" vertical="top" wrapText="1"/>
      <protection/>
    </xf>
    <xf numFmtId="3" fontId="0" fillId="0" borderId="5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 wrapText="1"/>
    </xf>
    <xf numFmtId="0" fontId="7" fillId="0" borderId="0" xfId="56" applyFont="1" applyAlignment="1">
      <alignment horizontal="center" wrapText="1" readingOrder="1"/>
      <protection/>
    </xf>
    <xf numFmtId="0" fontId="3" fillId="0" borderId="84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85" xfId="56" applyFont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1" xfId="56" applyFont="1" applyBorder="1" applyAlignment="1">
      <alignment horizontal="center" wrapText="1"/>
      <protection/>
    </xf>
    <xf numFmtId="0" fontId="3" fillId="0" borderId="33" xfId="56" applyFont="1" applyBorder="1" applyAlignment="1">
      <alignment horizontal="center" wrapText="1"/>
      <protection/>
    </xf>
    <xf numFmtId="0" fontId="0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56" applyFont="1" applyBorder="1" applyAlignment="1">
      <alignment horizontal="right" vertical="center" wrapText="1"/>
      <protection/>
    </xf>
    <xf numFmtId="0" fontId="3" fillId="0" borderId="21" xfId="56" applyFont="1" applyBorder="1" applyAlignment="1">
      <alignment horizontal="left" wrapText="1"/>
      <protection/>
    </xf>
    <xf numFmtId="0" fontId="3" fillId="0" borderId="18" xfId="56" applyFont="1" applyBorder="1" applyAlignment="1">
      <alignment horizontal="left" wrapText="1"/>
      <protection/>
    </xf>
    <xf numFmtId="0" fontId="2" fillId="0" borderId="21" xfId="56" applyFont="1" applyBorder="1" applyAlignment="1">
      <alignment horizontal="center" vertical="center" wrapText="1"/>
      <protection/>
    </xf>
    <xf numFmtId="0" fontId="2" fillId="0" borderId="22" xfId="56" applyFont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43" xfId="56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85</xdr:row>
      <xdr:rowOff>19050</xdr:rowOff>
    </xdr:from>
    <xdr:to>
      <xdr:col>26</xdr:col>
      <xdr:colOff>161925</xdr:colOff>
      <xdr:row>88</xdr:row>
      <xdr:rowOff>381000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077200" y="33909000"/>
          <a:ext cx="28765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MTRA. ANGÉLICA MARÍA PAYÁN GARCÍA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DIRECTORA GENERAL
</a:t>
          </a:r>
        </a:p>
      </xdr:txBody>
    </xdr:sp>
    <xdr:clientData/>
  </xdr:twoCellAnchor>
  <xdr:twoCellAnchor>
    <xdr:from>
      <xdr:col>4</xdr:col>
      <xdr:colOff>9525</xdr:colOff>
      <xdr:row>84</xdr:row>
      <xdr:rowOff>57150</xdr:rowOff>
    </xdr:from>
    <xdr:to>
      <xdr:col>13</xdr:col>
      <xdr:colOff>1419225</xdr:colOff>
      <xdr:row>88</xdr:row>
      <xdr:rowOff>342900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09625" y="33785175"/>
          <a:ext cx="35433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RUBÉN DARÍO GONZÁLEZ CRUZ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J96"/>
  <sheetViews>
    <sheetView tabSelected="1" zoomScalePageLayoutView="0" workbookViewId="0" topLeftCell="O1">
      <selection activeCell="AI32" sqref="AI32"/>
    </sheetView>
  </sheetViews>
  <sheetFormatPr defaultColWidth="11.421875" defaultRowHeight="12.75"/>
  <cols>
    <col min="1" max="2" width="3.28125" style="7" customWidth="1"/>
    <col min="3" max="4" width="2.7109375" style="7" customWidth="1"/>
    <col min="5" max="5" width="3.8515625" style="7" customWidth="1"/>
    <col min="6" max="6" width="3.421875" style="7" customWidth="1"/>
    <col min="7" max="7" width="4.140625" style="7" customWidth="1"/>
    <col min="8" max="8" width="3.421875" style="7" customWidth="1"/>
    <col min="9" max="9" width="4.00390625" style="7" customWidth="1"/>
    <col min="10" max="10" width="3.421875" style="7" customWidth="1"/>
    <col min="11" max="11" width="3.28125" style="7" customWidth="1"/>
    <col min="12" max="12" width="2.7109375" style="7" customWidth="1"/>
    <col min="13" max="13" width="3.7109375" style="7" customWidth="1"/>
    <col min="14" max="14" width="43.00390625" style="8" customWidth="1"/>
    <col min="15" max="15" width="9.140625" style="8" customWidth="1"/>
    <col min="16" max="16" width="12.00390625" style="8" customWidth="1"/>
    <col min="17" max="17" width="9.00390625" style="8" customWidth="1"/>
    <col min="18" max="18" width="11.00390625" style="8" customWidth="1"/>
    <col min="19" max="19" width="5.7109375" style="8" customWidth="1"/>
    <col min="20" max="20" width="6.28125" style="8" customWidth="1"/>
    <col min="21" max="21" width="5.140625" style="8" customWidth="1"/>
    <col min="22" max="22" width="5.140625" style="9" customWidth="1"/>
    <col min="23" max="23" width="11.421875" style="7" customWidth="1"/>
    <col min="24" max="26" width="5.140625" style="7" hidden="1" customWidth="1"/>
    <col min="27" max="27" width="12.140625" style="7" customWidth="1"/>
    <col min="28" max="28" width="11.421875" style="7" customWidth="1"/>
    <col min="29" max="29" width="12.8515625" style="7" customWidth="1"/>
    <col min="30" max="30" width="21.8515625" style="7" customWidth="1"/>
    <col min="31" max="31" width="8.57421875" style="7" customWidth="1"/>
    <col min="32" max="32" width="11.421875" style="7" customWidth="1"/>
    <col min="33" max="34" width="13.8515625" style="7" bestFit="1" customWidth="1"/>
    <col min="35" max="35" width="11.421875" style="7" customWidth="1"/>
    <col min="36" max="36" width="14.8515625" style="7" bestFit="1" customWidth="1"/>
    <col min="37" max="16384" width="11.421875" style="7" customWidth="1"/>
  </cols>
  <sheetData>
    <row r="1" spans="14:31" ht="15.75" customHeight="1">
      <c r="N1" s="25"/>
      <c r="T1" s="293"/>
      <c r="U1" s="293"/>
      <c r="V1" s="293"/>
      <c r="W1" s="35"/>
      <c r="AE1" s="36" t="s">
        <v>18</v>
      </c>
    </row>
    <row r="2" spans="1:23" ht="15.75" customHeight="1">
      <c r="A2" s="294" t="s">
        <v>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3" ht="18.75" customHeight="1">
      <c r="A3" s="298" t="s">
        <v>20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</row>
    <row r="4" spans="1:22" ht="7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7"/>
      <c r="V4" s="7"/>
    </row>
    <row r="5" spans="1:31" ht="27.7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19" t="s">
        <v>128</v>
      </c>
      <c r="X5" s="319"/>
      <c r="Y5" s="319"/>
      <c r="Z5" s="319"/>
      <c r="AA5" s="319"/>
      <c r="AB5" s="319"/>
      <c r="AC5" s="319"/>
      <c r="AD5" s="319"/>
      <c r="AE5" s="319"/>
    </row>
    <row r="6" spans="1:31" ht="15" customHeight="1" thickBot="1">
      <c r="A6" s="320" t="s">
        <v>126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44"/>
      <c r="V6" s="44"/>
      <c r="W6" s="37"/>
      <c r="X6" s="37"/>
      <c r="Y6" s="37"/>
      <c r="Z6" s="37"/>
      <c r="AA6" s="37"/>
      <c r="AB6" s="37"/>
      <c r="AC6" s="37"/>
      <c r="AD6" s="37"/>
      <c r="AE6" s="38"/>
    </row>
    <row r="7" spans="1:31" ht="15" customHeight="1" thickBot="1">
      <c r="A7" s="310"/>
      <c r="B7" s="311"/>
      <c r="C7" s="311"/>
      <c r="D7" s="311"/>
      <c r="E7" s="311"/>
      <c r="F7" s="311"/>
      <c r="G7" s="311"/>
      <c r="H7" s="311"/>
      <c r="I7" s="312"/>
      <c r="J7" s="312"/>
      <c r="K7" s="312"/>
      <c r="L7" s="312"/>
      <c r="M7" s="312"/>
      <c r="N7" s="17"/>
      <c r="O7" s="17"/>
      <c r="P7" s="17"/>
      <c r="Q7" s="17"/>
      <c r="R7" s="17"/>
      <c r="S7" s="17"/>
      <c r="T7" s="17"/>
      <c r="U7" s="17"/>
      <c r="V7" s="17"/>
      <c r="W7" s="37"/>
      <c r="X7" s="37"/>
      <c r="Y7" s="37"/>
      <c r="Z7" s="37"/>
      <c r="AA7" s="37"/>
      <c r="AB7" s="37"/>
      <c r="AC7" s="37"/>
      <c r="AD7" s="37"/>
      <c r="AE7" s="38"/>
    </row>
    <row r="8" spans="1:31" ht="13.5" customHeight="1" thickBot="1">
      <c r="A8" s="301" t="s">
        <v>8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3"/>
      <c r="N8" s="26"/>
      <c r="O8" s="18"/>
      <c r="P8" s="18"/>
      <c r="Q8" s="18"/>
      <c r="R8" s="18"/>
      <c r="S8" s="19"/>
      <c r="T8" s="19"/>
      <c r="U8" s="19"/>
      <c r="V8" s="39"/>
      <c r="W8" s="40"/>
      <c r="X8" s="40"/>
      <c r="Y8" s="40"/>
      <c r="Z8" s="40"/>
      <c r="AA8" s="40"/>
      <c r="AB8" s="40"/>
      <c r="AC8" s="40"/>
      <c r="AD8" s="40"/>
      <c r="AE8" s="41"/>
    </row>
    <row r="9" spans="1:31" ht="16.5" customHeight="1" thickBot="1">
      <c r="A9" s="299" t="s">
        <v>16</v>
      </c>
      <c r="B9" s="295" t="s">
        <v>2</v>
      </c>
      <c r="C9" s="295" t="s">
        <v>12</v>
      </c>
      <c r="D9" s="295" t="s">
        <v>13</v>
      </c>
      <c r="E9" s="295" t="s">
        <v>27</v>
      </c>
      <c r="F9" s="295" t="s">
        <v>3</v>
      </c>
      <c r="G9" s="295" t="s">
        <v>30</v>
      </c>
      <c r="H9" s="295" t="s">
        <v>11</v>
      </c>
      <c r="I9" s="295" t="s">
        <v>14</v>
      </c>
      <c r="J9" s="304" t="s">
        <v>10</v>
      </c>
      <c r="K9" s="295" t="s">
        <v>17</v>
      </c>
      <c r="L9" s="295" t="s">
        <v>15</v>
      </c>
      <c r="M9" s="295" t="s">
        <v>28</v>
      </c>
      <c r="N9" s="295" t="s">
        <v>0</v>
      </c>
      <c r="O9" s="295" t="s">
        <v>1</v>
      </c>
      <c r="P9" s="57"/>
      <c r="Q9" s="322" t="s">
        <v>21</v>
      </c>
      <c r="R9" s="323"/>
      <c r="S9" s="299" t="s">
        <v>24</v>
      </c>
      <c r="T9" s="306"/>
      <c r="U9" s="306"/>
      <c r="V9" s="306"/>
      <c r="W9" s="306"/>
      <c r="X9" s="306"/>
      <c r="Y9" s="306"/>
      <c r="Z9" s="306"/>
      <c r="AA9" s="317"/>
      <c r="AB9" s="317"/>
      <c r="AC9" s="318"/>
      <c r="AD9" s="295" t="s">
        <v>25</v>
      </c>
      <c r="AE9" s="295" t="s">
        <v>26</v>
      </c>
    </row>
    <row r="10" spans="1:31" ht="15" customHeight="1">
      <c r="A10" s="300"/>
      <c r="B10" s="296"/>
      <c r="C10" s="296"/>
      <c r="D10" s="296"/>
      <c r="E10" s="296"/>
      <c r="F10" s="296"/>
      <c r="G10" s="296"/>
      <c r="H10" s="296"/>
      <c r="I10" s="296"/>
      <c r="J10" s="305"/>
      <c r="K10" s="296"/>
      <c r="L10" s="296"/>
      <c r="M10" s="296"/>
      <c r="N10" s="296"/>
      <c r="O10" s="296"/>
      <c r="P10" s="55" t="s">
        <v>31</v>
      </c>
      <c r="Q10" s="295" t="s">
        <v>23</v>
      </c>
      <c r="R10" s="295" t="s">
        <v>22</v>
      </c>
      <c r="S10" s="299" t="s">
        <v>23</v>
      </c>
      <c r="T10" s="306"/>
      <c r="U10" s="306"/>
      <c r="V10" s="306"/>
      <c r="W10" s="324" t="s">
        <v>33</v>
      </c>
      <c r="X10" s="325"/>
      <c r="Y10" s="325"/>
      <c r="Z10" s="325"/>
      <c r="AA10" s="325"/>
      <c r="AB10" s="325"/>
      <c r="AC10" s="326"/>
      <c r="AD10" s="305"/>
      <c r="AE10" s="296"/>
    </row>
    <row r="11" spans="1:31" ht="15" customHeight="1" thickBot="1">
      <c r="A11" s="300"/>
      <c r="B11" s="296"/>
      <c r="C11" s="296"/>
      <c r="D11" s="296"/>
      <c r="E11" s="296"/>
      <c r="F11" s="296"/>
      <c r="G11" s="296"/>
      <c r="H11" s="296"/>
      <c r="I11" s="296"/>
      <c r="J11" s="305"/>
      <c r="K11" s="296"/>
      <c r="L11" s="296"/>
      <c r="M11" s="296"/>
      <c r="N11" s="296"/>
      <c r="O11" s="296"/>
      <c r="P11" s="55" t="s">
        <v>32</v>
      </c>
      <c r="Q11" s="296"/>
      <c r="R11" s="296"/>
      <c r="S11" s="307"/>
      <c r="T11" s="308"/>
      <c r="U11" s="308"/>
      <c r="V11" s="309"/>
      <c r="W11" s="313" t="s">
        <v>19</v>
      </c>
      <c r="X11" s="314"/>
      <c r="Y11" s="314"/>
      <c r="Z11" s="314"/>
      <c r="AA11" s="315"/>
      <c r="AB11" s="315"/>
      <c r="AC11" s="316"/>
      <c r="AD11" s="296"/>
      <c r="AE11" s="296"/>
    </row>
    <row r="12" spans="1:31" ht="25.5" customHeight="1">
      <c r="A12" s="300"/>
      <c r="B12" s="296"/>
      <c r="C12" s="296"/>
      <c r="D12" s="296"/>
      <c r="E12" s="296"/>
      <c r="F12" s="296"/>
      <c r="G12" s="296"/>
      <c r="H12" s="296"/>
      <c r="I12" s="296"/>
      <c r="J12" s="305"/>
      <c r="K12" s="296"/>
      <c r="L12" s="296"/>
      <c r="M12" s="296"/>
      <c r="N12" s="296"/>
      <c r="O12" s="296"/>
      <c r="Q12" s="296"/>
      <c r="R12" s="296"/>
      <c r="S12" s="50" t="s">
        <v>4</v>
      </c>
      <c r="T12" s="47" t="s">
        <v>5</v>
      </c>
      <c r="U12" s="47" t="s">
        <v>6</v>
      </c>
      <c r="V12" s="47" t="s">
        <v>7</v>
      </c>
      <c r="W12" s="50" t="s">
        <v>4</v>
      </c>
      <c r="X12" s="160" t="s">
        <v>5</v>
      </c>
      <c r="Y12" s="160" t="s">
        <v>6</v>
      </c>
      <c r="Z12" s="159" t="s">
        <v>7</v>
      </c>
      <c r="AA12" s="47" t="s">
        <v>5</v>
      </c>
      <c r="AB12" s="47" t="s">
        <v>6</v>
      </c>
      <c r="AC12" s="47" t="s">
        <v>7</v>
      </c>
      <c r="AD12" s="296"/>
      <c r="AE12" s="296"/>
    </row>
    <row r="13" spans="1:31" ht="2.25" customHeight="1" thickBot="1">
      <c r="A13" s="46"/>
      <c r="B13" s="46"/>
      <c r="C13" s="46"/>
      <c r="D13" s="46"/>
      <c r="E13" s="46"/>
      <c r="F13" s="46"/>
      <c r="G13" s="46" t="s">
        <v>29</v>
      </c>
      <c r="H13" s="46"/>
      <c r="I13" s="46"/>
      <c r="J13" s="46"/>
      <c r="K13" s="45"/>
      <c r="L13" s="45"/>
      <c r="M13" s="45"/>
      <c r="N13" s="297"/>
      <c r="O13" s="297"/>
      <c r="P13" s="56"/>
      <c r="Q13" s="48"/>
      <c r="R13" s="48"/>
      <c r="S13" s="51"/>
      <c r="T13" s="52"/>
      <c r="U13" s="52"/>
      <c r="V13" s="53"/>
      <c r="W13" s="52"/>
      <c r="X13" s="52"/>
      <c r="Y13" s="52"/>
      <c r="Z13" s="54"/>
      <c r="AA13" s="54"/>
      <c r="AB13" s="54"/>
      <c r="AC13" s="54"/>
      <c r="AD13" s="49"/>
      <c r="AE13" s="49"/>
    </row>
    <row r="14" spans="1:31" ht="12.75">
      <c r="A14" s="70">
        <v>4</v>
      </c>
      <c r="B14" s="71"/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4"/>
      <c r="N14" s="58" t="s">
        <v>34</v>
      </c>
      <c r="O14" s="55"/>
      <c r="P14" s="55"/>
      <c r="Q14" s="55"/>
      <c r="R14" s="55"/>
      <c r="S14" s="3"/>
      <c r="T14" s="4"/>
      <c r="U14" s="3"/>
      <c r="V14" s="4"/>
      <c r="W14" s="161"/>
      <c r="X14" s="162"/>
      <c r="Y14" s="162"/>
      <c r="Z14" s="163"/>
      <c r="AA14" s="163"/>
      <c r="AB14" s="242"/>
      <c r="AC14" s="261"/>
      <c r="AD14" s="259"/>
      <c r="AE14" s="42"/>
    </row>
    <row r="15" spans="1:31" ht="22.5">
      <c r="A15" s="23"/>
      <c r="B15" s="24" t="s">
        <v>35</v>
      </c>
      <c r="C15" s="27"/>
      <c r="D15" s="27"/>
      <c r="E15" s="27"/>
      <c r="F15" s="27"/>
      <c r="G15" s="27"/>
      <c r="H15" s="22"/>
      <c r="I15" s="22"/>
      <c r="J15" s="28"/>
      <c r="K15" s="29"/>
      <c r="L15" s="29"/>
      <c r="M15" s="29"/>
      <c r="N15" s="30" t="s">
        <v>36</v>
      </c>
      <c r="O15" s="2"/>
      <c r="P15" s="218" t="s">
        <v>122</v>
      </c>
      <c r="Q15" s="5"/>
      <c r="R15" s="5"/>
      <c r="S15" s="3"/>
      <c r="T15" s="4"/>
      <c r="U15" s="3"/>
      <c r="V15" s="4"/>
      <c r="W15" s="226">
        <f>SUM(W27,W37,W46,W51,W59,W66,W71,W78)</f>
        <v>3995292</v>
      </c>
      <c r="X15" s="227"/>
      <c r="Y15" s="227"/>
      <c r="Z15" s="228"/>
      <c r="AA15" s="227">
        <f>SUM(AA27,AA37,AA46,AA51,AA59,AA66,AA71,AA78)</f>
        <v>3878166.1</v>
      </c>
      <c r="AB15" s="243">
        <f>SUM(AB27,AB37,AB46,AB51,AB59,AB66,AB71,AB78)</f>
        <v>3998312</v>
      </c>
      <c r="AC15" s="262">
        <f>SUM(AC27,AC37,AC46,AC51,AC59,AC66,AC71,AC78)</f>
        <v>4993675.9</v>
      </c>
      <c r="AD15" s="260">
        <f>SUM(W15:AC15)</f>
        <v>16865446</v>
      </c>
      <c r="AE15" s="42"/>
    </row>
    <row r="16" spans="1:31" ht="12.75">
      <c r="A16" s="23"/>
      <c r="B16" s="24"/>
      <c r="C16" s="27">
        <v>1</v>
      </c>
      <c r="D16" s="27"/>
      <c r="E16" s="27"/>
      <c r="F16" s="27"/>
      <c r="G16" s="27"/>
      <c r="H16" s="22"/>
      <c r="I16" s="22"/>
      <c r="J16" s="28"/>
      <c r="K16" s="29"/>
      <c r="L16" s="29"/>
      <c r="M16" s="29"/>
      <c r="N16" s="30" t="s">
        <v>37</v>
      </c>
      <c r="O16" s="2"/>
      <c r="P16" s="1"/>
      <c r="Q16" s="5"/>
      <c r="R16" s="5"/>
      <c r="S16" s="3"/>
      <c r="T16" s="4"/>
      <c r="U16" s="3"/>
      <c r="V16" s="4"/>
      <c r="W16" s="164"/>
      <c r="X16" s="165"/>
      <c r="Y16" s="165"/>
      <c r="Z16" s="166"/>
      <c r="AA16" s="166"/>
      <c r="AB16" s="244"/>
      <c r="AC16" s="263"/>
      <c r="AD16" s="259"/>
      <c r="AE16" s="42"/>
    </row>
    <row r="17" spans="1:31" ht="14.25" customHeight="1">
      <c r="A17" s="23"/>
      <c r="B17" s="24"/>
      <c r="C17" s="27"/>
      <c r="D17" s="27">
        <v>3</v>
      </c>
      <c r="E17" s="27"/>
      <c r="F17" s="27"/>
      <c r="G17" s="27"/>
      <c r="H17" s="22"/>
      <c r="I17" s="22"/>
      <c r="J17" s="28"/>
      <c r="K17" s="29"/>
      <c r="L17" s="29"/>
      <c r="M17" s="29"/>
      <c r="N17" s="30" t="s">
        <v>38</v>
      </c>
      <c r="O17" s="2"/>
      <c r="P17" s="1"/>
      <c r="Q17" s="5"/>
      <c r="R17" s="5"/>
      <c r="S17" s="3"/>
      <c r="T17" s="4"/>
      <c r="U17" s="3"/>
      <c r="V17" s="4"/>
      <c r="W17" s="164"/>
      <c r="X17" s="165"/>
      <c r="Y17" s="165"/>
      <c r="Z17" s="166"/>
      <c r="AA17" s="166"/>
      <c r="AB17" s="244"/>
      <c r="AC17" s="263"/>
      <c r="AD17" s="259"/>
      <c r="AE17" s="42"/>
    </row>
    <row r="18" spans="1:31" ht="12.75">
      <c r="A18" s="23"/>
      <c r="B18" s="24"/>
      <c r="C18" s="27"/>
      <c r="D18" s="27"/>
      <c r="E18" s="24" t="s">
        <v>39</v>
      </c>
      <c r="F18" s="27"/>
      <c r="G18" s="27"/>
      <c r="H18" s="22"/>
      <c r="I18" s="22"/>
      <c r="J18" s="28"/>
      <c r="K18" s="29"/>
      <c r="L18" s="29"/>
      <c r="M18" s="29"/>
      <c r="N18" s="30" t="s">
        <v>40</v>
      </c>
      <c r="O18" s="2"/>
      <c r="P18" s="1"/>
      <c r="Q18" s="5"/>
      <c r="R18" s="5"/>
      <c r="S18" s="3"/>
      <c r="T18" s="4"/>
      <c r="U18" s="3"/>
      <c r="V18" s="4"/>
      <c r="W18" s="164"/>
      <c r="X18" s="165"/>
      <c r="Y18" s="165"/>
      <c r="Z18" s="166"/>
      <c r="AA18" s="166"/>
      <c r="AB18" s="244"/>
      <c r="AC18" s="263"/>
      <c r="AD18" s="259"/>
      <c r="AE18" s="42"/>
    </row>
    <row r="19" spans="1:31" ht="12.75">
      <c r="A19" s="23"/>
      <c r="B19" s="24"/>
      <c r="C19" s="27"/>
      <c r="D19" s="27"/>
      <c r="E19" s="27"/>
      <c r="F19" s="27" t="s">
        <v>41</v>
      </c>
      <c r="G19" s="27"/>
      <c r="H19" s="31"/>
      <c r="I19" s="32"/>
      <c r="J19" s="28"/>
      <c r="K19" s="29"/>
      <c r="L19" s="29"/>
      <c r="M19" s="29"/>
      <c r="N19" s="30" t="s">
        <v>42</v>
      </c>
      <c r="O19" s="2"/>
      <c r="P19" s="1"/>
      <c r="Q19" s="5"/>
      <c r="R19" s="5"/>
      <c r="S19" s="123"/>
      <c r="T19" s="124"/>
      <c r="U19" s="123"/>
      <c r="V19" s="124"/>
      <c r="W19" s="167"/>
      <c r="X19" s="168"/>
      <c r="Y19" s="169"/>
      <c r="Z19" s="170"/>
      <c r="AA19" s="170"/>
      <c r="AB19" s="245"/>
      <c r="AC19" s="264"/>
      <c r="AD19" s="173"/>
      <c r="AE19" s="43"/>
    </row>
    <row r="20" spans="1:31" ht="18" customHeight="1">
      <c r="A20" s="23"/>
      <c r="B20" s="24"/>
      <c r="C20" s="27"/>
      <c r="D20" s="27"/>
      <c r="E20" s="27"/>
      <c r="F20" s="27"/>
      <c r="G20" s="27">
        <v>2</v>
      </c>
      <c r="H20" s="22"/>
      <c r="I20" s="22"/>
      <c r="J20" s="33"/>
      <c r="K20" s="34"/>
      <c r="L20" s="34"/>
      <c r="M20" s="34"/>
      <c r="N20" s="30" t="s">
        <v>43</v>
      </c>
      <c r="O20" s="2"/>
      <c r="P20" s="1"/>
      <c r="Q20" s="5"/>
      <c r="R20" s="5"/>
      <c r="S20" s="123"/>
      <c r="T20" s="124"/>
      <c r="U20" s="123"/>
      <c r="V20" s="124"/>
      <c r="W20" s="167"/>
      <c r="X20" s="168"/>
      <c r="Y20" s="169"/>
      <c r="Z20" s="170"/>
      <c r="AA20" s="170"/>
      <c r="AB20" s="245"/>
      <c r="AC20" s="264"/>
      <c r="AD20" s="173"/>
      <c r="AE20" s="43"/>
    </row>
    <row r="21" spans="1:31" ht="12.75">
      <c r="A21" s="23"/>
      <c r="B21" s="24"/>
      <c r="C21" s="27"/>
      <c r="D21" s="27"/>
      <c r="E21" s="27"/>
      <c r="F21" s="27"/>
      <c r="G21" s="27"/>
      <c r="H21" s="22" t="s">
        <v>44</v>
      </c>
      <c r="I21" s="22"/>
      <c r="J21" s="59"/>
      <c r="K21" s="60"/>
      <c r="L21" s="29"/>
      <c r="M21" s="29"/>
      <c r="N21" s="30" t="s">
        <v>45</v>
      </c>
      <c r="O21" s="2"/>
      <c r="P21" s="1"/>
      <c r="Q21" s="5"/>
      <c r="R21" s="5"/>
      <c r="S21" s="123"/>
      <c r="T21" s="124"/>
      <c r="U21" s="123"/>
      <c r="V21" s="124"/>
      <c r="W21" s="167"/>
      <c r="X21" s="168"/>
      <c r="Y21" s="169"/>
      <c r="Z21" s="170"/>
      <c r="AA21" s="170"/>
      <c r="AB21" s="245"/>
      <c r="AC21" s="264"/>
      <c r="AD21" s="173"/>
      <c r="AE21" s="43"/>
    </row>
    <row r="22" spans="1:31" ht="24" customHeight="1">
      <c r="A22" s="75"/>
      <c r="B22" s="76"/>
      <c r="C22" s="61"/>
      <c r="D22" s="61"/>
      <c r="E22" s="61"/>
      <c r="F22" s="61"/>
      <c r="G22" s="61"/>
      <c r="H22" s="62"/>
      <c r="I22" s="77" t="s">
        <v>46</v>
      </c>
      <c r="J22" s="28"/>
      <c r="K22" s="63"/>
      <c r="L22" s="64"/>
      <c r="M22" s="65"/>
      <c r="N22" s="66" t="s">
        <v>47</v>
      </c>
      <c r="O22" s="5"/>
      <c r="Q22" s="5"/>
      <c r="R22" s="5"/>
      <c r="S22" s="123"/>
      <c r="T22" s="124"/>
      <c r="U22" s="123"/>
      <c r="V22" s="124"/>
      <c r="W22" s="167"/>
      <c r="X22" s="168"/>
      <c r="Y22" s="169"/>
      <c r="Z22" s="170"/>
      <c r="AA22" s="170"/>
      <c r="AB22" s="245"/>
      <c r="AC22" s="264"/>
      <c r="AD22" s="173"/>
      <c r="AE22" s="43"/>
    </row>
    <row r="23" spans="1:31" ht="12.75">
      <c r="A23" s="23"/>
      <c r="B23" s="24"/>
      <c r="C23" s="27"/>
      <c r="D23" s="27"/>
      <c r="E23" s="27"/>
      <c r="F23" s="27"/>
      <c r="G23" s="27"/>
      <c r="H23" s="22"/>
      <c r="I23" s="22"/>
      <c r="J23" s="28" t="s">
        <v>48</v>
      </c>
      <c r="K23" s="63"/>
      <c r="L23" s="67"/>
      <c r="M23" s="67"/>
      <c r="N23" s="66" t="s">
        <v>49</v>
      </c>
      <c r="O23" s="6"/>
      <c r="P23" s="68"/>
      <c r="Q23" s="5"/>
      <c r="R23" s="5"/>
      <c r="S23" s="123"/>
      <c r="T23" s="124"/>
      <c r="U23" s="123"/>
      <c r="V23" s="124"/>
      <c r="W23" s="167"/>
      <c r="X23" s="168"/>
      <c r="Y23" s="169"/>
      <c r="Z23" s="170"/>
      <c r="AA23" s="170"/>
      <c r="AB23" s="245"/>
      <c r="AC23" s="264"/>
      <c r="AD23" s="173"/>
      <c r="AE23" s="43"/>
    </row>
    <row r="24" spans="1:31" ht="12.75">
      <c r="A24" s="23"/>
      <c r="B24" s="24"/>
      <c r="C24" s="27"/>
      <c r="D24" s="27"/>
      <c r="E24" s="27"/>
      <c r="F24" s="27"/>
      <c r="G24" s="27"/>
      <c r="H24" s="22"/>
      <c r="I24" s="22"/>
      <c r="J24" s="28"/>
      <c r="K24" s="63">
        <v>13</v>
      </c>
      <c r="L24" s="65"/>
      <c r="M24" s="67"/>
      <c r="N24" s="69" t="s">
        <v>50</v>
      </c>
      <c r="O24" s="6"/>
      <c r="P24" s="68"/>
      <c r="Q24" s="5"/>
      <c r="R24" s="5"/>
      <c r="S24" s="123"/>
      <c r="T24" s="124"/>
      <c r="U24" s="123"/>
      <c r="V24" s="124"/>
      <c r="W24" s="167"/>
      <c r="X24" s="168"/>
      <c r="Y24" s="169"/>
      <c r="Z24" s="170"/>
      <c r="AA24" s="170"/>
      <c r="AB24" s="245"/>
      <c r="AC24" s="264"/>
      <c r="AD24" s="173"/>
      <c r="AE24" s="43"/>
    </row>
    <row r="25" spans="1:31" ht="18" customHeight="1">
      <c r="A25" s="23"/>
      <c r="B25" s="24"/>
      <c r="C25" s="27"/>
      <c r="D25" s="27"/>
      <c r="E25" s="27"/>
      <c r="F25" s="27"/>
      <c r="G25" s="27"/>
      <c r="H25" s="22"/>
      <c r="I25" s="22"/>
      <c r="J25" s="28"/>
      <c r="K25" s="63"/>
      <c r="L25" s="65" t="s">
        <v>51</v>
      </c>
      <c r="M25" s="67"/>
      <c r="N25" s="69" t="s">
        <v>52</v>
      </c>
      <c r="O25" s="6"/>
      <c r="P25" s="5"/>
      <c r="Q25" s="5"/>
      <c r="R25" s="5"/>
      <c r="S25" s="123"/>
      <c r="T25" s="124"/>
      <c r="U25" s="123"/>
      <c r="V25" s="124"/>
      <c r="W25" s="174"/>
      <c r="X25" s="175"/>
      <c r="Y25" s="176"/>
      <c r="Z25" s="177"/>
      <c r="AA25" s="177"/>
      <c r="AB25" s="246"/>
      <c r="AC25" s="264"/>
      <c r="AD25" s="173"/>
      <c r="AE25" s="43"/>
    </row>
    <row r="26" spans="1:31" ht="3.75" customHeight="1">
      <c r="A26" s="12"/>
      <c r="B26" s="16"/>
      <c r="C26" s="15"/>
      <c r="D26" s="15"/>
      <c r="E26" s="15"/>
      <c r="F26" s="15"/>
      <c r="G26" s="15"/>
      <c r="H26" s="21"/>
      <c r="I26" s="21"/>
      <c r="J26" s="13"/>
      <c r="K26" s="20"/>
      <c r="L26" s="20"/>
      <c r="M26" s="67"/>
      <c r="N26" s="69"/>
      <c r="O26" s="6"/>
      <c r="P26" s="5"/>
      <c r="Q26" s="5"/>
      <c r="R26" s="5"/>
      <c r="S26" s="123"/>
      <c r="T26" s="124"/>
      <c r="U26" s="123"/>
      <c r="V26" s="124"/>
      <c r="W26" s="174"/>
      <c r="X26" s="175"/>
      <c r="Y26" s="176"/>
      <c r="Z26" s="177"/>
      <c r="AA26" s="177"/>
      <c r="AB26" s="246"/>
      <c r="AC26" s="264"/>
      <c r="AD26" s="173"/>
      <c r="AE26" s="43"/>
    </row>
    <row r="27" spans="1:36" ht="15" customHeight="1">
      <c r="A27" s="96"/>
      <c r="B27" s="97"/>
      <c r="C27" s="78"/>
      <c r="D27" s="78"/>
      <c r="E27" s="78"/>
      <c r="F27" s="78"/>
      <c r="G27" s="78"/>
      <c r="H27" s="98"/>
      <c r="I27" s="98"/>
      <c r="J27" s="99"/>
      <c r="K27" s="100"/>
      <c r="L27" s="128"/>
      <c r="M27" s="129"/>
      <c r="N27" s="130" t="s">
        <v>53</v>
      </c>
      <c r="O27" s="79"/>
      <c r="P27" s="151"/>
      <c r="Q27" s="86"/>
      <c r="R27" s="86"/>
      <c r="S27" s="131"/>
      <c r="T27" s="132"/>
      <c r="U27" s="131"/>
      <c r="V27" s="132"/>
      <c r="W27" s="214">
        <v>581217</v>
      </c>
      <c r="X27" s="178"/>
      <c r="Y27" s="179"/>
      <c r="Z27" s="180"/>
      <c r="AA27" s="215">
        <v>566304.89</v>
      </c>
      <c r="AB27" s="247">
        <v>556696</v>
      </c>
      <c r="AC27" s="247">
        <v>774640.850000001</v>
      </c>
      <c r="AD27" s="213">
        <f>SUM(W27:AC27)</f>
        <v>2478858.740000001</v>
      </c>
      <c r="AE27" s="87"/>
      <c r="AG27" s="277"/>
      <c r="AH27" s="157"/>
      <c r="AJ27" s="157"/>
    </row>
    <row r="28" spans="1:36" ht="57.75" customHeight="1">
      <c r="A28" s="12"/>
      <c r="B28" s="16"/>
      <c r="C28" s="15"/>
      <c r="D28" s="15"/>
      <c r="E28" s="15"/>
      <c r="F28" s="15"/>
      <c r="G28" s="15"/>
      <c r="H28" s="21"/>
      <c r="I28" s="21"/>
      <c r="J28" s="13"/>
      <c r="K28" s="20"/>
      <c r="L28" s="20"/>
      <c r="M28" s="108"/>
      <c r="N28" s="103" t="s">
        <v>54</v>
      </c>
      <c r="O28" s="108"/>
      <c r="P28" s="5"/>
      <c r="Q28" s="5"/>
      <c r="R28" s="5"/>
      <c r="S28" s="123"/>
      <c r="T28" s="124"/>
      <c r="U28" s="123"/>
      <c r="V28" s="124"/>
      <c r="W28" s="181"/>
      <c r="X28" s="182"/>
      <c r="Y28" s="183"/>
      <c r="Z28" s="177"/>
      <c r="AA28" s="184"/>
      <c r="AB28" s="248"/>
      <c r="AC28" s="265"/>
      <c r="AD28" s="171"/>
      <c r="AE28" s="43"/>
      <c r="AG28" s="229"/>
      <c r="AH28" s="229"/>
      <c r="AJ28" s="229"/>
    </row>
    <row r="29" spans="1:31" ht="41.25" customHeight="1">
      <c r="A29" s="12"/>
      <c r="B29" s="16"/>
      <c r="C29" s="15"/>
      <c r="D29" s="15"/>
      <c r="E29" s="15"/>
      <c r="F29" s="15"/>
      <c r="G29" s="15"/>
      <c r="H29" s="21"/>
      <c r="I29" s="21"/>
      <c r="J29" s="13"/>
      <c r="K29" s="20"/>
      <c r="L29" s="20"/>
      <c r="M29" s="119" t="s">
        <v>35</v>
      </c>
      <c r="N29" s="103" t="s">
        <v>55</v>
      </c>
      <c r="O29" s="219" t="s">
        <v>56</v>
      </c>
      <c r="P29" s="5"/>
      <c r="Q29" s="109">
        <f>SUM(S29:V29)</f>
        <v>5</v>
      </c>
      <c r="R29" s="111">
        <f>SUM(S29:V29)</f>
        <v>5</v>
      </c>
      <c r="S29" s="123">
        <v>0</v>
      </c>
      <c r="T29" s="124">
        <v>2</v>
      </c>
      <c r="U29" s="123">
        <v>2</v>
      </c>
      <c r="V29" s="124">
        <v>1</v>
      </c>
      <c r="W29" s="185">
        <v>0</v>
      </c>
      <c r="X29" s="182"/>
      <c r="Y29" s="183"/>
      <c r="Z29" s="177"/>
      <c r="AA29" s="186">
        <v>2</v>
      </c>
      <c r="AB29" s="249">
        <v>2</v>
      </c>
      <c r="AC29" s="266">
        <v>1</v>
      </c>
      <c r="AD29" s="237">
        <f>SUM(W29:AC29)</f>
        <v>5</v>
      </c>
      <c r="AE29" s="110">
        <f aca="true" t="shared" si="0" ref="AE29:AE36">(AD29*100)/Q29</f>
        <v>100</v>
      </c>
    </row>
    <row r="30" spans="1:31" ht="41.25" customHeight="1">
      <c r="A30" s="12"/>
      <c r="B30" s="16"/>
      <c r="C30" s="15"/>
      <c r="D30" s="15"/>
      <c r="E30" s="15"/>
      <c r="F30" s="15"/>
      <c r="G30" s="15"/>
      <c r="H30" s="21"/>
      <c r="I30" s="21"/>
      <c r="J30" s="13"/>
      <c r="K30" s="20"/>
      <c r="L30" s="20"/>
      <c r="M30" s="120" t="s">
        <v>57</v>
      </c>
      <c r="N30" s="103" t="s">
        <v>58</v>
      </c>
      <c r="O30" s="219" t="s">
        <v>59</v>
      </c>
      <c r="P30" s="5"/>
      <c r="Q30" s="109">
        <f aca="true" t="shared" si="1" ref="Q30:Q36">SUM(S30:V30)</f>
        <v>4</v>
      </c>
      <c r="R30" s="111">
        <f aca="true" t="shared" si="2" ref="R30:R35">SUM(S30:V30)</f>
        <v>4</v>
      </c>
      <c r="S30" s="123">
        <v>1</v>
      </c>
      <c r="T30" s="124">
        <v>1</v>
      </c>
      <c r="U30" s="123">
        <v>1</v>
      </c>
      <c r="V30" s="124">
        <v>1</v>
      </c>
      <c r="W30" s="187">
        <v>1</v>
      </c>
      <c r="X30" s="182"/>
      <c r="Y30" s="183"/>
      <c r="Z30" s="177"/>
      <c r="AA30" s="188">
        <v>1</v>
      </c>
      <c r="AB30" s="250">
        <v>1</v>
      </c>
      <c r="AC30" s="267">
        <v>1</v>
      </c>
      <c r="AD30" s="237">
        <f aca="true" t="shared" si="3" ref="AD30:AD36">SUM(W30:AC30)</f>
        <v>4</v>
      </c>
      <c r="AE30" s="110">
        <f t="shared" si="0"/>
        <v>100</v>
      </c>
    </row>
    <row r="31" spans="1:31" ht="40.5" customHeight="1">
      <c r="A31" s="12"/>
      <c r="B31" s="16"/>
      <c r="C31" s="15"/>
      <c r="D31" s="15"/>
      <c r="E31" s="15"/>
      <c r="F31" s="15"/>
      <c r="G31" s="15"/>
      <c r="H31" s="21"/>
      <c r="I31" s="21"/>
      <c r="J31" s="13"/>
      <c r="K31" s="20"/>
      <c r="L31" s="20"/>
      <c r="M31" s="119" t="s">
        <v>60</v>
      </c>
      <c r="N31" s="103" t="s">
        <v>61</v>
      </c>
      <c r="O31" s="219" t="s">
        <v>62</v>
      </c>
      <c r="P31" s="5"/>
      <c r="Q31" s="109">
        <f t="shared" si="1"/>
        <v>1</v>
      </c>
      <c r="R31" s="111">
        <f t="shared" si="2"/>
        <v>1</v>
      </c>
      <c r="S31" s="123">
        <v>0</v>
      </c>
      <c r="T31" s="124">
        <v>0</v>
      </c>
      <c r="U31" s="123">
        <v>1</v>
      </c>
      <c r="V31" s="124">
        <v>0</v>
      </c>
      <c r="W31" s="187">
        <v>0</v>
      </c>
      <c r="X31" s="182"/>
      <c r="Y31" s="183"/>
      <c r="Z31" s="177"/>
      <c r="AA31" s="188">
        <v>0</v>
      </c>
      <c r="AB31" s="250">
        <v>1</v>
      </c>
      <c r="AC31" s="267">
        <v>0</v>
      </c>
      <c r="AD31" s="237">
        <f t="shared" si="3"/>
        <v>1</v>
      </c>
      <c r="AE31" s="110">
        <f t="shared" si="0"/>
        <v>100</v>
      </c>
    </row>
    <row r="32" spans="1:31" ht="42" customHeight="1">
      <c r="A32" s="12"/>
      <c r="B32" s="16"/>
      <c r="C32" s="15"/>
      <c r="D32" s="15"/>
      <c r="E32" s="15"/>
      <c r="F32" s="15"/>
      <c r="G32" s="15"/>
      <c r="H32" s="21"/>
      <c r="I32" s="21"/>
      <c r="J32" s="13"/>
      <c r="K32" s="20"/>
      <c r="L32" s="20"/>
      <c r="M32" s="119" t="s">
        <v>63</v>
      </c>
      <c r="N32" s="103" t="s">
        <v>64</v>
      </c>
      <c r="O32" s="219" t="s">
        <v>59</v>
      </c>
      <c r="P32" s="5"/>
      <c r="Q32" s="109">
        <f t="shared" si="1"/>
        <v>3</v>
      </c>
      <c r="R32" s="111">
        <f t="shared" si="2"/>
        <v>3</v>
      </c>
      <c r="S32" s="123">
        <v>1</v>
      </c>
      <c r="T32" s="124">
        <v>1</v>
      </c>
      <c r="U32" s="123">
        <v>0</v>
      </c>
      <c r="V32" s="124">
        <v>1</v>
      </c>
      <c r="W32" s="187">
        <v>1</v>
      </c>
      <c r="X32" s="182"/>
      <c r="Y32" s="183"/>
      <c r="Z32" s="177"/>
      <c r="AA32" s="188">
        <v>1</v>
      </c>
      <c r="AB32" s="250">
        <v>0</v>
      </c>
      <c r="AC32" s="267">
        <v>1</v>
      </c>
      <c r="AD32" s="237">
        <f t="shared" si="3"/>
        <v>3</v>
      </c>
      <c r="AE32" s="110">
        <f t="shared" si="0"/>
        <v>100</v>
      </c>
    </row>
    <row r="33" spans="1:32" ht="64.5" customHeight="1">
      <c r="A33" s="12"/>
      <c r="B33" s="16"/>
      <c r="C33" s="15"/>
      <c r="D33" s="15"/>
      <c r="E33" s="15"/>
      <c r="F33" s="15"/>
      <c r="G33" s="15"/>
      <c r="H33" s="21"/>
      <c r="I33" s="21"/>
      <c r="J33" s="13"/>
      <c r="K33" s="20"/>
      <c r="L33" s="20"/>
      <c r="M33" s="119" t="s">
        <v>65</v>
      </c>
      <c r="N33" s="103" t="s">
        <v>66</v>
      </c>
      <c r="O33" s="219" t="s">
        <v>59</v>
      </c>
      <c r="P33" s="5"/>
      <c r="Q33" s="109">
        <f t="shared" si="1"/>
        <v>2</v>
      </c>
      <c r="R33" s="111">
        <f t="shared" si="2"/>
        <v>2</v>
      </c>
      <c r="S33" s="123">
        <v>0</v>
      </c>
      <c r="T33" s="124">
        <v>1</v>
      </c>
      <c r="U33" s="123">
        <v>0</v>
      </c>
      <c r="V33" s="124">
        <v>1</v>
      </c>
      <c r="W33" s="187">
        <v>0</v>
      </c>
      <c r="X33" s="182"/>
      <c r="Y33" s="183"/>
      <c r="Z33" s="177"/>
      <c r="AA33" s="188">
        <v>1</v>
      </c>
      <c r="AB33" s="250">
        <v>0</v>
      </c>
      <c r="AC33" s="267">
        <v>0</v>
      </c>
      <c r="AD33" s="237">
        <f t="shared" si="3"/>
        <v>1</v>
      </c>
      <c r="AE33" s="110">
        <f t="shared" si="0"/>
        <v>50</v>
      </c>
      <c r="AF33" s="274"/>
    </row>
    <row r="34" spans="1:31" ht="53.25" customHeight="1">
      <c r="A34" s="12"/>
      <c r="B34" s="16"/>
      <c r="C34" s="15"/>
      <c r="D34" s="15"/>
      <c r="E34" s="15"/>
      <c r="F34" s="15"/>
      <c r="G34" s="15"/>
      <c r="H34" s="21"/>
      <c r="I34" s="21"/>
      <c r="J34" s="13"/>
      <c r="K34" s="20"/>
      <c r="L34" s="20"/>
      <c r="M34" s="119" t="s">
        <v>67</v>
      </c>
      <c r="N34" s="103" t="s">
        <v>68</v>
      </c>
      <c r="O34" s="219" t="s">
        <v>59</v>
      </c>
      <c r="P34" s="5"/>
      <c r="Q34" s="109">
        <f t="shared" si="1"/>
        <v>1</v>
      </c>
      <c r="R34" s="111">
        <f t="shared" si="2"/>
        <v>1</v>
      </c>
      <c r="S34" s="123">
        <v>0</v>
      </c>
      <c r="T34" s="124">
        <v>0</v>
      </c>
      <c r="U34" s="123">
        <v>1</v>
      </c>
      <c r="V34" s="124">
        <v>0</v>
      </c>
      <c r="W34" s="187">
        <v>0</v>
      </c>
      <c r="X34" s="182"/>
      <c r="Y34" s="183"/>
      <c r="Z34" s="177"/>
      <c r="AA34" s="188">
        <v>0</v>
      </c>
      <c r="AB34" s="250">
        <v>0</v>
      </c>
      <c r="AC34" s="267">
        <v>0</v>
      </c>
      <c r="AD34" s="237">
        <f t="shared" si="3"/>
        <v>0</v>
      </c>
      <c r="AE34" s="110">
        <f t="shared" si="0"/>
        <v>0</v>
      </c>
    </row>
    <row r="35" spans="1:31" ht="32.25" customHeight="1">
      <c r="A35" s="12"/>
      <c r="B35" s="16"/>
      <c r="C35" s="15"/>
      <c r="D35" s="15"/>
      <c r="E35" s="15"/>
      <c r="F35" s="15"/>
      <c r="G35" s="15"/>
      <c r="H35" s="21"/>
      <c r="I35" s="21"/>
      <c r="J35" s="13"/>
      <c r="K35" s="20"/>
      <c r="L35" s="20"/>
      <c r="M35" s="119" t="s">
        <v>69</v>
      </c>
      <c r="N35" s="103" t="s">
        <v>70</v>
      </c>
      <c r="O35" s="219" t="s">
        <v>59</v>
      </c>
      <c r="P35" s="5"/>
      <c r="Q35" s="109">
        <f t="shared" si="1"/>
        <v>1</v>
      </c>
      <c r="R35" s="111">
        <f t="shared" si="2"/>
        <v>1</v>
      </c>
      <c r="S35" s="123">
        <v>1</v>
      </c>
      <c r="T35" s="124">
        <v>0</v>
      </c>
      <c r="U35" s="123">
        <v>0</v>
      </c>
      <c r="V35" s="124">
        <v>0</v>
      </c>
      <c r="W35" s="187">
        <v>1</v>
      </c>
      <c r="X35" s="182"/>
      <c r="Y35" s="183"/>
      <c r="Z35" s="177"/>
      <c r="AA35" s="188">
        <v>0</v>
      </c>
      <c r="AB35" s="250">
        <v>0</v>
      </c>
      <c r="AC35" s="267">
        <v>0</v>
      </c>
      <c r="AD35" s="237">
        <f t="shared" si="3"/>
        <v>1</v>
      </c>
      <c r="AE35" s="110">
        <f t="shared" si="0"/>
        <v>100</v>
      </c>
    </row>
    <row r="36" spans="1:31" ht="34.5" customHeight="1">
      <c r="A36" s="90"/>
      <c r="B36" s="91"/>
      <c r="C36" s="92"/>
      <c r="D36" s="92"/>
      <c r="E36" s="92"/>
      <c r="F36" s="92"/>
      <c r="G36" s="92"/>
      <c r="H36" s="93"/>
      <c r="I36" s="93"/>
      <c r="J36" s="94"/>
      <c r="K36" s="95"/>
      <c r="L36" s="95"/>
      <c r="M36" s="122" t="s">
        <v>71</v>
      </c>
      <c r="N36" s="106" t="s">
        <v>72</v>
      </c>
      <c r="O36" s="220" t="s">
        <v>59</v>
      </c>
      <c r="P36" s="85"/>
      <c r="Q36" s="115">
        <f t="shared" si="1"/>
        <v>7</v>
      </c>
      <c r="R36" s="111">
        <f>SUM(S36:V36)</f>
        <v>7</v>
      </c>
      <c r="S36" s="125">
        <v>7</v>
      </c>
      <c r="T36" s="126">
        <v>0</v>
      </c>
      <c r="U36" s="125">
        <v>0</v>
      </c>
      <c r="V36" s="126">
        <v>0</v>
      </c>
      <c r="W36" s="189">
        <v>7</v>
      </c>
      <c r="X36" s="191"/>
      <c r="Y36" s="192"/>
      <c r="Z36" s="193"/>
      <c r="AA36" s="190">
        <v>0</v>
      </c>
      <c r="AB36" s="251">
        <v>0</v>
      </c>
      <c r="AC36" s="267">
        <v>0</v>
      </c>
      <c r="AD36" s="237">
        <f t="shared" si="3"/>
        <v>7</v>
      </c>
      <c r="AE36" s="116">
        <f t="shared" si="0"/>
        <v>100</v>
      </c>
    </row>
    <row r="37" spans="1:33" ht="15" customHeight="1">
      <c r="A37" s="96"/>
      <c r="B37" s="97"/>
      <c r="C37" s="78"/>
      <c r="D37" s="78"/>
      <c r="E37" s="78"/>
      <c r="F37" s="78"/>
      <c r="G37" s="78"/>
      <c r="H37" s="98"/>
      <c r="I37" s="98"/>
      <c r="J37" s="99"/>
      <c r="K37" s="100"/>
      <c r="L37" s="100"/>
      <c r="M37" s="133"/>
      <c r="N37" s="134" t="s">
        <v>73</v>
      </c>
      <c r="O37" s="79"/>
      <c r="P37" s="152"/>
      <c r="Q37" s="88"/>
      <c r="R37" s="88"/>
      <c r="S37" s="131"/>
      <c r="T37" s="132"/>
      <c r="U37" s="131"/>
      <c r="V37" s="132"/>
      <c r="W37" s="214">
        <v>1011361</v>
      </c>
      <c r="X37" s="194"/>
      <c r="Y37" s="195"/>
      <c r="Z37" s="180"/>
      <c r="AA37" s="216">
        <v>786294.58</v>
      </c>
      <c r="AB37" s="252">
        <v>773614</v>
      </c>
      <c r="AC37" s="252">
        <v>901361.3699999996</v>
      </c>
      <c r="AD37" s="217">
        <f>SUM(W37:AC37)</f>
        <v>3472630.9499999997</v>
      </c>
      <c r="AE37" s="89"/>
      <c r="AG37" s="277"/>
    </row>
    <row r="38" spans="1:33" ht="53.25" customHeight="1">
      <c r="A38" s="135"/>
      <c r="B38" s="136"/>
      <c r="C38" s="137"/>
      <c r="D38" s="137"/>
      <c r="E38" s="137"/>
      <c r="F38" s="137"/>
      <c r="G38" s="137"/>
      <c r="H38" s="138"/>
      <c r="I38" s="138"/>
      <c r="J38" s="139"/>
      <c r="K38" s="140"/>
      <c r="L38" s="140"/>
      <c r="M38" s="148"/>
      <c r="N38" s="149" t="s">
        <v>74</v>
      </c>
      <c r="O38" s="221"/>
      <c r="P38" s="107"/>
      <c r="Q38" s="141"/>
      <c r="R38" s="141"/>
      <c r="S38" s="142"/>
      <c r="T38" s="143"/>
      <c r="U38" s="142"/>
      <c r="V38" s="143"/>
      <c r="W38" s="281"/>
      <c r="X38" s="196"/>
      <c r="Y38" s="197"/>
      <c r="Z38" s="198"/>
      <c r="AA38" s="282"/>
      <c r="AB38" s="283"/>
      <c r="AC38" s="284"/>
      <c r="AD38" s="238"/>
      <c r="AE38" s="144"/>
      <c r="AG38" s="157"/>
    </row>
    <row r="39" spans="1:31" ht="45" customHeight="1">
      <c r="A39" s="12"/>
      <c r="B39" s="16"/>
      <c r="C39" s="15"/>
      <c r="D39" s="15"/>
      <c r="E39" s="15"/>
      <c r="F39" s="15"/>
      <c r="G39" s="15"/>
      <c r="H39" s="21"/>
      <c r="I39" s="21"/>
      <c r="J39" s="13"/>
      <c r="K39" s="20"/>
      <c r="L39" s="20"/>
      <c r="M39" s="119" t="s">
        <v>35</v>
      </c>
      <c r="N39" s="103" t="s">
        <v>75</v>
      </c>
      <c r="O39" s="219" t="s">
        <v>76</v>
      </c>
      <c r="P39" s="5"/>
      <c r="Q39" s="109">
        <f aca="true" t="shared" si="4" ref="Q39:Q45">SUM(S39:V39)</f>
        <v>1</v>
      </c>
      <c r="R39" s="111">
        <f aca="true" t="shared" si="5" ref="R39:R45">SUM(S39:V39)</f>
        <v>1</v>
      </c>
      <c r="S39" s="123">
        <v>0</v>
      </c>
      <c r="T39" s="124">
        <v>1</v>
      </c>
      <c r="U39" s="123">
        <v>0</v>
      </c>
      <c r="V39" s="124">
        <v>0</v>
      </c>
      <c r="W39" s="199">
        <v>0</v>
      </c>
      <c r="X39" s="182"/>
      <c r="Y39" s="183"/>
      <c r="Z39" s="177"/>
      <c r="AA39" s="200">
        <v>1</v>
      </c>
      <c r="AB39" s="254">
        <v>0</v>
      </c>
      <c r="AC39" s="278">
        <v>0</v>
      </c>
      <c r="AD39" s="279">
        <f aca="true" t="shared" si="6" ref="AD39:AD45">SUM(W39:AC39)</f>
        <v>1</v>
      </c>
      <c r="AE39" s="280">
        <f aca="true" t="shared" si="7" ref="AE39:AE45">(AD39*100)/Q39</f>
        <v>100</v>
      </c>
    </row>
    <row r="40" spans="1:31" ht="46.5" customHeight="1">
      <c r="A40" s="90"/>
      <c r="B40" s="91"/>
      <c r="C40" s="92"/>
      <c r="D40" s="92"/>
      <c r="E40" s="92"/>
      <c r="F40" s="92"/>
      <c r="G40" s="92"/>
      <c r="H40" s="93"/>
      <c r="I40" s="93"/>
      <c r="J40" s="94"/>
      <c r="K40" s="95"/>
      <c r="L40" s="95"/>
      <c r="M40" s="122" t="s">
        <v>57</v>
      </c>
      <c r="N40" s="106" t="s">
        <v>77</v>
      </c>
      <c r="O40" s="220" t="s">
        <v>76</v>
      </c>
      <c r="P40" s="85"/>
      <c r="Q40" s="115">
        <f t="shared" si="4"/>
        <v>1</v>
      </c>
      <c r="R40" s="150">
        <f t="shared" si="5"/>
        <v>1</v>
      </c>
      <c r="S40" s="125">
        <v>0</v>
      </c>
      <c r="T40" s="126">
        <v>1</v>
      </c>
      <c r="U40" s="125">
        <v>0</v>
      </c>
      <c r="V40" s="126">
        <v>0</v>
      </c>
      <c r="W40" s="203">
        <v>0</v>
      </c>
      <c r="X40" s="191"/>
      <c r="Y40" s="192"/>
      <c r="Z40" s="193"/>
      <c r="AA40" s="204">
        <v>1</v>
      </c>
      <c r="AB40" s="256">
        <v>0</v>
      </c>
      <c r="AC40" s="271">
        <v>0</v>
      </c>
      <c r="AD40" s="240">
        <f t="shared" si="6"/>
        <v>1</v>
      </c>
      <c r="AE40" s="116">
        <f t="shared" si="7"/>
        <v>100</v>
      </c>
    </row>
    <row r="41" spans="1:31" ht="57" customHeight="1">
      <c r="A41" s="135"/>
      <c r="B41" s="136"/>
      <c r="C41" s="137"/>
      <c r="D41" s="137"/>
      <c r="E41" s="137"/>
      <c r="F41" s="137"/>
      <c r="G41" s="137"/>
      <c r="H41" s="138"/>
      <c r="I41" s="138"/>
      <c r="J41" s="139"/>
      <c r="K41" s="140"/>
      <c r="L41" s="140"/>
      <c r="M41" s="148" t="s">
        <v>60</v>
      </c>
      <c r="N41" s="149" t="s">
        <v>78</v>
      </c>
      <c r="O41" s="221" t="s">
        <v>62</v>
      </c>
      <c r="P41" s="107"/>
      <c r="Q41" s="141">
        <f t="shared" si="4"/>
        <v>2</v>
      </c>
      <c r="R41" s="153">
        <f t="shared" si="5"/>
        <v>2</v>
      </c>
      <c r="S41" s="142">
        <v>0</v>
      </c>
      <c r="T41" s="143">
        <v>0</v>
      </c>
      <c r="U41" s="142">
        <v>0</v>
      </c>
      <c r="V41" s="143">
        <v>2</v>
      </c>
      <c r="W41" s="205">
        <v>0</v>
      </c>
      <c r="X41" s="196"/>
      <c r="Y41" s="197"/>
      <c r="Z41" s="198"/>
      <c r="AA41" s="206">
        <v>0</v>
      </c>
      <c r="AB41" s="253">
        <v>0</v>
      </c>
      <c r="AC41" s="268">
        <v>2</v>
      </c>
      <c r="AD41" s="241">
        <f t="shared" si="6"/>
        <v>2</v>
      </c>
      <c r="AE41" s="144">
        <f t="shared" si="7"/>
        <v>100</v>
      </c>
    </row>
    <row r="42" spans="1:31" ht="51" customHeight="1">
      <c r="A42" s="12"/>
      <c r="B42" s="16"/>
      <c r="C42" s="15"/>
      <c r="D42" s="15"/>
      <c r="E42" s="15"/>
      <c r="F42" s="15"/>
      <c r="G42" s="15"/>
      <c r="H42" s="21"/>
      <c r="I42" s="21"/>
      <c r="J42" s="13"/>
      <c r="K42" s="20"/>
      <c r="L42" s="20"/>
      <c r="M42" s="119" t="s">
        <v>63</v>
      </c>
      <c r="N42" s="103" t="s">
        <v>79</v>
      </c>
      <c r="O42" s="219" t="s">
        <v>76</v>
      </c>
      <c r="P42" s="5"/>
      <c r="Q42" s="109">
        <f t="shared" si="4"/>
        <v>2</v>
      </c>
      <c r="R42" s="111">
        <f t="shared" si="5"/>
        <v>2</v>
      </c>
      <c r="S42" s="123">
        <v>1</v>
      </c>
      <c r="T42" s="124">
        <v>1</v>
      </c>
      <c r="U42" s="123">
        <v>0</v>
      </c>
      <c r="V42" s="124">
        <v>0</v>
      </c>
      <c r="W42" s="199">
        <v>1</v>
      </c>
      <c r="X42" s="182"/>
      <c r="Y42" s="183"/>
      <c r="Z42" s="177"/>
      <c r="AA42" s="200">
        <v>1</v>
      </c>
      <c r="AB42" s="254">
        <v>0</v>
      </c>
      <c r="AC42" s="269">
        <v>0</v>
      </c>
      <c r="AD42" s="239">
        <f t="shared" si="6"/>
        <v>2</v>
      </c>
      <c r="AE42" s="110">
        <f t="shared" si="7"/>
        <v>100</v>
      </c>
    </row>
    <row r="43" spans="1:35" ht="42.75" customHeight="1">
      <c r="A43" s="12"/>
      <c r="B43" s="16"/>
      <c r="C43" s="15"/>
      <c r="D43" s="15"/>
      <c r="E43" s="15"/>
      <c r="F43" s="15"/>
      <c r="G43" s="15"/>
      <c r="H43" s="21"/>
      <c r="I43" s="21"/>
      <c r="J43" s="13"/>
      <c r="K43" s="20"/>
      <c r="L43" s="20"/>
      <c r="M43" s="119" t="s">
        <v>65</v>
      </c>
      <c r="N43" s="103" t="s">
        <v>80</v>
      </c>
      <c r="O43" s="219" t="s">
        <v>81</v>
      </c>
      <c r="P43" s="5"/>
      <c r="Q43" s="111">
        <f t="shared" si="4"/>
        <v>1570</v>
      </c>
      <c r="R43" s="111">
        <f t="shared" si="5"/>
        <v>1570</v>
      </c>
      <c r="S43" s="123">
        <v>594</v>
      </c>
      <c r="T43" s="124">
        <v>476</v>
      </c>
      <c r="U43" s="123">
        <v>250</v>
      </c>
      <c r="V43" s="124">
        <v>250</v>
      </c>
      <c r="W43" s="201">
        <v>594</v>
      </c>
      <c r="X43" s="182"/>
      <c r="Y43" s="182"/>
      <c r="Z43" s="235"/>
      <c r="AA43" s="202">
        <v>465</v>
      </c>
      <c r="AB43" s="254">
        <v>105</v>
      </c>
      <c r="AC43" s="269">
        <v>419</v>
      </c>
      <c r="AD43" s="239">
        <f t="shared" si="6"/>
        <v>1583</v>
      </c>
      <c r="AE43" s="110">
        <f t="shared" si="7"/>
        <v>100.828025477707</v>
      </c>
      <c r="AF43" s="275"/>
      <c r="AG43" s="158"/>
      <c r="AH43" s="158"/>
      <c r="AI43" s="158"/>
    </row>
    <row r="44" spans="1:35" ht="42.75" customHeight="1">
      <c r="A44" s="12"/>
      <c r="B44" s="16"/>
      <c r="C44" s="15"/>
      <c r="D44" s="15"/>
      <c r="E44" s="15"/>
      <c r="F44" s="15"/>
      <c r="G44" s="15"/>
      <c r="H44" s="21"/>
      <c r="I44" s="21"/>
      <c r="J44" s="13"/>
      <c r="K44" s="20"/>
      <c r="L44" s="20"/>
      <c r="M44" s="119" t="s">
        <v>67</v>
      </c>
      <c r="N44" s="103" t="s">
        <v>82</v>
      </c>
      <c r="O44" s="219" t="s">
        <v>81</v>
      </c>
      <c r="P44" s="5"/>
      <c r="Q44" s="111">
        <f t="shared" si="4"/>
        <v>3524</v>
      </c>
      <c r="R44" s="111">
        <f t="shared" si="5"/>
        <v>3524</v>
      </c>
      <c r="S44" s="123">
        <v>1962</v>
      </c>
      <c r="T44" s="124">
        <v>962</v>
      </c>
      <c r="U44" s="123">
        <v>300</v>
      </c>
      <c r="V44" s="124">
        <v>300</v>
      </c>
      <c r="W44" s="201">
        <v>1962</v>
      </c>
      <c r="X44" s="182"/>
      <c r="Y44" s="182"/>
      <c r="Z44" s="235"/>
      <c r="AA44" s="202">
        <v>850</v>
      </c>
      <c r="AB44" s="255">
        <v>337</v>
      </c>
      <c r="AC44" s="270">
        <v>359</v>
      </c>
      <c r="AD44" s="239">
        <f t="shared" si="6"/>
        <v>3508</v>
      </c>
      <c r="AE44" s="110">
        <f t="shared" si="7"/>
        <v>99.54597048808172</v>
      </c>
      <c r="AF44" s="275"/>
      <c r="AI44" s="229"/>
    </row>
    <row r="45" spans="1:31" ht="42.75" customHeight="1">
      <c r="A45" s="12"/>
      <c r="B45" s="16"/>
      <c r="C45" s="15"/>
      <c r="D45" s="15"/>
      <c r="E45" s="15"/>
      <c r="F45" s="15"/>
      <c r="G45" s="15"/>
      <c r="H45" s="21"/>
      <c r="I45" s="21"/>
      <c r="J45" s="13"/>
      <c r="K45" s="20"/>
      <c r="L45" s="20"/>
      <c r="M45" s="119" t="s">
        <v>69</v>
      </c>
      <c r="N45" s="103" t="s">
        <v>83</v>
      </c>
      <c r="O45" s="219" t="s">
        <v>76</v>
      </c>
      <c r="P45" s="5"/>
      <c r="Q45" s="109">
        <f t="shared" si="4"/>
        <v>3</v>
      </c>
      <c r="R45" s="111">
        <f t="shared" si="5"/>
        <v>3</v>
      </c>
      <c r="S45" s="123">
        <v>0</v>
      </c>
      <c r="T45" s="124">
        <v>1</v>
      </c>
      <c r="U45" s="123">
        <v>1</v>
      </c>
      <c r="V45" s="124">
        <v>1</v>
      </c>
      <c r="W45" s="201">
        <v>0</v>
      </c>
      <c r="X45" s="182"/>
      <c r="Y45" s="183"/>
      <c r="Z45" s="177"/>
      <c r="AA45" s="202">
        <v>1</v>
      </c>
      <c r="AB45" s="255">
        <v>1</v>
      </c>
      <c r="AC45" s="270">
        <v>1</v>
      </c>
      <c r="AD45" s="239">
        <f t="shared" si="6"/>
        <v>3</v>
      </c>
      <c r="AE45" s="110">
        <f t="shared" si="7"/>
        <v>100</v>
      </c>
    </row>
    <row r="46" spans="1:33" ht="15" customHeight="1">
      <c r="A46" s="96"/>
      <c r="B46" s="97"/>
      <c r="C46" s="78"/>
      <c r="D46" s="78"/>
      <c r="E46" s="78"/>
      <c r="F46" s="78"/>
      <c r="G46" s="78"/>
      <c r="H46" s="98"/>
      <c r="I46" s="98"/>
      <c r="J46" s="99"/>
      <c r="K46" s="100"/>
      <c r="L46" s="100"/>
      <c r="M46" s="145"/>
      <c r="N46" s="146" t="s">
        <v>84</v>
      </c>
      <c r="O46" s="222"/>
      <c r="P46" s="152"/>
      <c r="Q46" s="88"/>
      <c r="R46" s="88"/>
      <c r="S46" s="131"/>
      <c r="T46" s="132"/>
      <c r="U46" s="131"/>
      <c r="V46" s="132"/>
      <c r="W46" s="214">
        <v>916413</v>
      </c>
      <c r="X46" s="194"/>
      <c r="Y46" s="195"/>
      <c r="Z46" s="180"/>
      <c r="AA46" s="216">
        <v>807891.07</v>
      </c>
      <c r="AB46" s="252">
        <v>776868</v>
      </c>
      <c r="AC46" s="252">
        <v>1007235.8700000006</v>
      </c>
      <c r="AD46" s="217">
        <f>SUM(W46:AC46)</f>
        <v>3508407.9400000004</v>
      </c>
      <c r="AE46" s="89"/>
      <c r="AG46" s="277"/>
    </row>
    <row r="47" spans="1:33" ht="89.25" customHeight="1">
      <c r="A47" s="12"/>
      <c r="B47" s="16"/>
      <c r="C47" s="15"/>
      <c r="D47" s="15"/>
      <c r="E47" s="15"/>
      <c r="F47" s="15"/>
      <c r="G47" s="15"/>
      <c r="H47" s="21"/>
      <c r="I47" s="21"/>
      <c r="J47" s="13"/>
      <c r="K47" s="20"/>
      <c r="L47" s="20"/>
      <c r="M47" s="119"/>
      <c r="N47" s="104" t="s">
        <v>127</v>
      </c>
      <c r="O47" s="223"/>
      <c r="P47" s="5"/>
      <c r="Q47" s="109"/>
      <c r="R47" s="109"/>
      <c r="S47" s="123"/>
      <c r="T47" s="124"/>
      <c r="U47" s="123"/>
      <c r="V47" s="124"/>
      <c r="W47" s="201"/>
      <c r="X47" s="182"/>
      <c r="Y47" s="183"/>
      <c r="Z47" s="177"/>
      <c r="AA47" s="202"/>
      <c r="AB47" s="255"/>
      <c r="AC47" s="270"/>
      <c r="AD47" s="237"/>
      <c r="AE47" s="110"/>
      <c r="AG47" s="157"/>
    </row>
    <row r="48" spans="1:31" ht="39" customHeight="1">
      <c r="A48" s="12"/>
      <c r="B48" s="16"/>
      <c r="C48" s="15"/>
      <c r="D48" s="15"/>
      <c r="E48" s="15"/>
      <c r="F48" s="15"/>
      <c r="G48" s="15"/>
      <c r="H48" s="21"/>
      <c r="I48" s="21"/>
      <c r="J48" s="13"/>
      <c r="K48" s="20"/>
      <c r="L48" s="20"/>
      <c r="M48" s="119" t="s">
        <v>35</v>
      </c>
      <c r="N48" s="103" t="s">
        <v>85</v>
      </c>
      <c r="O48" s="219" t="s">
        <v>56</v>
      </c>
      <c r="P48" s="5"/>
      <c r="Q48" s="109">
        <f>SUM(S48:V48)</f>
        <v>14</v>
      </c>
      <c r="R48" s="111">
        <f>SUM(S48:V48)</f>
        <v>14</v>
      </c>
      <c r="S48" s="123">
        <v>2</v>
      </c>
      <c r="T48" s="124">
        <v>6</v>
      </c>
      <c r="U48" s="123">
        <v>6</v>
      </c>
      <c r="V48" s="124">
        <v>0</v>
      </c>
      <c r="W48" s="199">
        <v>2</v>
      </c>
      <c r="X48" s="182"/>
      <c r="Y48" s="183"/>
      <c r="Z48" s="177"/>
      <c r="AA48" s="200">
        <v>6</v>
      </c>
      <c r="AB48" s="254">
        <v>6</v>
      </c>
      <c r="AC48" s="269">
        <v>0</v>
      </c>
      <c r="AD48" s="239">
        <f>SUM(W48:AC48)</f>
        <v>14</v>
      </c>
      <c r="AE48" s="110">
        <f>(AD48*100)/Q48</f>
        <v>100</v>
      </c>
    </row>
    <row r="49" spans="1:31" s="236" customFormat="1" ht="39" customHeight="1">
      <c r="A49" s="12"/>
      <c r="B49" s="16"/>
      <c r="C49" s="15"/>
      <c r="D49" s="15"/>
      <c r="E49" s="15"/>
      <c r="F49" s="15"/>
      <c r="G49" s="15"/>
      <c r="H49" s="21"/>
      <c r="I49" s="21"/>
      <c r="J49" s="13"/>
      <c r="K49" s="20"/>
      <c r="L49" s="20"/>
      <c r="M49" s="119" t="s">
        <v>57</v>
      </c>
      <c r="N49" s="103" t="s">
        <v>86</v>
      </c>
      <c r="O49" s="219" t="s">
        <v>76</v>
      </c>
      <c r="P49" s="5"/>
      <c r="Q49" s="109">
        <f>SUM(S49:V49)</f>
        <v>1</v>
      </c>
      <c r="R49" s="111">
        <f>SUM(S49:V49)</f>
        <v>1</v>
      </c>
      <c r="S49" s="123">
        <v>0</v>
      </c>
      <c r="T49" s="124">
        <v>1</v>
      </c>
      <c r="U49" s="123">
        <v>0</v>
      </c>
      <c r="V49" s="124">
        <v>0</v>
      </c>
      <c r="W49" s="199">
        <v>0</v>
      </c>
      <c r="X49" s="182"/>
      <c r="Y49" s="183"/>
      <c r="Z49" s="177"/>
      <c r="AA49" s="200">
        <v>1</v>
      </c>
      <c r="AB49" s="254">
        <v>0</v>
      </c>
      <c r="AC49" s="269">
        <v>0</v>
      </c>
      <c r="AD49" s="239">
        <f>SUM(W49:AC49)</f>
        <v>1</v>
      </c>
      <c r="AE49" s="110">
        <f>(AD49*100)/Q49</f>
        <v>100</v>
      </c>
    </row>
    <row r="50" spans="1:31" ht="59.25" customHeight="1">
      <c r="A50" s="12"/>
      <c r="B50" s="16"/>
      <c r="C50" s="15"/>
      <c r="D50" s="15"/>
      <c r="E50" s="15"/>
      <c r="F50" s="15"/>
      <c r="G50" s="15"/>
      <c r="H50" s="21"/>
      <c r="I50" s="21"/>
      <c r="J50" s="13"/>
      <c r="K50" s="20"/>
      <c r="L50" s="20"/>
      <c r="M50" s="119" t="s">
        <v>60</v>
      </c>
      <c r="N50" s="103" t="s">
        <v>87</v>
      </c>
      <c r="O50" s="219" t="s">
        <v>76</v>
      </c>
      <c r="P50" s="5"/>
      <c r="Q50" s="109">
        <f>SUM(S50:V50)</f>
        <v>2</v>
      </c>
      <c r="R50" s="150">
        <f>SUM(S50:V50)</f>
        <v>2</v>
      </c>
      <c r="S50" s="123">
        <v>0</v>
      </c>
      <c r="T50" s="124">
        <v>1</v>
      </c>
      <c r="U50" s="123">
        <v>0</v>
      </c>
      <c r="V50" s="124">
        <v>1</v>
      </c>
      <c r="W50" s="199">
        <v>0</v>
      </c>
      <c r="X50" s="182"/>
      <c r="Y50" s="183"/>
      <c r="Z50" s="177"/>
      <c r="AA50" s="200">
        <v>1</v>
      </c>
      <c r="AB50" s="254">
        <v>0</v>
      </c>
      <c r="AC50" s="269">
        <v>1</v>
      </c>
      <c r="AD50" s="239">
        <f>SUM(W50:AC50)</f>
        <v>2</v>
      </c>
      <c r="AE50" s="110">
        <f>(AD50*100)/Q50</f>
        <v>100</v>
      </c>
    </row>
    <row r="51" spans="1:33" ht="15" customHeight="1">
      <c r="A51" s="96"/>
      <c r="B51" s="97"/>
      <c r="C51" s="78"/>
      <c r="D51" s="78"/>
      <c r="E51" s="78"/>
      <c r="F51" s="78"/>
      <c r="G51" s="78"/>
      <c r="H51" s="98"/>
      <c r="I51" s="98"/>
      <c r="J51" s="99"/>
      <c r="K51" s="100"/>
      <c r="L51" s="100"/>
      <c r="M51" s="133"/>
      <c r="N51" s="134" t="s">
        <v>88</v>
      </c>
      <c r="O51" s="79"/>
      <c r="P51" s="152"/>
      <c r="Q51" s="88"/>
      <c r="R51" s="88"/>
      <c r="S51" s="131"/>
      <c r="T51" s="132"/>
      <c r="U51" s="131"/>
      <c r="V51" s="132"/>
      <c r="W51" s="214">
        <v>232547</v>
      </c>
      <c r="X51" s="194"/>
      <c r="Y51" s="195"/>
      <c r="Z51" s="180"/>
      <c r="AA51" s="216">
        <v>269742.63</v>
      </c>
      <c r="AB51" s="252">
        <v>278176</v>
      </c>
      <c r="AC51" s="252">
        <v>333256.15000000014</v>
      </c>
      <c r="AD51" s="217">
        <f>SUM(W51:AC51)</f>
        <v>1113721.7800000003</v>
      </c>
      <c r="AE51" s="89"/>
      <c r="AG51" s="277"/>
    </row>
    <row r="52" spans="1:33" ht="69" customHeight="1">
      <c r="A52" s="135"/>
      <c r="B52" s="136"/>
      <c r="C52" s="137"/>
      <c r="D52" s="137"/>
      <c r="E52" s="137"/>
      <c r="F52" s="137"/>
      <c r="G52" s="137"/>
      <c r="H52" s="138"/>
      <c r="I52" s="138"/>
      <c r="J52" s="139"/>
      <c r="K52" s="140"/>
      <c r="L52" s="140"/>
      <c r="M52" s="148"/>
      <c r="N52" s="149" t="s">
        <v>89</v>
      </c>
      <c r="O52" s="221"/>
      <c r="P52" s="107"/>
      <c r="Q52" s="141"/>
      <c r="R52" s="141"/>
      <c r="S52" s="142"/>
      <c r="T52" s="143"/>
      <c r="U52" s="142"/>
      <c r="V52" s="143"/>
      <c r="W52" s="199"/>
      <c r="X52" s="196"/>
      <c r="Y52" s="197"/>
      <c r="Z52" s="198"/>
      <c r="AA52" s="206"/>
      <c r="AB52" s="253"/>
      <c r="AC52" s="269"/>
      <c r="AD52" s="237"/>
      <c r="AE52" s="144"/>
      <c r="AG52" s="157"/>
    </row>
    <row r="53" spans="1:32" ht="29.25" customHeight="1">
      <c r="A53" s="12"/>
      <c r="B53" s="16"/>
      <c r="C53" s="15"/>
      <c r="D53" s="15"/>
      <c r="E53" s="15"/>
      <c r="F53" s="15"/>
      <c r="G53" s="15"/>
      <c r="H53" s="21"/>
      <c r="I53" s="21"/>
      <c r="J53" s="13"/>
      <c r="K53" s="20"/>
      <c r="L53" s="20"/>
      <c r="M53" s="119" t="s">
        <v>35</v>
      </c>
      <c r="N53" s="103" t="s">
        <v>90</v>
      </c>
      <c r="O53" s="219" t="s">
        <v>91</v>
      </c>
      <c r="P53" s="5"/>
      <c r="Q53" s="109">
        <f aca="true" t="shared" si="8" ref="Q53:Q58">SUM(S53:V53)</f>
        <v>570</v>
      </c>
      <c r="R53" s="111">
        <f aca="true" t="shared" si="9" ref="R53:R58">SUM(S53:V53)</f>
        <v>570</v>
      </c>
      <c r="S53" s="123">
        <v>170</v>
      </c>
      <c r="T53" s="124">
        <v>170</v>
      </c>
      <c r="U53" s="123">
        <v>130</v>
      </c>
      <c r="V53" s="124">
        <v>100</v>
      </c>
      <c r="W53" s="199">
        <v>170</v>
      </c>
      <c r="X53" s="182"/>
      <c r="Y53" s="183"/>
      <c r="Z53" s="177"/>
      <c r="AA53" s="200">
        <v>146</v>
      </c>
      <c r="AB53" s="254">
        <v>196</v>
      </c>
      <c r="AC53" s="269">
        <v>121</v>
      </c>
      <c r="AD53" s="239">
        <f aca="true" t="shared" si="10" ref="AD53:AD58">SUM(W53:AC53)</f>
        <v>633</v>
      </c>
      <c r="AE53" s="110">
        <f aca="true" t="shared" si="11" ref="AE53:AE58">(AD53*100)/Q53</f>
        <v>111.05263157894737</v>
      </c>
      <c r="AF53" s="275"/>
    </row>
    <row r="54" spans="1:32" ht="29.25" customHeight="1">
      <c r="A54" s="90"/>
      <c r="B54" s="91"/>
      <c r="C54" s="92"/>
      <c r="D54" s="92"/>
      <c r="E54" s="92"/>
      <c r="F54" s="92"/>
      <c r="G54" s="92"/>
      <c r="H54" s="93"/>
      <c r="I54" s="93"/>
      <c r="J54" s="94"/>
      <c r="K54" s="95"/>
      <c r="L54" s="95"/>
      <c r="M54" s="122" t="s">
        <v>57</v>
      </c>
      <c r="N54" s="106" t="s">
        <v>92</v>
      </c>
      <c r="O54" s="220" t="s">
        <v>91</v>
      </c>
      <c r="P54" s="85"/>
      <c r="Q54" s="115">
        <f t="shared" si="8"/>
        <v>577</v>
      </c>
      <c r="R54" s="150">
        <f t="shared" si="9"/>
        <v>577</v>
      </c>
      <c r="S54" s="125">
        <v>177</v>
      </c>
      <c r="T54" s="126">
        <v>170</v>
      </c>
      <c r="U54" s="125">
        <v>130</v>
      </c>
      <c r="V54" s="126">
        <v>100</v>
      </c>
      <c r="W54" s="203">
        <v>177</v>
      </c>
      <c r="X54" s="191"/>
      <c r="Y54" s="192"/>
      <c r="Z54" s="193"/>
      <c r="AA54" s="204">
        <v>149</v>
      </c>
      <c r="AB54" s="256">
        <v>132</v>
      </c>
      <c r="AC54" s="271">
        <v>128</v>
      </c>
      <c r="AD54" s="240">
        <f t="shared" si="10"/>
        <v>586</v>
      </c>
      <c r="AE54" s="116">
        <f t="shared" si="11"/>
        <v>101.55979202772964</v>
      </c>
      <c r="AF54" s="275"/>
    </row>
    <row r="55" spans="1:31" ht="29.25" customHeight="1">
      <c r="A55" s="135"/>
      <c r="B55" s="136"/>
      <c r="C55" s="137"/>
      <c r="D55" s="137"/>
      <c r="E55" s="137"/>
      <c r="F55" s="137"/>
      <c r="G55" s="137"/>
      <c r="H55" s="138"/>
      <c r="I55" s="138"/>
      <c r="J55" s="139"/>
      <c r="K55" s="140"/>
      <c r="L55" s="140"/>
      <c r="M55" s="148" t="s">
        <v>60</v>
      </c>
      <c r="N55" s="149" t="s">
        <v>93</v>
      </c>
      <c r="O55" s="221" t="s">
        <v>94</v>
      </c>
      <c r="P55" s="107"/>
      <c r="Q55" s="141">
        <f t="shared" si="8"/>
        <v>463</v>
      </c>
      <c r="R55" s="153">
        <f t="shared" si="9"/>
        <v>463</v>
      </c>
      <c r="S55" s="142">
        <v>143</v>
      </c>
      <c r="T55" s="143">
        <v>140</v>
      </c>
      <c r="U55" s="142">
        <v>80</v>
      </c>
      <c r="V55" s="143">
        <v>100</v>
      </c>
      <c r="W55" s="205">
        <v>143</v>
      </c>
      <c r="X55" s="196"/>
      <c r="Y55" s="197"/>
      <c r="Z55" s="198"/>
      <c r="AA55" s="206">
        <v>116</v>
      </c>
      <c r="AB55" s="253">
        <v>108</v>
      </c>
      <c r="AC55" s="268">
        <v>100</v>
      </c>
      <c r="AD55" s="241">
        <f t="shared" si="10"/>
        <v>467</v>
      </c>
      <c r="AE55" s="144">
        <f t="shared" si="11"/>
        <v>100.86393088552916</v>
      </c>
    </row>
    <row r="56" spans="1:31" ht="29.25" customHeight="1">
      <c r="A56" s="12"/>
      <c r="B56" s="16"/>
      <c r="C56" s="15"/>
      <c r="D56" s="15"/>
      <c r="E56" s="15"/>
      <c r="F56" s="15"/>
      <c r="G56" s="15"/>
      <c r="H56" s="21"/>
      <c r="I56" s="21"/>
      <c r="J56" s="13"/>
      <c r="K56" s="20"/>
      <c r="L56" s="20"/>
      <c r="M56" s="119" t="s">
        <v>63</v>
      </c>
      <c r="N56" s="103" t="s">
        <v>95</v>
      </c>
      <c r="O56" s="219" t="s">
        <v>96</v>
      </c>
      <c r="P56" s="5"/>
      <c r="Q56" s="109">
        <f t="shared" si="8"/>
        <v>600</v>
      </c>
      <c r="R56" s="111">
        <f t="shared" si="9"/>
        <v>600</v>
      </c>
      <c r="S56" s="123">
        <v>0</v>
      </c>
      <c r="T56" s="124">
        <v>0</v>
      </c>
      <c r="U56" s="123">
        <v>600</v>
      </c>
      <c r="V56" s="124">
        <v>0</v>
      </c>
      <c r="W56" s="199">
        <v>0</v>
      </c>
      <c r="X56" s="182"/>
      <c r="Y56" s="183"/>
      <c r="Z56" s="177"/>
      <c r="AA56" s="200">
        <v>0</v>
      </c>
      <c r="AB56" s="254">
        <v>600</v>
      </c>
      <c r="AC56" s="269">
        <v>0</v>
      </c>
      <c r="AD56" s="239">
        <f t="shared" si="10"/>
        <v>600</v>
      </c>
      <c r="AE56" s="110">
        <f t="shared" si="11"/>
        <v>100</v>
      </c>
    </row>
    <row r="57" spans="1:31" ht="69.75" customHeight="1">
      <c r="A57" s="12"/>
      <c r="B57" s="16"/>
      <c r="C57" s="15"/>
      <c r="D57" s="15"/>
      <c r="E57" s="15"/>
      <c r="F57" s="15"/>
      <c r="G57" s="15"/>
      <c r="H57" s="21"/>
      <c r="I57" s="21"/>
      <c r="J57" s="13"/>
      <c r="K57" s="20"/>
      <c r="L57" s="20"/>
      <c r="M57" s="119" t="s">
        <v>65</v>
      </c>
      <c r="N57" s="103" t="s">
        <v>97</v>
      </c>
      <c r="O57" s="219" t="s">
        <v>91</v>
      </c>
      <c r="P57" s="5"/>
      <c r="Q57" s="109">
        <f t="shared" si="8"/>
        <v>909</v>
      </c>
      <c r="R57" s="111">
        <f t="shared" si="9"/>
        <v>909</v>
      </c>
      <c r="S57" s="123">
        <v>709</v>
      </c>
      <c r="T57" s="124">
        <v>200</v>
      </c>
      <c r="U57" s="123">
        <v>0</v>
      </c>
      <c r="V57" s="124">
        <v>0</v>
      </c>
      <c r="W57" s="199">
        <v>709</v>
      </c>
      <c r="X57" s="182"/>
      <c r="Y57" s="183"/>
      <c r="Z57" s="177"/>
      <c r="AA57" s="200">
        <v>174</v>
      </c>
      <c r="AB57" s="254">
        <v>0</v>
      </c>
      <c r="AC57" s="269">
        <v>0</v>
      </c>
      <c r="AD57" s="239">
        <f t="shared" si="10"/>
        <v>883</v>
      </c>
      <c r="AE57" s="110">
        <f t="shared" si="11"/>
        <v>97.13971397139714</v>
      </c>
    </row>
    <row r="58" spans="1:31" ht="42" customHeight="1">
      <c r="A58" s="90"/>
      <c r="B58" s="91"/>
      <c r="C58" s="92"/>
      <c r="D58" s="92"/>
      <c r="E58" s="92"/>
      <c r="F58" s="92"/>
      <c r="G58" s="92"/>
      <c r="H58" s="93"/>
      <c r="I58" s="93"/>
      <c r="J58" s="94"/>
      <c r="K58" s="95"/>
      <c r="L58" s="95"/>
      <c r="M58" s="122" t="s">
        <v>67</v>
      </c>
      <c r="N58" s="106" t="s">
        <v>98</v>
      </c>
      <c r="O58" s="220" t="s">
        <v>81</v>
      </c>
      <c r="P58" s="85"/>
      <c r="Q58" s="115">
        <f t="shared" si="8"/>
        <v>11</v>
      </c>
      <c r="R58" s="150">
        <f t="shared" si="9"/>
        <v>11</v>
      </c>
      <c r="S58" s="125">
        <v>0</v>
      </c>
      <c r="T58" s="126">
        <v>11</v>
      </c>
      <c r="U58" s="125">
        <v>0</v>
      </c>
      <c r="V58" s="126">
        <v>0</v>
      </c>
      <c r="W58" s="203">
        <v>0</v>
      </c>
      <c r="X58" s="191"/>
      <c r="Y58" s="192"/>
      <c r="Z58" s="193"/>
      <c r="AA58" s="204">
        <v>11</v>
      </c>
      <c r="AB58" s="256">
        <v>0</v>
      </c>
      <c r="AC58" s="271">
        <v>0</v>
      </c>
      <c r="AD58" s="240">
        <f t="shared" si="10"/>
        <v>11</v>
      </c>
      <c r="AE58" s="116">
        <f t="shared" si="11"/>
        <v>100</v>
      </c>
    </row>
    <row r="59" spans="1:33" ht="15" customHeight="1">
      <c r="A59" s="96"/>
      <c r="B59" s="97"/>
      <c r="C59" s="78"/>
      <c r="D59" s="78"/>
      <c r="E59" s="78"/>
      <c r="F59" s="78"/>
      <c r="G59" s="78"/>
      <c r="H59" s="98"/>
      <c r="I59" s="98"/>
      <c r="J59" s="99"/>
      <c r="K59" s="100"/>
      <c r="L59" s="100"/>
      <c r="M59" s="133"/>
      <c r="N59" s="134" t="s">
        <v>99</v>
      </c>
      <c r="O59" s="79"/>
      <c r="P59" s="152"/>
      <c r="Q59" s="88"/>
      <c r="R59" s="88"/>
      <c r="S59" s="131"/>
      <c r="T59" s="132"/>
      <c r="U59" s="131"/>
      <c r="V59" s="132"/>
      <c r="W59" s="214">
        <v>780921</v>
      </c>
      <c r="X59" s="194"/>
      <c r="Y59" s="195"/>
      <c r="Z59" s="180"/>
      <c r="AA59" s="216">
        <v>871174.86</v>
      </c>
      <c r="AB59" s="252">
        <v>930888</v>
      </c>
      <c r="AC59" s="252">
        <v>1141455.999999999</v>
      </c>
      <c r="AD59" s="217">
        <f>SUM(W59:AC59)</f>
        <v>3724439.859999999</v>
      </c>
      <c r="AE59" s="89"/>
      <c r="AG59" s="277"/>
    </row>
    <row r="60" spans="1:33" ht="69.75" customHeight="1">
      <c r="A60" s="12"/>
      <c r="B60" s="16"/>
      <c r="C60" s="15"/>
      <c r="D60" s="15"/>
      <c r="E60" s="15"/>
      <c r="F60" s="15"/>
      <c r="G60" s="15"/>
      <c r="H60" s="21"/>
      <c r="I60" s="21"/>
      <c r="J60" s="13"/>
      <c r="K60" s="20"/>
      <c r="L60" s="20"/>
      <c r="M60" s="119"/>
      <c r="N60" s="103" t="s">
        <v>100</v>
      </c>
      <c r="O60" s="219"/>
      <c r="P60" s="5"/>
      <c r="Q60" s="109"/>
      <c r="R60" s="109"/>
      <c r="S60" s="123"/>
      <c r="T60" s="124"/>
      <c r="U60" s="123"/>
      <c r="V60" s="124"/>
      <c r="W60" s="199"/>
      <c r="X60" s="182"/>
      <c r="Y60" s="183"/>
      <c r="Z60" s="177"/>
      <c r="AA60" s="200"/>
      <c r="AB60" s="254"/>
      <c r="AC60" s="269"/>
      <c r="AD60" s="172"/>
      <c r="AE60" s="110"/>
      <c r="AG60" s="157"/>
    </row>
    <row r="61" spans="1:31" ht="36.75" customHeight="1">
      <c r="A61" s="12"/>
      <c r="B61" s="16"/>
      <c r="C61" s="15"/>
      <c r="D61" s="15"/>
      <c r="E61" s="15"/>
      <c r="F61" s="15"/>
      <c r="G61" s="15"/>
      <c r="H61" s="21"/>
      <c r="I61" s="21"/>
      <c r="J61" s="13"/>
      <c r="K61" s="20"/>
      <c r="L61" s="20"/>
      <c r="M61" s="119" t="s">
        <v>35</v>
      </c>
      <c r="N61" s="103" t="s">
        <v>101</v>
      </c>
      <c r="O61" s="219" t="s">
        <v>62</v>
      </c>
      <c r="P61" s="5"/>
      <c r="Q61" s="109">
        <f>SUM(S61:V61)</f>
        <v>5</v>
      </c>
      <c r="R61" s="111">
        <f>SUM(S61:V61)</f>
        <v>5</v>
      </c>
      <c r="S61" s="123">
        <v>2</v>
      </c>
      <c r="T61" s="124">
        <v>1</v>
      </c>
      <c r="U61" s="123">
        <v>1</v>
      </c>
      <c r="V61" s="124">
        <v>1</v>
      </c>
      <c r="W61" s="199">
        <v>2</v>
      </c>
      <c r="X61" s="182"/>
      <c r="Y61" s="183"/>
      <c r="Z61" s="177"/>
      <c r="AA61" s="200">
        <v>1</v>
      </c>
      <c r="AB61" s="254">
        <v>1</v>
      </c>
      <c r="AC61" s="269">
        <v>1</v>
      </c>
      <c r="AD61" s="239">
        <f aca="true" t="shared" si="12" ref="AD61:AD66">SUM(W61:AC61)</f>
        <v>5</v>
      </c>
      <c r="AE61" s="110">
        <f>(AD61*100)/Q61</f>
        <v>100</v>
      </c>
    </row>
    <row r="62" spans="1:31" ht="40.5" customHeight="1">
      <c r="A62" s="12"/>
      <c r="B62" s="16"/>
      <c r="C62" s="15"/>
      <c r="D62" s="15"/>
      <c r="E62" s="15"/>
      <c r="F62" s="15"/>
      <c r="G62" s="15"/>
      <c r="H62" s="21"/>
      <c r="I62" s="21"/>
      <c r="J62" s="13"/>
      <c r="K62" s="20"/>
      <c r="L62" s="20"/>
      <c r="M62" s="119" t="s">
        <v>57</v>
      </c>
      <c r="N62" s="103" t="s">
        <v>102</v>
      </c>
      <c r="O62" s="219" t="s">
        <v>76</v>
      </c>
      <c r="P62" s="5"/>
      <c r="Q62" s="109">
        <f>SUM(S62:V62)</f>
        <v>12</v>
      </c>
      <c r="R62" s="111">
        <f>SUM(S62:V62)</f>
        <v>12</v>
      </c>
      <c r="S62" s="123">
        <v>3</v>
      </c>
      <c r="T62" s="124">
        <v>3</v>
      </c>
      <c r="U62" s="123">
        <v>3</v>
      </c>
      <c r="V62" s="124">
        <v>3</v>
      </c>
      <c r="W62" s="199">
        <v>3</v>
      </c>
      <c r="X62" s="182"/>
      <c r="Y62" s="183"/>
      <c r="Z62" s="177"/>
      <c r="AA62" s="200">
        <v>3</v>
      </c>
      <c r="AB62" s="254">
        <v>3</v>
      </c>
      <c r="AC62" s="269">
        <v>3</v>
      </c>
      <c r="AD62" s="239">
        <f t="shared" si="12"/>
        <v>12</v>
      </c>
      <c r="AE62" s="110">
        <f>(AD62*100)/Q62</f>
        <v>100</v>
      </c>
    </row>
    <row r="63" spans="1:31" ht="30" customHeight="1">
      <c r="A63" s="12"/>
      <c r="B63" s="16"/>
      <c r="C63" s="15"/>
      <c r="D63" s="15"/>
      <c r="E63" s="15"/>
      <c r="F63" s="15"/>
      <c r="G63" s="15"/>
      <c r="H63" s="21"/>
      <c r="I63" s="21"/>
      <c r="J63" s="13"/>
      <c r="K63" s="20"/>
      <c r="L63" s="20"/>
      <c r="M63" s="119" t="s">
        <v>60</v>
      </c>
      <c r="N63" s="103" t="s">
        <v>103</v>
      </c>
      <c r="O63" s="219" t="s">
        <v>94</v>
      </c>
      <c r="P63" s="5"/>
      <c r="Q63" s="109">
        <f>SUM(S63:V63)</f>
        <v>7</v>
      </c>
      <c r="R63" s="111">
        <f>SUM(S63:V63)</f>
        <v>7</v>
      </c>
      <c r="S63" s="123">
        <v>3</v>
      </c>
      <c r="T63" s="124">
        <v>2</v>
      </c>
      <c r="U63" s="123">
        <v>2</v>
      </c>
      <c r="V63" s="124">
        <v>0</v>
      </c>
      <c r="W63" s="199">
        <v>3</v>
      </c>
      <c r="X63" s="182"/>
      <c r="Y63" s="183"/>
      <c r="Z63" s="177"/>
      <c r="AA63" s="200">
        <v>2</v>
      </c>
      <c r="AB63" s="254">
        <v>2</v>
      </c>
      <c r="AC63" s="269">
        <v>0</v>
      </c>
      <c r="AD63" s="239">
        <f t="shared" si="12"/>
        <v>7</v>
      </c>
      <c r="AE63" s="110">
        <f>(AD63*100)/Q63</f>
        <v>100</v>
      </c>
    </row>
    <row r="64" spans="1:31" ht="30" customHeight="1">
      <c r="A64" s="12"/>
      <c r="B64" s="16"/>
      <c r="C64" s="15"/>
      <c r="D64" s="15"/>
      <c r="E64" s="15"/>
      <c r="F64" s="15"/>
      <c r="G64" s="15"/>
      <c r="H64" s="21"/>
      <c r="I64" s="21"/>
      <c r="J64" s="13"/>
      <c r="K64" s="20"/>
      <c r="L64" s="20"/>
      <c r="M64" s="119" t="s">
        <v>63</v>
      </c>
      <c r="N64" s="103" t="s">
        <v>104</v>
      </c>
      <c r="O64" s="219" t="s">
        <v>59</v>
      </c>
      <c r="P64" s="5"/>
      <c r="Q64" s="109">
        <f>SUM(S64:V64)</f>
        <v>2</v>
      </c>
      <c r="R64" s="111">
        <f>SUM(S64:V64)</f>
        <v>2</v>
      </c>
      <c r="S64" s="123">
        <v>0</v>
      </c>
      <c r="T64" s="124">
        <v>1</v>
      </c>
      <c r="U64" s="123">
        <v>1</v>
      </c>
      <c r="V64" s="124">
        <v>0</v>
      </c>
      <c r="W64" s="199">
        <v>0</v>
      </c>
      <c r="X64" s="182"/>
      <c r="Y64" s="183"/>
      <c r="Z64" s="177"/>
      <c r="AA64" s="200">
        <v>1</v>
      </c>
      <c r="AB64" s="254">
        <v>1</v>
      </c>
      <c r="AC64" s="269">
        <v>0</v>
      </c>
      <c r="AD64" s="239">
        <f t="shared" si="12"/>
        <v>2</v>
      </c>
      <c r="AE64" s="110">
        <f>(AD64*100)/Q64</f>
        <v>100</v>
      </c>
    </row>
    <row r="65" spans="1:31" ht="30" customHeight="1">
      <c r="A65" s="12"/>
      <c r="B65" s="16"/>
      <c r="C65" s="15"/>
      <c r="D65" s="15"/>
      <c r="E65" s="15"/>
      <c r="F65" s="15"/>
      <c r="G65" s="15"/>
      <c r="H65" s="21"/>
      <c r="I65" s="21"/>
      <c r="J65" s="13"/>
      <c r="K65" s="20"/>
      <c r="L65" s="20"/>
      <c r="M65" s="119" t="s">
        <v>65</v>
      </c>
      <c r="N65" s="103" t="s">
        <v>105</v>
      </c>
      <c r="O65" s="219" t="s">
        <v>76</v>
      </c>
      <c r="P65" s="5"/>
      <c r="Q65" s="109">
        <f>SUM(S65:V65)</f>
        <v>1</v>
      </c>
      <c r="R65" s="111">
        <f>SUM(S65:V65)</f>
        <v>1</v>
      </c>
      <c r="S65" s="123">
        <v>0</v>
      </c>
      <c r="T65" s="124">
        <v>1</v>
      </c>
      <c r="U65" s="123">
        <v>0</v>
      </c>
      <c r="V65" s="124">
        <v>0</v>
      </c>
      <c r="W65" s="199">
        <v>0</v>
      </c>
      <c r="X65" s="182"/>
      <c r="Y65" s="183"/>
      <c r="Z65" s="177"/>
      <c r="AA65" s="200">
        <v>0</v>
      </c>
      <c r="AB65" s="254">
        <v>1</v>
      </c>
      <c r="AC65" s="269">
        <v>0</v>
      </c>
      <c r="AD65" s="239">
        <f t="shared" si="12"/>
        <v>1</v>
      </c>
      <c r="AE65" s="110">
        <f>(AD65*100)/Q65</f>
        <v>100</v>
      </c>
    </row>
    <row r="66" spans="1:33" ht="21" customHeight="1">
      <c r="A66" s="96"/>
      <c r="B66" s="97"/>
      <c r="C66" s="78"/>
      <c r="D66" s="78"/>
      <c r="E66" s="78"/>
      <c r="F66" s="78"/>
      <c r="G66" s="78"/>
      <c r="H66" s="98"/>
      <c r="I66" s="98"/>
      <c r="J66" s="99"/>
      <c r="K66" s="100"/>
      <c r="L66" s="100"/>
      <c r="M66" s="147"/>
      <c r="N66" s="134" t="s">
        <v>106</v>
      </c>
      <c r="O66" s="79"/>
      <c r="P66" s="152"/>
      <c r="Q66" s="88"/>
      <c r="R66" s="88"/>
      <c r="S66" s="131"/>
      <c r="T66" s="132"/>
      <c r="U66" s="131"/>
      <c r="V66" s="132"/>
      <c r="W66" s="214">
        <v>116883</v>
      </c>
      <c r="X66" s="194"/>
      <c r="Y66" s="195"/>
      <c r="Z66" s="180"/>
      <c r="AA66" s="216">
        <v>172878.02</v>
      </c>
      <c r="AB66" s="252">
        <v>308983</v>
      </c>
      <c r="AC66" s="252">
        <v>396824.1199999999</v>
      </c>
      <c r="AD66" s="217">
        <f t="shared" si="12"/>
        <v>995568.1399999999</v>
      </c>
      <c r="AE66" s="89"/>
      <c r="AG66" s="277"/>
    </row>
    <row r="67" spans="1:33" ht="55.5" customHeight="1">
      <c r="A67" s="135"/>
      <c r="B67" s="136"/>
      <c r="C67" s="137"/>
      <c r="D67" s="137"/>
      <c r="E67" s="137"/>
      <c r="F67" s="137"/>
      <c r="G67" s="137"/>
      <c r="H67" s="138"/>
      <c r="I67" s="138"/>
      <c r="J67" s="139"/>
      <c r="K67" s="140"/>
      <c r="L67" s="140"/>
      <c r="M67" s="155"/>
      <c r="N67" s="156" t="s">
        <v>107</v>
      </c>
      <c r="O67" s="221"/>
      <c r="P67" s="107"/>
      <c r="Q67" s="141"/>
      <c r="R67" s="141"/>
      <c r="S67" s="142"/>
      <c r="T67" s="143"/>
      <c r="U67" s="142"/>
      <c r="V67" s="143"/>
      <c r="W67" s="212"/>
      <c r="X67" s="196"/>
      <c r="Y67" s="197"/>
      <c r="Z67" s="198"/>
      <c r="AA67" s="208"/>
      <c r="AB67" s="257"/>
      <c r="AC67" s="272"/>
      <c r="AD67" s="225"/>
      <c r="AE67" s="144"/>
      <c r="AG67" s="157"/>
    </row>
    <row r="68" spans="1:31" ht="52.5" customHeight="1">
      <c r="A68" s="12"/>
      <c r="B68" s="16"/>
      <c r="C68" s="15"/>
      <c r="D68" s="15"/>
      <c r="E68" s="15"/>
      <c r="F68" s="15"/>
      <c r="G68" s="15"/>
      <c r="H68" s="21"/>
      <c r="I68" s="21"/>
      <c r="J68" s="13"/>
      <c r="K68" s="20"/>
      <c r="L68" s="20"/>
      <c r="M68" s="121" t="s">
        <v>35</v>
      </c>
      <c r="N68" s="105" t="s">
        <v>108</v>
      </c>
      <c r="O68" s="219" t="s">
        <v>109</v>
      </c>
      <c r="P68" s="5"/>
      <c r="Q68" s="109">
        <f>SUM(S68:V68)</f>
        <v>12</v>
      </c>
      <c r="R68" s="111">
        <f>SUM(S68:V68)</f>
        <v>12</v>
      </c>
      <c r="S68" s="123">
        <v>3</v>
      </c>
      <c r="T68" s="124">
        <v>3</v>
      </c>
      <c r="U68" s="123">
        <v>3</v>
      </c>
      <c r="V68" s="124">
        <v>3</v>
      </c>
      <c r="W68" s="207">
        <v>3</v>
      </c>
      <c r="X68" s="182"/>
      <c r="Y68" s="183"/>
      <c r="Z68" s="177"/>
      <c r="AA68" s="209">
        <v>3</v>
      </c>
      <c r="AB68" s="258">
        <v>3</v>
      </c>
      <c r="AC68" s="273">
        <v>3</v>
      </c>
      <c r="AD68" s="239">
        <f>SUM(W68:AC68)</f>
        <v>12</v>
      </c>
      <c r="AE68" s="110">
        <f>(AD68*100)/Q68</f>
        <v>100</v>
      </c>
    </row>
    <row r="69" spans="1:31" ht="37.5" customHeight="1">
      <c r="A69" s="12"/>
      <c r="B69" s="16"/>
      <c r="C69" s="15"/>
      <c r="D69" s="15"/>
      <c r="E69" s="15"/>
      <c r="F69" s="15"/>
      <c r="G69" s="15"/>
      <c r="H69" s="21"/>
      <c r="I69" s="21"/>
      <c r="J69" s="13"/>
      <c r="K69" s="20"/>
      <c r="L69" s="20"/>
      <c r="M69" s="121" t="s">
        <v>57</v>
      </c>
      <c r="N69" s="105" t="s">
        <v>110</v>
      </c>
      <c r="O69" s="219" t="s">
        <v>76</v>
      </c>
      <c r="P69" s="5"/>
      <c r="Q69" s="109">
        <f>SUM(S69:V69)</f>
        <v>4</v>
      </c>
      <c r="R69" s="111">
        <f>SUM(S69:V69)</f>
        <v>4</v>
      </c>
      <c r="S69" s="123">
        <v>1</v>
      </c>
      <c r="T69" s="124">
        <v>1</v>
      </c>
      <c r="U69" s="123">
        <v>1</v>
      </c>
      <c r="V69" s="124">
        <v>1</v>
      </c>
      <c r="W69" s="207">
        <v>1</v>
      </c>
      <c r="X69" s="182"/>
      <c r="Y69" s="183"/>
      <c r="Z69" s="177"/>
      <c r="AA69" s="209">
        <v>1</v>
      </c>
      <c r="AB69" s="258">
        <v>1</v>
      </c>
      <c r="AC69" s="273">
        <v>1</v>
      </c>
      <c r="AD69" s="239">
        <f>SUM(W69:AC69)</f>
        <v>4</v>
      </c>
      <c r="AE69" s="110">
        <f>(AD69*100)/Q69</f>
        <v>100</v>
      </c>
    </row>
    <row r="70" spans="1:31" ht="30" customHeight="1">
      <c r="A70" s="12"/>
      <c r="B70" s="16"/>
      <c r="C70" s="15"/>
      <c r="D70" s="15"/>
      <c r="E70" s="15"/>
      <c r="F70" s="15"/>
      <c r="G70" s="15"/>
      <c r="H70" s="21"/>
      <c r="I70" s="21"/>
      <c r="J70" s="13"/>
      <c r="K70" s="20"/>
      <c r="L70" s="20"/>
      <c r="M70" s="121" t="s">
        <v>60</v>
      </c>
      <c r="N70" s="105" t="s">
        <v>111</v>
      </c>
      <c r="O70" s="219" t="s">
        <v>109</v>
      </c>
      <c r="P70" s="5"/>
      <c r="Q70" s="109">
        <f>SUM(S70:V70)</f>
        <v>12</v>
      </c>
      <c r="R70" s="111">
        <f>SUM(S70:V70)</f>
        <v>12</v>
      </c>
      <c r="S70" s="123">
        <v>3</v>
      </c>
      <c r="T70" s="124">
        <v>3</v>
      </c>
      <c r="U70" s="123">
        <v>3</v>
      </c>
      <c r="V70" s="124">
        <v>3</v>
      </c>
      <c r="W70" s="207">
        <v>3</v>
      </c>
      <c r="X70" s="182"/>
      <c r="Y70" s="183"/>
      <c r="Z70" s="177"/>
      <c r="AA70" s="209">
        <v>3</v>
      </c>
      <c r="AB70" s="258">
        <v>3</v>
      </c>
      <c r="AC70" s="273">
        <v>3</v>
      </c>
      <c r="AD70" s="239">
        <f>SUM(W70:AC70)</f>
        <v>12</v>
      </c>
      <c r="AE70" s="110">
        <f>(AD70*100)/Q70</f>
        <v>100</v>
      </c>
    </row>
    <row r="71" spans="1:33" ht="30" customHeight="1">
      <c r="A71" s="96"/>
      <c r="B71" s="97"/>
      <c r="C71" s="78"/>
      <c r="D71" s="78"/>
      <c r="E71" s="78"/>
      <c r="F71" s="78"/>
      <c r="G71" s="78"/>
      <c r="H71" s="98"/>
      <c r="I71" s="98"/>
      <c r="J71" s="99"/>
      <c r="K71" s="100"/>
      <c r="L71" s="100"/>
      <c r="M71" s="133"/>
      <c r="N71" s="134" t="s">
        <v>112</v>
      </c>
      <c r="O71" s="79"/>
      <c r="P71" s="152"/>
      <c r="Q71" s="88"/>
      <c r="R71" s="88"/>
      <c r="S71" s="131"/>
      <c r="T71" s="132"/>
      <c r="U71" s="131"/>
      <c r="V71" s="132"/>
      <c r="W71" s="214">
        <v>220412</v>
      </c>
      <c r="X71" s="194"/>
      <c r="Y71" s="195"/>
      <c r="Z71" s="180"/>
      <c r="AA71" s="216">
        <v>251573.62</v>
      </c>
      <c r="AB71" s="252">
        <v>223018</v>
      </c>
      <c r="AC71" s="252">
        <v>271144.24</v>
      </c>
      <c r="AD71" s="217">
        <f>SUM(W71:AC71)</f>
        <v>966147.86</v>
      </c>
      <c r="AE71" s="89"/>
      <c r="AG71" s="277"/>
    </row>
    <row r="72" spans="1:33" ht="80.25" customHeight="1">
      <c r="A72" s="135"/>
      <c r="B72" s="136"/>
      <c r="C72" s="137"/>
      <c r="D72" s="137"/>
      <c r="E72" s="137"/>
      <c r="F72" s="137"/>
      <c r="G72" s="137"/>
      <c r="H72" s="138"/>
      <c r="I72" s="138"/>
      <c r="J72" s="139"/>
      <c r="K72" s="140"/>
      <c r="L72" s="140"/>
      <c r="M72" s="148"/>
      <c r="N72" s="231" t="s">
        <v>113</v>
      </c>
      <c r="O72" s="221"/>
      <c r="P72" s="107"/>
      <c r="Q72" s="141"/>
      <c r="R72" s="141"/>
      <c r="S72" s="142"/>
      <c r="T72" s="143"/>
      <c r="U72" s="142"/>
      <c r="V72" s="143"/>
      <c r="W72" s="205"/>
      <c r="X72" s="196"/>
      <c r="Y72" s="197"/>
      <c r="Z72" s="198"/>
      <c r="AA72" s="206"/>
      <c r="AB72" s="253"/>
      <c r="AC72" s="268"/>
      <c r="AD72" s="238"/>
      <c r="AE72" s="144"/>
      <c r="AG72" s="157"/>
    </row>
    <row r="73" spans="1:31" ht="38.25" customHeight="1">
      <c r="A73" s="12"/>
      <c r="B73" s="16"/>
      <c r="C73" s="15"/>
      <c r="D73" s="15"/>
      <c r="E73" s="15"/>
      <c r="F73" s="15"/>
      <c r="G73" s="15"/>
      <c r="H73" s="21"/>
      <c r="I73" s="21"/>
      <c r="J73" s="13"/>
      <c r="K73" s="20"/>
      <c r="L73" s="20"/>
      <c r="M73" s="119" t="s">
        <v>35</v>
      </c>
      <c r="N73" s="103" t="s">
        <v>114</v>
      </c>
      <c r="O73" s="219" t="s">
        <v>76</v>
      </c>
      <c r="P73" s="5"/>
      <c r="Q73" s="109">
        <f>SUM(S73:V73)</f>
        <v>3</v>
      </c>
      <c r="R73" s="111">
        <f>SUM(S73:V73)</f>
        <v>3</v>
      </c>
      <c r="S73" s="123">
        <v>0</v>
      </c>
      <c r="T73" s="124">
        <v>1</v>
      </c>
      <c r="U73" s="123">
        <v>1</v>
      </c>
      <c r="V73" s="124">
        <v>1</v>
      </c>
      <c r="W73" s="199">
        <v>0</v>
      </c>
      <c r="X73" s="182"/>
      <c r="Y73" s="183"/>
      <c r="Z73" s="177"/>
      <c r="AA73" s="200">
        <v>1</v>
      </c>
      <c r="AB73" s="254">
        <v>1</v>
      </c>
      <c r="AC73" s="269">
        <v>1</v>
      </c>
      <c r="AD73" s="239">
        <f aca="true" t="shared" si="13" ref="AD73:AD78">SUM(W73:AC73)</f>
        <v>3</v>
      </c>
      <c r="AE73" s="110">
        <f>(AD73*100)/Q73</f>
        <v>100</v>
      </c>
    </row>
    <row r="74" spans="1:31" ht="29.25" customHeight="1">
      <c r="A74" s="12"/>
      <c r="B74" s="16"/>
      <c r="C74" s="15"/>
      <c r="D74" s="15"/>
      <c r="E74" s="15"/>
      <c r="F74" s="15"/>
      <c r="G74" s="15"/>
      <c r="H74" s="21"/>
      <c r="I74" s="21"/>
      <c r="J74" s="14"/>
      <c r="K74" s="11"/>
      <c r="L74" s="11"/>
      <c r="M74" s="119" t="s">
        <v>57</v>
      </c>
      <c r="N74" s="103" t="s">
        <v>115</v>
      </c>
      <c r="O74" s="219" t="s">
        <v>62</v>
      </c>
      <c r="P74" s="5"/>
      <c r="Q74" s="109">
        <f>SUM(S74:V74)</f>
        <v>4</v>
      </c>
      <c r="R74" s="111">
        <f>SUM(S74:V74)</f>
        <v>4</v>
      </c>
      <c r="S74" s="123">
        <v>1</v>
      </c>
      <c r="T74" s="124">
        <v>1</v>
      </c>
      <c r="U74" s="123">
        <v>1</v>
      </c>
      <c r="V74" s="124">
        <v>1</v>
      </c>
      <c r="W74" s="199">
        <v>1</v>
      </c>
      <c r="X74" s="175"/>
      <c r="Y74" s="176"/>
      <c r="Z74" s="177"/>
      <c r="AA74" s="200">
        <v>1</v>
      </c>
      <c r="AB74" s="254">
        <v>1</v>
      </c>
      <c r="AC74" s="269">
        <v>1</v>
      </c>
      <c r="AD74" s="239">
        <f t="shared" si="13"/>
        <v>4</v>
      </c>
      <c r="AE74" s="110">
        <f>(AD74*100)/Q74</f>
        <v>100</v>
      </c>
    </row>
    <row r="75" spans="1:31" ht="15" customHeight="1">
      <c r="A75" s="12"/>
      <c r="B75" s="16"/>
      <c r="C75" s="15"/>
      <c r="D75" s="15"/>
      <c r="E75" s="15"/>
      <c r="F75" s="15"/>
      <c r="G75" s="15"/>
      <c r="H75" s="21"/>
      <c r="I75" s="21"/>
      <c r="J75" s="14"/>
      <c r="K75" s="11"/>
      <c r="L75" s="11"/>
      <c r="M75" s="119" t="s">
        <v>60</v>
      </c>
      <c r="N75" s="103" t="s">
        <v>116</v>
      </c>
      <c r="O75" s="224" t="s">
        <v>62</v>
      </c>
      <c r="P75" s="5"/>
      <c r="Q75" s="109">
        <f>SUM(S75:V75)</f>
        <v>4</v>
      </c>
      <c r="R75" s="111">
        <f>SUM(S75:V75)</f>
        <v>4</v>
      </c>
      <c r="S75" s="123">
        <v>1</v>
      </c>
      <c r="T75" s="124">
        <v>1</v>
      </c>
      <c r="U75" s="123">
        <v>1</v>
      </c>
      <c r="V75" s="124">
        <v>1</v>
      </c>
      <c r="W75" s="199">
        <v>1</v>
      </c>
      <c r="X75" s="175"/>
      <c r="Y75" s="176"/>
      <c r="Z75" s="177"/>
      <c r="AA75" s="200">
        <v>1</v>
      </c>
      <c r="AB75" s="254">
        <v>1</v>
      </c>
      <c r="AC75" s="269">
        <v>1</v>
      </c>
      <c r="AD75" s="239">
        <f t="shared" si="13"/>
        <v>4</v>
      </c>
      <c r="AE75" s="110">
        <f>(AD75*100)/Q75</f>
        <v>100</v>
      </c>
    </row>
    <row r="76" spans="1:31" ht="27" customHeight="1">
      <c r="A76" s="12"/>
      <c r="B76" s="16"/>
      <c r="C76" s="15"/>
      <c r="D76" s="15"/>
      <c r="E76" s="15"/>
      <c r="F76" s="15"/>
      <c r="G76" s="15"/>
      <c r="H76" s="21"/>
      <c r="I76" s="21"/>
      <c r="J76" s="14"/>
      <c r="K76" s="11"/>
      <c r="L76" s="11"/>
      <c r="M76" s="119" t="s">
        <v>63</v>
      </c>
      <c r="N76" s="103" t="s">
        <v>117</v>
      </c>
      <c r="O76" s="219" t="s">
        <v>62</v>
      </c>
      <c r="P76" s="6"/>
      <c r="Q76" s="109">
        <f>SUM(S76:V76)</f>
        <v>3</v>
      </c>
      <c r="R76" s="111">
        <f>SUM(S76:V76)</f>
        <v>3</v>
      </c>
      <c r="S76" s="123">
        <v>0</v>
      </c>
      <c r="T76" s="124">
        <v>1</v>
      </c>
      <c r="U76" s="123">
        <v>1</v>
      </c>
      <c r="V76" s="124">
        <v>1</v>
      </c>
      <c r="W76" s="199">
        <v>0</v>
      </c>
      <c r="X76" s="175"/>
      <c r="Y76" s="176"/>
      <c r="Z76" s="177"/>
      <c r="AA76" s="200">
        <v>1</v>
      </c>
      <c r="AB76" s="254">
        <v>1</v>
      </c>
      <c r="AC76" s="269">
        <v>1</v>
      </c>
      <c r="AD76" s="239">
        <f t="shared" si="13"/>
        <v>3</v>
      </c>
      <c r="AE76" s="110">
        <f>(AD76*100)/Q76</f>
        <v>100</v>
      </c>
    </row>
    <row r="77" spans="1:31" ht="43.5" customHeight="1">
      <c r="A77" s="90"/>
      <c r="B77" s="91"/>
      <c r="C77" s="92"/>
      <c r="D77" s="92"/>
      <c r="E77" s="92"/>
      <c r="F77" s="92"/>
      <c r="G77" s="92"/>
      <c r="H77" s="93"/>
      <c r="I77" s="93"/>
      <c r="J77" s="112"/>
      <c r="K77" s="113"/>
      <c r="L77" s="113"/>
      <c r="M77" s="122" t="s">
        <v>65</v>
      </c>
      <c r="N77" s="106" t="s">
        <v>118</v>
      </c>
      <c r="O77" s="220" t="s">
        <v>76</v>
      </c>
      <c r="P77" s="114"/>
      <c r="Q77" s="115">
        <f>SUM(S77:V77)</f>
        <v>3</v>
      </c>
      <c r="R77" s="111">
        <f>SUM(S77:V77)</f>
        <v>3</v>
      </c>
      <c r="S77" s="125">
        <v>0</v>
      </c>
      <c r="T77" s="126">
        <v>1</v>
      </c>
      <c r="U77" s="125">
        <v>1</v>
      </c>
      <c r="V77" s="126">
        <v>1</v>
      </c>
      <c r="W77" s="203">
        <v>0</v>
      </c>
      <c r="X77" s="210"/>
      <c r="Y77" s="211"/>
      <c r="Z77" s="193"/>
      <c r="AA77" s="204">
        <v>1</v>
      </c>
      <c r="AB77" s="256">
        <v>1</v>
      </c>
      <c r="AC77" s="269">
        <v>1</v>
      </c>
      <c r="AD77" s="239">
        <f t="shared" si="13"/>
        <v>3</v>
      </c>
      <c r="AE77" s="116">
        <f>(AD77*100)/Q77</f>
        <v>100</v>
      </c>
    </row>
    <row r="78" spans="1:33" ht="26.25" customHeight="1">
      <c r="A78" s="96"/>
      <c r="B78" s="97"/>
      <c r="C78" s="78"/>
      <c r="D78" s="78"/>
      <c r="E78" s="78"/>
      <c r="F78" s="78"/>
      <c r="G78" s="78"/>
      <c r="H78" s="98"/>
      <c r="I78" s="98"/>
      <c r="J78" s="101"/>
      <c r="K78" s="102"/>
      <c r="L78" s="102"/>
      <c r="M78" s="133"/>
      <c r="N78" s="134" t="s">
        <v>119</v>
      </c>
      <c r="O78" s="79"/>
      <c r="P78" s="152"/>
      <c r="Q78" s="88"/>
      <c r="R78" s="88"/>
      <c r="S78" s="131"/>
      <c r="T78" s="132"/>
      <c r="U78" s="131"/>
      <c r="V78" s="132"/>
      <c r="W78" s="214">
        <v>135538</v>
      </c>
      <c r="X78" s="178"/>
      <c r="Y78" s="179"/>
      <c r="Z78" s="180"/>
      <c r="AA78" s="216">
        <v>152306.43</v>
      </c>
      <c r="AB78" s="252">
        <v>150069</v>
      </c>
      <c r="AC78" s="252">
        <v>167757.30000000005</v>
      </c>
      <c r="AD78" s="217">
        <f t="shared" si="13"/>
        <v>605670.73</v>
      </c>
      <c r="AE78" s="89"/>
      <c r="AG78" s="277"/>
    </row>
    <row r="79" spans="1:33" ht="51">
      <c r="A79" s="96"/>
      <c r="B79" s="97"/>
      <c r="C79" s="78"/>
      <c r="D79" s="78"/>
      <c r="E79" s="78"/>
      <c r="F79" s="78"/>
      <c r="G79" s="78"/>
      <c r="H79" s="98"/>
      <c r="I79" s="98"/>
      <c r="J79" s="101"/>
      <c r="K79" s="102"/>
      <c r="L79" s="102"/>
      <c r="M79" s="232"/>
      <c r="N79" s="233" t="s">
        <v>120</v>
      </c>
      <c r="O79" s="234"/>
      <c r="P79" s="285"/>
      <c r="Q79" s="88"/>
      <c r="R79" s="88"/>
      <c r="S79" s="131"/>
      <c r="T79" s="132"/>
      <c r="U79" s="131"/>
      <c r="V79" s="132"/>
      <c r="W79" s="286"/>
      <c r="X79" s="178"/>
      <c r="Y79" s="179"/>
      <c r="Z79" s="180"/>
      <c r="AA79" s="287"/>
      <c r="AB79" s="288"/>
      <c r="AC79" s="289"/>
      <c r="AD79" s="290"/>
      <c r="AE79" s="89"/>
      <c r="AG79" s="157"/>
    </row>
    <row r="80" spans="1:32" ht="46.5" customHeight="1">
      <c r="A80" s="96"/>
      <c r="B80" s="97"/>
      <c r="C80" s="78"/>
      <c r="D80" s="78"/>
      <c r="E80" s="78"/>
      <c r="F80" s="78"/>
      <c r="G80" s="78"/>
      <c r="H80" s="98"/>
      <c r="I80" s="98"/>
      <c r="J80" s="101"/>
      <c r="K80" s="102"/>
      <c r="L80" s="102"/>
      <c r="M80" s="232" t="s">
        <v>35</v>
      </c>
      <c r="N80" s="233" t="s">
        <v>123</v>
      </c>
      <c r="O80" s="234" t="s">
        <v>62</v>
      </c>
      <c r="P80" s="285"/>
      <c r="Q80" s="88">
        <f>SUM(S80:V80)</f>
        <v>6</v>
      </c>
      <c r="R80" s="291">
        <f>SUM(S80:V80)</f>
        <v>6</v>
      </c>
      <c r="S80" s="131">
        <v>2</v>
      </c>
      <c r="T80" s="132">
        <v>1</v>
      </c>
      <c r="U80" s="131">
        <v>2</v>
      </c>
      <c r="V80" s="132">
        <v>1</v>
      </c>
      <c r="W80" s="286">
        <v>2</v>
      </c>
      <c r="X80" s="178"/>
      <c r="Y80" s="179"/>
      <c r="Z80" s="180"/>
      <c r="AA80" s="287">
        <v>0</v>
      </c>
      <c r="AB80" s="288">
        <v>1</v>
      </c>
      <c r="AC80" s="289">
        <v>2</v>
      </c>
      <c r="AD80" s="292">
        <f>SUM(W80:AC80)</f>
        <v>5</v>
      </c>
      <c r="AE80" s="89">
        <f>(AD80*100)/Q80</f>
        <v>83.33333333333333</v>
      </c>
      <c r="AF80" s="276"/>
    </row>
    <row r="81" spans="1:31" ht="22.5" customHeight="1" thickBot="1">
      <c r="A81" s="127"/>
      <c r="B81" s="80"/>
      <c r="C81" s="80"/>
      <c r="D81" s="80"/>
      <c r="E81" s="80"/>
      <c r="F81" s="81"/>
      <c r="G81" s="80"/>
      <c r="H81" s="80"/>
      <c r="I81" s="80"/>
      <c r="J81" s="80"/>
      <c r="K81" s="80"/>
      <c r="L81" s="81"/>
      <c r="M81" s="80"/>
      <c r="N81" s="118" t="s">
        <v>121</v>
      </c>
      <c r="O81" s="80"/>
      <c r="P81" s="80"/>
      <c r="Q81" s="80"/>
      <c r="R81" s="81"/>
      <c r="S81" s="80"/>
      <c r="T81" s="80"/>
      <c r="U81" s="82"/>
      <c r="V81" s="82"/>
      <c r="W81" s="83"/>
      <c r="X81" s="83"/>
      <c r="Y81" s="83"/>
      <c r="Z81" s="83"/>
      <c r="AA81" s="83"/>
      <c r="AB81" s="83"/>
      <c r="AC81" s="83"/>
      <c r="AD81" s="83"/>
      <c r="AE81" s="84"/>
    </row>
    <row r="82" ht="6.75" customHeight="1"/>
    <row r="83" spans="9:23" ht="12.75">
      <c r="I83" s="117" t="s">
        <v>124</v>
      </c>
      <c r="P83" s="154"/>
      <c r="T83" s="117" t="s">
        <v>125</v>
      </c>
      <c r="V83" s="8"/>
      <c r="W83" s="157"/>
    </row>
    <row r="89" ht="32.25" customHeight="1"/>
    <row r="91" spans="23:33" ht="12.75">
      <c r="W91" s="229"/>
      <c r="AA91" s="229"/>
      <c r="AB91" s="229"/>
      <c r="AC91" s="229"/>
      <c r="AG91" s="229"/>
    </row>
    <row r="92" spans="23:30" ht="12.75">
      <c r="W92" s="229"/>
      <c r="AD92" s="229"/>
    </row>
    <row r="93" ht="12.75">
      <c r="AE93" s="230"/>
    </row>
    <row r="96" ht="12.75">
      <c r="AD96" s="157"/>
    </row>
  </sheetData>
  <sheetProtection/>
  <mergeCells count="33">
    <mergeCell ref="AE9:AE12"/>
    <mergeCell ref="Q9:R9"/>
    <mergeCell ref="M9:M12"/>
    <mergeCell ref="W10:AC10"/>
    <mergeCell ref="G9:G12"/>
    <mergeCell ref="K9:K12"/>
    <mergeCell ref="A3:W3"/>
    <mergeCell ref="A7:H7"/>
    <mergeCell ref="I7:M7"/>
    <mergeCell ref="W11:AC11"/>
    <mergeCell ref="S9:AC9"/>
    <mergeCell ref="W5:AE5"/>
    <mergeCell ref="AD9:AD12"/>
    <mergeCell ref="A6:T6"/>
    <mergeCell ref="C9:C12"/>
    <mergeCell ref="B9:B12"/>
    <mergeCell ref="A8:M8"/>
    <mergeCell ref="J9:J12"/>
    <mergeCell ref="N9:N13"/>
    <mergeCell ref="D9:D12"/>
    <mergeCell ref="L9:L12"/>
    <mergeCell ref="S10:V11"/>
    <mergeCell ref="E9:E12"/>
    <mergeCell ref="T1:V1"/>
    <mergeCell ref="A2:W2"/>
    <mergeCell ref="H9:H12"/>
    <mergeCell ref="I9:I12"/>
    <mergeCell ref="O9:O13"/>
    <mergeCell ref="A4:T4"/>
    <mergeCell ref="A9:A12"/>
    <mergeCell ref="Q10:Q12"/>
    <mergeCell ref="R10:R12"/>
    <mergeCell ref="F9:F12"/>
  </mergeCells>
  <printOptions horizontalCentered="1"/>
  <pageMargins left="0.1968503937007874" right="0.1968503937007874" top="0.1968503937007874" bottom="0.25" header="0" footer="0"/>
  <pageSetup fitToWidth="0" horizontalDpi="600" verticalDpi="6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2015-01-21T20:56:21Z</cp:lastPrinted>
  <dcterms:created xsi:type="dcterms:W3CDTF">1999-04-27T18:26:38Z</dcterms:created>
  <dcterms:modified xsi:type="dcterms:W3CDTF">2015-01-21T21:06:08Z</dcterms:modified>
  <cp:category/>
  <cp:version/>
  <cp:contentType/>
  <cp:contentStatus/>
</cp:coreProperties>
</file>