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250" windowHeight="5520" activeTab="0"/>
  </bookViews>
  <sheets>
    <sheet name="POA 2013" sheetId="1" r:id="rId1"/>
  </sheets>
  <definedNames>
    <definedName name="_xlnm.Print_Area" localSheetId="0">'POA 2013'!$A$1:$W$111</definedName>
    <definedName name="_xlnm.Print_Titles" localSheetId="0">'POA 2013'!$1:$11</definedName>
  </definedNames>
  <calcPr fullCalcOnLoad="1"/>
</workbook>
</file>

<file path=xl/sharedStrings.xml><?xml version="1.0" encoding="utf-8"?>
<sst xmlns="http://schemas.openxmlformats.org/spreadsheetml/2006/main" count="212" uniqueCount="128">
  <si>
    <t>DESCRIPCION</t>
  </si>
  <si>
    <t>CLAVE NEP ORGANISMO</t>
  </si>
  <si>
    <t>UNIDAD DE MEDIDA</t>
  </si>
  <si>
    <t>METAS</t>
  </si>
  <si>
    <t>ORIGINAL ANUAL</t>
  </si>
  <si>
    <t>CALENDARIO</t>
  </si>
  <si>
    <t>UR</t>
  </si>
  <si>
    <t>ER</t>
  </si>
  <si>
    <t>PROG.</t>
  </si>
  <si>
    <t>META</t>
  </si>
  <si>
    <t>Finalidad</t>
  </si>
  <si>
    <t>Función</t>
  </si>
  <si>
    <t>Categorías Programáticas</t>
  </si>
  <si>
    <t>Actividad o Proyecto</t>
  </si>
  <si>
    <t>SISTEMA ESTATAL DE EVALUACION</t>
  </si>
  <si>
    <t>INFORME DE AVANCE PROGRAMATICO</t>
  </si>
  <si>
    <t>EVTOP-03</t>
  </si>
  <si>
    <t>REALIZADO</t>
  </si>
  <si>
    <t>% AVANCE FISICO</t>
  </si>
  <si>
    <t>Estructura Admva.</t>
  </si>
  <si>
    <t>Subfunción</t>
  </si>
  <si>
    <t>Subprograma</t>
  </si>
  <si>
    <t>MODIFICADO ANUAL</t>
  </si>
  <si>
    <t>4to. 
TRIM.</t>
  </si>
  <si>
    <t>1er.
TRIM.</t>
  </si>
  <si>
    <t>2do.
TRIM.</t>
  </si>
  <si>
    <t>3er.
TRIM.</t>
  </si>
  <si>
    <t>01</t>
  </si>
  <si>
    <t>INSTITUTO SONORENSE DE LA MUJER</t>
  </si>
  <si>
    <t>GOBIERNO</t>
  </si>
  <si>
    <t>3</t>
  </si>
  <si>
    <t>COORDINACION DE LA POLITICA DE GOBIERNO</t>
  </si>
  <si>
    <t>03</t>
  </si>
  <si>
    <t>FORTALECER LAS RELACIONES CON LA CIUDADANIA Y LAS ORGANIZACIONES SOCIALES Y POLÍTICAS</t>
  </si>
  <si>
    <t>E1</t>
  </si>
  <si>
    <t>SONORA SOLIDARIO</t>
  </si>
  <si>
    <t>EQUIDAD Y CULTURA DE GENERO</t>
  </si>
  <si>
    <t>02</t>
  </si>
  <si>
    <t>FAMILIA, POBLACION Y PARTICIPACION DE LA MUJER</t>
  </si>
  <si>
    <t>001</t>
  </si>
  <si>
    <t>FOMENTO A LA CULTURA DE EQUIDAD DE GENERO</t>
  </si>
  <si>
    <t>DEFINIR LAS POLÍTICAS DE INSTRUMENTACIÓN DE LOS SISTEMAS DE CONTROL QUE FUEREN NECESARIOS, TOMANDO LAS MEDIDAS Y ACCIONES PERTINENTES PARA CORREGIR LAS DEFICIENCIAS QUE SE DETECTAREN.</t>
  </si>
  <si>
    <t>SUSCRIBIR CONVENIOS CON DIVERSAS INSTANCIAS DE LOS SECTORES SOCIALES Y PUBLICOS QUE DESARROLLEN PROGRAMAS A FAVOR DE LAS MUJERES.</t>
  </si>
  <si>
    <t>CONVOCAR  EN SU CARÁCTER DE SECRETARIA TÉCNICA  A LAS SESIONES  DE LA H. JUNTA DIRECTIVA, DE ACUERDO AL REGLAMENTO VIGENTE.</t>
  </si>
  <si>
    <t>CONVOCAR  EN SU CARÁCTER DE PRESIDENTA HONORARIA DEL ISM,  AL H. CONSEJO CONSULTIVO.</t>
  </si>
  <si>
    <t>PROMOVER UNA CULTURA DE EQUIDAD DE GÉNERO, IMPULSANDO LA PARTICIPACION DE LA MUJER SONORENSE EN FORMA ORGANIZADA, BUSCANDO UN DESARROLLO HUMANO INTEGRAL.</t>
  </si>
  <si>
    <t>CAPACITAR AL PERSONAL DE LA ADMINISTRACION PUBLICA ESTATAL, SOBRE LA TRANSVERSALIDAD DE LA PERSPECTIVA DE GENERO.</t>
  </si>
  <si>
    <t>PLANEAR, GESTIONAR, ADMINISTRAR  Y CONTROLAR LOS RECURSOS FINANCIEROS, HUMANOS Y MATERIALES  DE ACUERDO A LA NORMATIVIDAD VIGENTE, APLICANDO EL PRINCIPIO DE RACIONALIDAD Y AUSTERIDAD PARA EL MANEJO TRANSPARENTE DE LOS RECURSOS.</t>
  </si>
  <si>
    <t>ELABORAR INFORMES TRIMESTRALES DE AVANCES  DEL PROGRAMA OPERATIVO ANUAL Y CUENTA PUBLICA ANUAL.</t>
  </si>
  <si>
    <t>ELABORAR REPORTES FINANCIEROS DEL GASTO EJERCIDO DEL RECURSO ESTATAL, ESTADOS FINANCIEROS, PAGO DE HONORARIOS Y CONCILIACIONES BANCARIAS.</t>
  </si>
  <si>
    <t>CAPACITACION   Y ACTUALIZACION PARA EL PERSONAL DEL I.S.M., DENTRO Y FUERA DEL ESTADO.</t>
  </si>
  <si>
    <t>ORGANIZAR REUNIONES DEL COMITÉ DE ADQUISICIONES.</t>
  </si>
  <si>
    <t>ELABORAR Y PRESENTAR EL PROGRAMA ANUAL DE ADQUISICIONES.</t>
  </si>
  <si>
    <t>CONTRIBUIR A LA PROMOCIÓN Y DIFUSIÓN DE UNA CULTURA DE EQUIDAD DE GÉNERO, COORDINANDO TODAS AQUELLAS ACCIONES RELACIONADAS AL ISM, PARA QUE LA COMUNIDAD CONOZCA LOS SERVICIOS QUE BRINDA.</t>
  </si>
  <si>
    <t xml:space="preserve">REALIZAR ACTIVIDADES DE CONTROL, VIGILANCIA FISCALIZACION Y DESARROLLO ADMINISTRATIVO, ASI COMO FORMULAR SUGERENCIAS Y RECOMENDACIONES CONSTRUCTIVAS. </t>
  </si>
  <si>
    <t>REALIZAR AUDITORIAS DIRECTAS Y DAR SEGUIMIENTO A LAS OBSERVACIONES (INCLUYE DOS REVISIONES DEL CUMPLIMIENTO DEL POA EN LA ENTIDAD)</t>
  </si>
  <si>
    <t>04</t>
  </si>
  <si>
    <t>05</t>
  </si>
  <si>
    <t>06</t>
  </si>
  <si>
    <t>07</t>
  </si>
  <si>
    <t>08</t>
  </si>
  <si>
    <t>09</t>
  </si>
  <si>
    <t>10</t>
  </si>
  <si>
    <t>CONVENIO</t>
  </si>
  <si>
    <t>EVENTO</t>
  </si>
  <si>
    <t>PERSONA</t>
  </si>
  <si>
    <t>EJEMPLAR</t>
  </si>
  <si>
    <t>CONSULTA</t>
  </si>
  <si>
    <t>DOCUMENTO</t>
  </si>
  <si>
    <t>ASUNTO</t>
  </si>
  <si>
    <t>ALUMNA</t>
  </si>
  <si>
    <t>INFORME</t>
  </si>
  <si>
    <t>ORGANISMO:  INSTITUTO SONORENSE DE LA MUJER</t>
  </si>
  <si>
    <t>PRIMER TRIMESTRE 2013</t>
  </si>
  <si>
    <t>ORGANIZAR Y/O PARTICIPAR EN REUNIONES ESTATALES,  NACIONALES E INTERNACIONALES, PARA PROMOVER EL DESARROLLO DE LAS MUJERES.</t>
  </si>
  <si>
    <t>PARTICIPAR CON UN STAND INFORMATIVO SOBRE LOS SERVICIOS DEL ISM EN JORNADAS, EVENTOS, FERIAS, ETC.</t>
  </si>
  <si>
    <t>ORGANIZAR Y REALIZAR EVENTOS EN EL MARCO DEL DIA INTERNACIONAL DE LA MUJER</t>
  </si>
  <si>
    <t>IMPARTIR TALLERES Y PLÁTICAS SOBRE DIVERSOS EJES TEMÁTICOS, EN ATENCION A LAS SOLICITUDES RECIBIDAS.</t>
  </si>
  <si>
    <t>REALIZAR EJEMPLARES  DE MATERIALES DIDÁCTICOS DE APOYO PARA LA CAPACITACIÓN EN PERSPECTIVA DE GÉNERO.</t>
  </si>
  <si>
    <t>ELABORAR  PROPUESTAS DE CREACION DE REGLAMENTOS Y/O LEYES CON PERSPECTIVA DE GÉNERO, PARA SU INCLUSIÓN EN EN EL MARCO JURIDICO ESTATAL.</t>
  </si>
  <si>
    <t>ACTUALIZAR LA PLATAFORMA DEL SISTEMA NACIONAL PARA PREVENIR, ATENDER, SANCIONAR Y ERRADICAR LA VIOLENCIA CONTRA LAS MUJERES</t>
  </si>
  <si>
    <t>REALIZAR UNA PROPUESTA DE ARMONIZACION LEGISLATIVA DE LAS PRINCIPALES  LEYES DEL ESTADO, QUE IMPIDEN UNA PROTECCION SUSTANTIVA DE LAS MUJERES.</t>
  </si>
  <si>
    <t>CENTRO REGIONAL HERMOSILLO</t>
  </si>
  <si>
    <t>BRINDAR ASESORIA LEGAL  A MUJERES EN SITUACION DE VULNERABILIDAD.</t>
  </si>
  <si>
    <t>BRINDAR  ASISTENCIA  PSICOLOGICA  A MUJERES EN SITUACION DE VULNERABILIDAD.</t>
  </si>
  <si>
    <t xml:space="preserve">BRINDAR ATENCIÓN A SOLICITUDES DE APOYO DE ASISTENCIA SOCIAL RECIBIDAS. </t>
  </si>
  <si>
    <t xml:space="preserve">GESTIONAR   SOLICITUDES  DE  BECAS A NIÑOS Y NIÑAS DE ESCASOS RECURSOS. </t>
  </si>
  <si>
    <t>ACUDIR A COLONIAS Y COMUNIDADES DE HERMOSILLO CON MAYOR INDICE DELICTIVO DE VIOLENCIA FAMILIAR Y BRINDAR PLÀTICAS INFORMATIVAS DE LOS SERVICIOS DEL ISM, Y ORIENTACIÒN EN MATERIA LEGAL Y PSICOLÓGICA.</t>
  </si>
  <si>
    <t>CENTRO REGIONAL NAVOJOA</t>
  </si>
  <si>
    <t>IMPARTIR CAPACITACION EN MATERIA DE LOS DERECHOS DE LAS MUJERES  Y  PERSPECTIVA DE GENERO</t>
  </si>
  <si>
    <t>CENTRO REGIONAL CABORCA</t>
  </si>
  <si>
    <t>CENTRO REGIONAL NOGALES</t>
  </si>
  <si>
    <t>CENTRO REGIONAL SAN LUIS RIO COLORADO</t>
  </si>
  <si>
    <t>CENTRO REGIONAL MOCTEZUMA</t>
  </si>
  <si>
    <t>INFORMAR SOBRE SERVICIOS, ACTIVIDADES Y TEMAS DE INTERÉS PARA LAS MUJERES DE SONORA,  A TRAVÉS DE LAS REDES SOCIALES, COMO SON  FACEBOOK, YOUTUBE, TWITTER, ETC.</t>
  </si>
  <si>
    <t xml:space="preserve">GENERAR INFORMACION Y SPOTS CON TEMÁTICAS DE MUJERES,  PARA LA TRANSMISION EN PROGRAMAS DE RADIO. </t>
  </si>
  <si>
    <t>ELABORAR Y PRESENTAR EL ANTEPROYECTO DE FORTALECIMIENTO A LA TRANSVERSALIDAD DE LA PERSPECTIVA DE GENERO, PARA SU EJECUCIÓN.</t>
  </si>
  <si>
    <t>REGISTRO DE ACTIVIDAD</t>
  </si>
  <si>
    <t>DOCUMENTO DIGITAL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</si>
  <si>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</si>
  <si>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</si>
  <si>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</si>
  <si>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</si>
  <si>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</si>
  <si>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</si>
  <si>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</si>
  <si>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</si>
  <si>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</si>
  <si>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</si>
  <si>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ELABORAR LOS INSTRUMENTOS JURÍDICOS REQUERIDOS PARA LOS ACTOS QUE SE REALIZAN EN EL INSTITUTO.</t>
  </si>
  <si>
    <t>ELABORAR Y PRESENTAR EL ANTEPROYECTO DEL  PROGRAMA DE APOYO A LAS INSTANCIAS DE MUJERES EN LAS ENTIDADES FEDERATIVAS, PARA SU EJECUCIÓN.</t>
  </si>
  <si>
    <t>SOLVENTAR OBSERVACIONES A LOS INFORMES FINALES DE LOS PROGRAMAS EJECUTADOS COORDINADOS POR LA UNIDAD ADMINISTRATIVA.</t>
  </si>
  <si>
    <t>REALIZAR INFORME FINAL  DE LAS ACCIONES RELIZADAS, EN LA OPERACIÓN DE LOS PROGRAMAS DE TRANSVERSALIDAD Y DE  APOYO LAS INSTANCIAS DE LAS MUJERES.</t>
  </si>
  <si>
    <t>COORDINACION DE EVALUACIÓN Y SEGUIMIENTO TÉCNICO</t>
  </si>
  <si>
    <t>COORDINACIÓN DE DIFUSIÓN E IMAGEN</t>
  </si>
  <si>
    <t>IMPULSAR EL CONOCIMIENTO DE LA PERSPECTIVA DE GÉNERO COMO UNA HERRAMIENTA DE ANÁLISIS DE LA SITUACIÓN SOCIAL DE MUJERES Y HOMBRES, A TRAVÉS DE LA IMPARTICIÓN DE TALLERES DE CAPACITACIÓN CON DIVERSOS EJES TEMÁTICOS.</t>
  </si>
  <si>
    <t>DIRECCIÓN GENERAL</t>
  </si>
  <si>
    <t>DIRECCIÓN DE PROGRAMAS SOCIALES</t>
  </si>
  <si>
    <t>DIRECCIÓN DE DERECHOS</t>
  </si>
  <si>
    <t>COORDINACIÓN DE ATENCION CIUDADANA</t>
  </si>
  <si>
    <t>DIRECCIÓN DE ADMINISTRACIÓN Y FINANZAS</t>
  </si>
  <si>
    <t>ÓRGANO DE CONTROL Y DESARROLLO ADMINISTRATIVO</t>
  </si>
  <si>
    <t xml:space="preserve">BRINDAR ATENCION A A LAS MUJERES QUE ACUDAN  A SOLICITAR ALGUN TIPO DE APOYO Y/O SERVICIOS, OFRECIENDO ALTERNATIVAS A SU NECESIDADES A TRAVES DE LA GESTION Y CANALIZACION A INSTANCIAS PUBLICAS Y PRIVADAS. </t>
  </si>
  <si>
    <t>COBERTURA INFORMATIVA DE GIRAS DE TRABAJO  DEL ISM A LOS MUNICIPIOS, PARA LA DIFUSIÓN DE ACTIVIDADES, EN EVENTOS Y MEDIOS DE COMUNICACIÓN, ETC.</t>
  </si>
  <si>
    <r>
      <t>TOTAL ACUMUL</t>
    </r>
    <r>
      <rPr>
        <b/>
        <u val="single"/>
        <sz val="9"/>
        <rFont val="Tahoma"/>
        <family val="2"/>
      </rPr>
      <t xml:space="preserve">A
</t>
    </r>
    <r>
      <rPr>
        <b/>
        <sz val="9"/>
        <rFont val="Tahoma"/>
        <family val="2"/>
      </rPr>
      <t>DO</t>
    </r>
  </si>
  <si>
    <r>
      <t xml:space="preserve">FORMULAR ESTUDIOS, ANÁLISIS Y PROPUESTAS PARA LA ACTUALIZACIÓN Y FORTALECIMIENTO DE LOS MECANISMOS JURÍDICOS Y ADMINISTRATIVOS PARA ASEGURAR EL EJERCICIO ÍNTEGRO DE LOS DERECHOS HUMANOS DE LA MUJER; </t>
    </r>
    <r>
      <rPr>
        <sz val="9"/>
        <color indexed="8"/>
        <rFont val="Tahoma"/>
        <family val="2"/>
      </rPr>
      <t xml:space="preserve"> Y  PROPORCIONAR APOYO  A FIN DE GARANTIZAR SEGURIDAD JURIDICA EN LOS ACTOS QUE SE REALICAN EN EL INSTITUTO.</t>
    </r>
  </si>
  <si>
    <t>TOTAL DE METAS PROGRAMADAS: 47</t>
  </si>
  <si>
    <t>COORDINAR LA ELABORACIÓN DE  UN GUIÓN PARA CUADRO TEATRAL Y PRODUCCIÓN ESCENICA CON PERSPECTIVA DE GÉNERO.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</si>
</sst>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_);_(* \(#,##0\);_(* &quot;-&quot;??_);_(@_)"/>
    <numFmt numFmtId="166" formatCode="0.000"/>
    <numFmt numFmtId="167" formatCode="0.0"/>
    <numFmt numFmtId="168" formatCode="#,##0.000"/>
    <numFmt numFmtId="169" formatCode="#,##0.0000"/>
    <numFmt numFmtId="170" formatCode="#,##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/>
      <right style="medium"/>
      <top>
        <color indexed="63"/>
      </top>
      <bottom style="thick"/>
    </border>
    <border>
      <left/>
      <right style="thin"/>
      <top>
        <color indexed="63"/>
      </top>
      <bottom style="thick"/>
    </border>
    <border>
      <left style="thin"/>
      <right/>
      <top>
        <color indexed="63"/>
      </top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Continuous" vertical="center"/>
    </xf>
    <xf numFmtId="165" fontId="3" fillId="0" borderId="13" xfId="0" applyNumberFormat="1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center" vertical="top"/>
      <protection/>
    </xf>
    <xf numFmtId="0" fontId="3" fillId="0" borderId="23" xfId="0" applyNumberFormat="1" applyFont="1" applyFill="1" applyBorder="1" applyAlignment="1" applyProtection="1" quotePrefix="1">
      <alignment horizontal="center" vertical="top"/>
      <protection/>
    </xf>
    <xf numFmtId="0" fontId="3" fillId="0" borderId="24" xfId="0" applyNumberFormat="1" applyFont="1" applyFill="1" applyBorder="1" applyAlignment="1" applyProtection="1" quotePrefix="1">
      <alignment horizontal="center" vertical="top"/>
      <protection/>
    </xf>
    <xf numFmtId="0" fontId="3" fillId="0" borderId="25" xfId="0" applyFont="1" applyFill="1" applyBorder="1" applyAlignment="1">
      <alignment horizontal="justify" vertical="top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right" vertical="center" wrapText="1" indent="1"/>
    </xf>
    <xf numFmtId="0" fontId="4" fillId="0" borderId="27" xfId="0" applyFont="1" applyBorder="1" applyAlignment="1">
      <alignment horizontal="right" vertical="center" wrapText="1" indent="1"/>
    </xf>
    <xf numFmtId="165" fontId="4" fillId="0" borderId="22" xfId="0" applyNumberFormat="1" applyFont="1" applyBorder="1" applyAlignment="1">
      <alignment horizontal="right" vertical="center"/>
    </xf>
    <xf numFmtId="165" fontId="4" fillId="0" borderId="28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5" fontId="3" fillId="0" borderId="28" xfId="0" applyNumberFormat="1" applyFont="1" applyBorder="1" applyAlignment="1">
      <alignment horizontal="right" vertical="center"/>
    </xf>
    <xf numFmtId="165" fontId="3" fillId="0" borderId="31" xfId="0" applyNumberFormat="1" applyFont="1" applyBorder="1" applyAlignment="1">
      <alignment horizontal="right" vertical="center"/>
    </xf>
    <xf numFmtId="165" fontId="3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49" fontId="4" fillId="0" borderId="32" xfId="0" applyNumberFormat="1" applyFont="1" applyBorder="1" applyAlignment="1">
      <alignment horizontal="center" vertical="top" wrapText="1"/>
    </xf>
    <xf numFmtId="1" fontId="3" fillId="0" borderId="23" xfId="0" applyNumberFormat="1" applyFont="1" applyFill="1" applyBorder="1" applyAlignment="1" quotePrefix="1">
      <alignment horizontal="center" vertical="top"/>
    </xf>
    <xf numFmtId="0" fontId="3" fillId="0" borderId="23" xfId="0" applyNumberFormat="1" applyFont="1" applyFill="1" applyBorder="1" applyAlignment="1" applyProtection="1">
      <alignment horizontal="center" vertical="top"/>
      <protection/>
    </xf>
    <xf numFmtId="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33" xfId="0" applyFont="1" applyFill="1" applyBorder="1" applyAlignment="1">
      <alignment horizontal="justify" vertical="top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 indent="1"/>
    </xf>
    <xf numFmtId="165" fontId="4" fillId="0" borderId="32" xfId="0" applyNumberFormat="1" applyFont="1" applyBorder="1" applyAlignment="1">
      <alignment horizontal="right" vertical="center"/>
    </xf>
    <xf numFmtId="165" fontId="4" fillId="0" borderId="23" xfId="0" applyNumberFormat="1" applyFont="1" applyBorder="1" applyAlignment="1">
      <alignment horizontal="right" vertical="center"/>
    </xf>
    <xf numFmtId="165" fontId="4" fillId="0" borderId="35" xfId="0" applyNumberFormat="1" applyFont="1" applyBorder="1" applyAlignment="1">
      <alignment horizontal="right" vertical="center"/>
    </xf>
    <xf numFmtId="165" fontId="4" fillId="0" borderId="36" xfId="0" applyNumberFormat="1" applyFont="1" applyBorder="1" applyAlignment="1">
      <alignment horizontal="right" vertical="center"/>
    </xf>
    <xf numFmtId="165" fontId="4" fillId="0" borderId="24" xfId="0" applyNumberFormat="1" applyFont="1" applyBorder="1" applyAlignment="1">
      <alignment horizontal="right" vertical="center"/>
    </xf>
    <xf numFmtId="165" fontId="4" fillId="0" borderId="33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 quotePrefix="1">
      <alignment horizontal="center" vertical="top"/>
    </xf>
    <xf numFmtId="49" fontId="3" fillId="0" borderId="24" xfId="0" applyNumberFormat="1" applyFont="1" applyFill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33" borderId="33" xfId="0" applyFont="1" applyFill="1" applyBorder="1" applyAlignment="1">
      <alignment horizontal="justify" vertical="top" wrapText="1"/>
    </xf>
    <xf numFmtId="0" fontId="3" fillId="33" borderId="33" xfId="0" applyFont="1" applyFill="1" applyBorder="1" applyAlignment="1">
      <alignment horizontal="justify" vertical="top"/>
    </xf>
    <xf numFmtId="49" fontId="3" fillId="33" borderId="33" xfId="0" applyNumberFormat="1" applyFont="1" applyFill="1" applyBorder="1" applyAlignment="1" applyProtection="1">
      <alignment horizontal="center" vertical="top"/>
      <protection/>
    </xf>
    <xf numFmtId="0" fontId="3" fillId="33" borderId="33" xfId="0" applyFont="1" applyFill="1" applyBorder="1" applyAlignment="1">
      <alignment horizontal="center" vertical="top"/>
    </xf>
    <xf numFmtId="0" fontId="3" fillId="0" borderId="3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165" fontId="3" fillId="0" borderId="23" xfId="0" applyNumberFormat="1" applyFont="1" applyBorder="1" applyAlignment="1">
      <alignment horizontal="center" vertical="top"/>
    </xf>
    <xf numFmtId="165" fontId="3" fillId="0" borderId="24" xfId="0" applyNumberFormat="1" applyFont="1" applyBorder="1" applyAlignment="1">
      <alignment horizontal="center" vertical="top"/>
    </xf>
    <xf numFmtId="2" fontId="3" fillId="0" borderId="34" xfId="0" applyNumberFormat="1" applyFont="1" applyBorder="1" applyAlignment="1">
      <alignment horizontal="center" vertical="top"/>
    </xf>
    <xf numFmtId="0" fontId="3" fillId="33" borderId="33" xfId="0" applyNumberFormat="1" applyFont="1" applyFill="1" applyBorder="1" applyAlignment="1" applyProtection="1">
      <alignment horizontal="center" vertical="top"/>
      <protection/>
    </xf>
    <xf numFmtId="165" fontId="3" fillId="0" borderId="32" xfId="0" applyNumberFormat="1" applyFont="1" applyBorder="1" applyAlignment="1">
      <alignment horizontal="center" vertical="top"/>
    </xf>
    <xf numFmtId="165" fontId="3" fillId="0" borderId="35" xfId="0" applyNumberFormat="1" applyFont="1" applyBorder="1" applyAlignment="1">
      <alignment horizontal="center" vertical="top"/>
    </xf>
    <xf numFmtId="165" fontId="3" fillId="0" borderId="36" xfId="0" applyNumberFormat="1" applyFont="1" applyBorder="1" applyAlignment="1">
      <alignment horizontal="center" vertical="top"/>
    </xf>
    <xf numFmtId="165" fontId="3" fillId="0" borderId="33" xfId="0" applyNumberFormat="1" applyFont="1" applyBorder="1" applyAlignment="1">
      <alignment horizontal="center" vertical="top"/>
    </xf>
    <xf numFmtId="3" fontId="3" fillId="0" borderId="33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3" fillId="0" borderId="32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justify" vertical="top"/>
    </xf>
    <xf numFmtId="2" fontId="3" fillId="0" borderId="34" xfId="0" applyNumberFormat="1" applyFont="1" applyBorder="1" applyAlignment="1">
      <alignment horizontal="right" vertical="center"/>
    </xf>
    <xf numFmtId="0" fontId="48" fillId="33" borderId="33" xfId="0" applyFont="1" applyFill="1" applyBorder="1" applyAlignment="1">
      <alignment horizontal="justify" vertical="center" wrapText="1"/>
    </xf>
    <xf numFmtId="0" fontId="6" fillId="33" borderId="33" xfId="0" applyFont="1" applyFill="1" applyBorder="1" applyAlignment="1" quotePrefix="1">
      <alignment horizontal="center" vertical="top"/>
    </xf>
    <xf numFmtId="0" fontId="48" fillId="33" borderId="33" xfId="0" applyFont="1" applyFill="1" applyBorder="1" applyAlignment="1">
      <alignment horizontal="justify" vertical="top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0" fontId="3" fillId="33" borderId="33" xfId="0" applyFont="1" applyFill="1" applyBorder="1" applyAlignment="1">
      <alignment horizontal="justify" vertical="top" wrapText="1"/>
    </xf>
    <xf numFmtId="0" fontId="6" fillId="33" borderId="33" xfId="0" applyFont="1" applyFill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6" fillId="33" borderId="40" xfId="0" applyFont="1" applyFill="1" applyBorder="1" applyAlignment="1">
      <alignment horizontal="justify" vertical="top"/>
    </xf>
    <xf numFmtId="0" fontId="6" fillId="33" borderId="40" xfId="0" applyFont="1" applyFill="1" applyBorder="1" applyAlignment="1">
      <alignment horizontal="center" vertical="top"/>
    </xf>
    <xf numFmtId="0" fontId="3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5" fontId="3" fillId="0" borderId="38" xfId="0" applyNumberFormat="1" applyFont="1" applyBorder="1" applyAlignment="1">
      <alignment horizontal="center" vertical="top"/>
    </xf>
    <xf numFmtId="165" fontId="3" fillId="0" borderId="43" xfId="0" applyNumberFormat="1" applyFont="1" applyBorder="1" applyAlignment="1">
      <alignment horizontal="center" vertical="top"/>
    </xf>
    <xf numFmtId="165" fontId="4" fillId="0" borderId="40" xfId="0" applyNumberFormat="1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49" fontId="4" fillId="0" borderId="44" xfId="0" applyNumberFormat="1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/>
    </xf>
    <xf numFmtId="49" fontId="3" fillId="33" borderId="47" xfId="0" applyNumberFormat="1" applyFont="1" applyFill="1" applyBorder="1" applyAlignment="1" applyProtection="1">
      <alignment horizontal="center" vertical="top"/>
      <protection/>
    </xf>
    <xf numFmtId="0" fontId="3" fillId="33" borderId="47" xfId="0" applyFont="1" applyFill="1" applyBorder="1" applyAlignment="1">
      <alignment horizontal="center" vertical="top"/>
    </xf>
    <xf numFmtId="0" fontId="3" fillId="0" borderId="47" xfId="0" applyFont="1" applyBorder="1" applyAlignment="1">
      <alignment horizontal="center" vertical="top" wrapText="1"/>
    </xf>
    <xf numFmtId="165" fontId="3" fillId="0" borderId="45" xfId="0" applyNumberFormat="1" applyFont="1" applyBorder="1" applyAlignment="1">
      <alignment horizontal="center" vertical="top"/>
    </xf>
    <xf numFmtId="165" fontId="3" fillId="0" borderId="48" xfId="0" applyNumberFormat="1" applyFont="1" applyBorder="1" applyAlignment="1">
      <alignment horizontal="center" vertical="top"/>
    </xf>
    <xf numFmtId="2" fontId="3" fillId="0" borderId="49" xfId="0" applyNumberFormat="1" applyFont="1" applyBorder="1" applyAlignment="1">
      <alignment horizontal="center" vertical="top"/>
    </xf>
    <xf numFmtId="0" fontId="3" fillId="33" borderId="47" xfId="0" applyFont="1" applyFill="1" applyBorder="1" applyAlignment="1">
      <alignment horizontal="justify" vertical="top"/>
    </xf>
    <xf numFmtId="3" fontId="3" fillId="0" borderId="47" xfId="0" applyNumberFormat="1" applyFont="1" applyBorder="1" applyAlignment="1">
      <alignment horizontal="center" vertical="top" wrapText="1"/>
    </xf>
    <xf numFmtId="3" fontId="3" fillId="0" borderId="46" xfId="0" applyNumberFormat="1" applyFont="1" applyBorder="1" applyAlignment="1">
      <alignment horizontal="center" vertical="top" wrapText="1"/>
    </xf>
    <xf numFmtId="3" fontId="3" fillId="0" borderId="44" xfId="0" applyNumberFormat="1" applyFont="1" applyBorder="1" applyAlignment="1">
      <alignment horizontal="center" vertical="top" wrapText="1"/>
    </xf>
    <xf numFmtId="3" fontId="3" fillId="0" borderId="50" xfId="0" applyNumberFormat="1" applyFont="1" applyBorder="1" applyAlignment="1">
      <alignment horizontal="center" vertical="top" wrapText="1"/>
    </xf>
    <xf numFmtId="3" fontId="3" fillId="0" borderId="51" xfId="0" applyNumberFormat="1" applyFont="1" applyBorder="1" applyAlignment="1">
      <alignment horizontal="center" vertical="top" wrapText="1"/>
    </xf>
    <xf numFmtId="49" fontId="3" fillId="0" borderId="44" xfId="0" applyNumberFormat="1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/>
    </xf>
    <xf numFmtId="0" fontId="3" fillId="0" borderId="48" xfId="0" applyFont="1" applyBorder="1" applyAlignment="1">
      <alignment horizontal="center" vertical="top" wrapText="1"/>
    </xf>
    <xf numFmtId="49" fontId="4" fillId="0" borderId="5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53" xfId="0" applyFont="1" applyBorder="1" applyAlignment="1">
      <alignment/>
    </xf>
    <xf numFmtId="0" fontId="4" fillId="33" borderId="54" xfId="0" applyFont="1" applyFill="1" applyBorder="1" applyAlignment="1">
      <alignment horizontal="justify" vertical="top" wrapText="1"/>
    </xf>
    <xf numFmtId="49" fontId="3" fillId="33" borderId="54" xfId="0" applyNumberFormat="1" applyFont="1" applyFill="1" applyBorder="1" applyAlignment="1" applyProtection="1">
      <alignment horizontal="center" vertical="top"/>
      <protection/>
    </xf>
    <xf numFmtId="0" fontId="3" fillId="33" borderId="54" xfId="0" applyFont="1" applyFill="1" applyBorder="1" applyAlignment="1">
      <alignment horizontal="center" vertical="top"/>
    </xf>
    <xf numFmtId="0" fontId="3" fillId="0" borderId="54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165" fontId="3" fillId="0" borderId="52" xfId="0" applyNumberFormat="1" applyFont="1" applyBorder="1" applyAlignment="1">
      <alignment horizontal="center" vertical="top"/>
    </xf>
    <xf numFmtId="165" fontId="3" fillId="0" borderId="13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center" vertical="top"/>
    </xf>
    <xf numFmtId="165" fontId="3" fillId="0" borderId="12" xfId="0" applyNumberFormat="1" applyFont="1" applyBorder="1" applyAlignment="1">
      <alignment horizontal="center" vertical="top"/>
    </xf>
    <xf numFmtId="165" fontId="3" fillId="0" borderId="55" xfId="0" applyNumberFormat="1" applyFont="1" applyBorder="1" applyAlignment="1">
      <alignment horizontal="center" vertical="top"/>
    </xf>
    <xf numFmtId="165" fontId="3" fillId="0" borderId="54" xfId="0" applyNumberFormat="1" applyFont="1" applyBorder="1" applyAlignment="1">
      <alignment horizontal="center" vertical="top"/>
    </xf>
    <xf numFmtId="2" fontId="3" fillId="0" borderId="56" xfId="0" applyNumberFormat="1" applyFont="1" applyBorder="1" applyAlignment="1">
      <alignment horizontal="center" vertical="top"/>
    </xf>
    <xf numFmtId="3" fontId="3" fillId="0" borderId="54" xfId="0" applyNumberFormat="1" applyFont="1" applyBorder="1" applyAlignment="1">
      <alignment horizontal="center" vertical="top" wrapText="1"/>
    </xf>
    <xf numFmtId="3" fontId="3" fillId="0" borderId="53" xfId="0" applyNumberFormat="1" applyFont="1" applyBorder="1" applyAlignment="1">
      <alignment horizontal="center" vertical="top" wrapText="1"/>
    </xf>
    <xf numFmtId="3" fontId="3" fillId="0" borderId="5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0" fontId="3" fillId="33" borderId="54" xfId="0" applyFont="1" applyFill="1" applyBorder="1" applyAlignment="1">
      <alignment horizontal="justify" vertical="top"/>
    </xf>
    <xf numFmtId="49" fontId="3" fillId="0" borderId="5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3" xfId="0" applyFont="1" applyBorder="1" applyAlignment="1">
      <alignment/>
    </xf>
    <xf numFmtId="0" fontId="4" fillId="33" borderId="54" xfId="0" applyFont="1" applyFill="1" applyBorder="1" applyAlignment="1">
      <alignment horizontal="justify" vertical="top"/>
    </xf>
    <xf numFmtId="0" fontId="3" fillId="0" borderId="55" xfId="0" applyFont="1" applyBorder="1" applyAlignment="1">
      <alignment horizontal="center" vertical="top" wrapText="1"/>
    </xf>
    <xf numFmtId="2" fontId="3" fillId="0" borderId="56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 wrapText="1"/>
    </xf>
    <xf numFmtId="3" fontId="3" fillId="0" borderId="23" xfId="0" applyNumberFormat="1" applyFont="1" applyBorder="1" applyAlignment="1">
      <alignment horizontal="center" vertical="top"/>
    </xf>
    <xf numFmtId="165" fontId="4" fillId="0" borderId="23" xfId="0" applyNumberFormat="1" applyFont="1" applyBorder="1" applyAlignment="1">
      <alignment horizontal="center" vertical="top"/>
    </xf>
    <xf numFmtId="3" fontId="3" fillId="0" borderId="45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3" fontId="3" fillId="0" borderId="5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0" fontId="4" fillId="0" borderId="13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4" fillId="0" borderId="55" xfId="0" applyFont="1" applyBorder="1" applyAlignment="1">
      <alignment horizontal="right" vertical="center" textRotation="90" wrapText="1"/>
    </xf>
    <xf numFmtId="0" fontId="4" fillId="0" borderId="19" xfId="0" applyFont="1" applyBorder="1" applyAlignment="1">
      <alignment horizontal="right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165" fontId="4" fillId="0" borderId="52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6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right"/>
    </xf>
    <xf numFmtId="0" fontId="4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101</xdr:row>
      <xdr:rowOff>95250</xdr:rowOff>
    </xdr:from>
    <xdr:to>
      <xdr:col>8</xdr:col>
      <xdr:colOff>1943100</xdr:colOff>
      <xdr:row>107</xdr:row>
      <xdr:rowOff>95250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857250" y="50949225"/>
          <a:ext cx="37719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DOLORES ALICIA GALINDO DELGADO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DIRECTORA GENERAL
</a:t>
          </a:r>
        </a:p>
      </xdr:txBody>
    </xdr:sp>
    <xdr:clientData/>
  </xdr:twoCellAnchor>
  <xdr:twoCellAnchor>
    <xdr:from>
      <xdr:col>13</xdr:col>
      <xdr:colOff>447675</xdr:colOff>
      <xdr:row>100</xdr:row>
      <xdr:rowOff>114300</xdr:rowOff>
    </xdr:from>
    <xdr:to>
      <xdr:col>19</xdr:col>
      <xdr:colOff>257175</xdr:colOff>
      <xdr:row>106</xdr:row>
      <xdr:rowOff>76200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8296275" y="50806350"/>
          <a:ext cx="36957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OSCAR GABRIEL SAAVEDRA ROMERO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DIRECTOR DE ADMINISTRACION Y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tabSelected="1" view="pageBreakPreview" zoomScaleSheetLayoutView="100" zoomScalePageLayoutView="0" workbookViewId="0" topLeftCell="A1">
      <selection activeCell="J104" sqref="J104"/>
    </sheetView>
  </sheetViews>
  <sheetFormatPr defaultColWidth="11.421875" defaultRowHeight="12.75"/>
  <cols>
    <col min="1" max="1" width="10.00390625" style="3" customWidth="1"/>
    <col min="2" max="6" width="3.7109375" style="3" customWidth="1"/>
    <col min="7" max="7" width="4.421875" style="3" customWidth="1"/>
    <col min="8" max="8" width="7.28125" style="3" customWidth="1"/>
    <col min="9" max="9" width="40.421875" style="4" customWidth="1"/>
    <col min="10" max="10" width="5.00390625" style="5" customWidth="1"/>
    <col min="11" max="11" width="12.57421875" style="4" customWidth="1"/>
    <col min="12" max="13" width="9.7109375" style="4" customWidth="1"/>
    <col min="14" max="16" width="9.7109375" style="6" customWidth="1"/>
    <col min="17" max="17" width="9.7109375" style="126" customWidth="1"/>
    <col min="18" max="18" width="9.7109375" style="6" customWidth="1"/>
    <col min="19" max="21" width="9.7109375" style="7" customWidth="1"/>
    <col min="22" max="22" width="9.421875" style="7" customWidth="1"/>
    <col min="23" max="23" width="9.7109375" style="127" customWidth="1"/>
    <col min="24" max="16384" width="11.421875" style="3" customWidth="1"/>
  </cols>
  <sheetData>
    <row r="1" spans="15:23" ht="12.75" customHeight="1">
      <c r="O1" s="181"/>
      <c r="P1" s="181"/>
      <c r="Q1" s="181"/>
      <c r="V1" s="180" t="s">
        <v>16</v>
      </c>
      <c r="W1" s="180"/>
    </row>
    <row r="2" spans="1:23" ht="15" customHeight="1">
      <c r="A2" s="187" t="s">
        <v>14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</row>
    <row r="3" spans="1:23" ht="15" customHeight="1">
      <c r="A3" s="187" t="s">
        <v>15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</row>
    <row r="4" spans="1:23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ht="14.25" customHeight="1">
      <c r="A5" s="11"/>
      <c r="B5" s="11"/>
      <c r="C5" s="11"/>
      <c r="D5" s="11"/>
      <c r="E5" s="11"/>
      <c r="F5" s="11"/>
      <c r="G5" s="11"/>
      <c r="H5" s="11"/>
      <c r="K5" s="199"/>
      <c r="L5" s="199"/>
      <c r="M5" s="199"/>
      <c r="N5" s="13"/>
      <c r="O5" s="13"/>
      <c r="P5" s="13"/>
      <c r="Q5" s="14"/>
      <c r="T5" s="215" t="s">
        <v>73</v>
      </c>
      <c r="U5" s="215"/>
      <c r="V5" s="215"/>
      <c r="W5" s="215"/>
    </row>
    <row r="6" spans="1:23" ht="14.25" customHeight="1" thickBot="1">
      <c r="A6" s="15"/>
      <c r="B6" s="15"/>
      <c r="C6" s="15"/>
      <c r="D6" s="15"/>
      <c r="E6" s="15"/>
      <c r="F6" s="15"/>
      <c r="G6" s="15"/>
      <c r="H6" s="15"/>
      <c r="I6" s="16"/>
      <c r="J6" s="17"/>
      <c r="K6" s="18"/>
      <c r="L6" s="18"/>
      <c r="M6" s="18"/>
      <c r="N6" s="19"/>
      <c r="O6" s="19"/>
      <c r="P6" s="19"/>
      <c r="Q6" s="20"/>
      <c r="R6" s="21"/>
      <c r="S6" s="22"/>
      <c r="T6" s="23"/>
      <c r="U6" s="23"/>
      <c r="V6" s="23"/>
      <c r="W6" s="23"/>
    </row>
    <row r="7" spans="1:23" ht="13.5" customHeight="1" thickBot="1">
      <c r="A7" s="216" t="s">
        <v>72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8"/>
    </row>
    <row r="8" spans="1:23" ht="48" customHeight="1">
      <c r="A8" s="24" t="s">
        <v>19</v>
      </c>
      <c r="B8" s="200" t="s">
        <v>12</v>
      </c>
      <c r="C8" s="201"/>
      <c r="D8" s="201"/>
      <c r="E8" s="201"/>
      <c r="F8" s="201"/>
      <c r="G8" s="201"/>
      <c r="H8" s="202"/>
      <c r="I8" s="203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5"/>
    </row>
    <row r="9" spans="1:23" ht="13.5" customHeight="1">
      <c r="A9" s="206" t="s">
        <v>1</v>
      </c>
      <c r="B9" s="197"/>
      <c r="C9" s="197"/>
      <c r="D9" s="197"/>
      <c r="E9" s="197"/>
      <c r="F9" s="197"/>
      <c r="G9" s="197"/>
      <c r="H9" s="198"/>
      <c r="I9" s="209" t="s">
        <v>0</v>
      </c>
      <c r="J9" s="212" t="s">
        <v>9</v>
      </c>
      <c r="K9" s="198" t="s">
        <v>2</v>
      </c>
      <c r="L9" s="196" t="s">
        <v>3</v>
      </c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8"/>
    </row>
    <row r="10" spans="1:23" ht="38.25" customHeight="1">
      <c r="A10" s="207" t="s">
        <v>6</v>
      </c>
      <c r="B10" s="182" t="s">
        <v>10</v>
      </c>
      <c r="C10" s="182" t="s">
        <v>11</v>
      </c>
      <c r="D10" s="182" t="s">
        <v>20</v>
      </c>
      <c r="E10" s="182" t="s">
        <v>7</v>
      </c>
      <c r="F10" s="182" t="s">
        <v>8</v>
      </c>
      <c r="G10" s="182" t="s">
        <v>21</v>
      </c>
      <c r="H10" s="184" t="s">
        <v>13</v>
      </c>
      <c r="I10" s="209"/>
      <c r="J10" s="213"/>
      <c r="K10" s="198"/>
      <c r="L10" s="190" t="s">
        <v>4</v>
      </c>
      <c r="M10" s="188" t="s">
        <v>22</v>
      </c>
      <c r="N10" s="192" t="s">
        <v>5</v>
      </c>
      <c r="O10" s="193"/>
      <c r="P10" s="193"/>
      <c r="Q10" s="194"/>
      <c r="R10" s="25" t="s">
        <v>17</v>
      </c>
      <c r="S10" s="26"/>
      <c r="T10" s="26"/>
      <c r="U10" s="26"/>
      <c r="V10" s="26"/>
      <c r="W10" s="27"/>
    </row>
    <row r="11" spans="1:23" ht="42.75" customHeight="1" thickBot="1">
      <c r="A11" s="208"/>
      <c r="B11" s="183"/>
      <c r="C11" s="183"/>
      <c r="D11" s="183"/>
      <c r="E11" s="186"/>
      <c r="F11" s="195"/>
      <c r="G11" s="195"/>
      <c r="H11" s="185"/>
      <c r="I11" s="210"/>
      <c r="J11" s="214"/>
      <c r="K11" s="211"/>
      <c r="L11" s="191"/>
      <c r="M11" s="189"/>
      <c r="N11" s="28" t="s">
        <v>24</v>
      </c>
      <c r="O11" s="29" t="s">
        <v>25</v>
      </c>
      <c r="P11" s="29" t="s">
        <v>26</v>
      </c>
      <c r="Q11" s="30" t="s">
        <v>23</v>
      </c>
      <c r="R11" s="31" t="s">
        <v>24</v>
      </c>
      <c r="S11" s="29" t="s">
        <v>25</v>
      </c>
      <c r="T11" s="29" t="s">
        <v>26</v>
      </c>
      <c r="U11" s="32" t="s">
        <v>23</v>
      </c>
      <c r="V11" s="33" t="s">
        <v>124</v>
      </c>
      <c r="W11" s="34" t="s">
        <v>18</v>
      </c>
    </row>
    <row r="12" spans="1:23" s="1" customFormat="1" ht="16.5" customHeight="1">
      <c r="A12" s="35" t="s">
        <v>27</v>
      </c>
      <c r="B12" s="36"/>
      <c r="C12" s="36"/>
      <c r="D12" s="36"/>
      <c r="E12" s="36"/>
      <c r="F12" s="36"/>
      <c r="G12" s="36"/>
      <c r="H12" s="37"/>
      <c r="I12" s="38" t="s">
        <v>28</v>
      </c>
      <c r="J12" s="39"/>
      <c r="K12" s="40"/>
      <c r="L12" s="41"/>
      <c r="M12" s="42"/>
      <c r="N12" s="43"/>
      <c r="O12" s="44"/>
      <c r="P12" s="44"/>
      <c r="Q12" s="45"/>
      <c r="R12" s="46"/>
      <c r="S12" s="47"/>
      <c r="T12" s="47"/>
      <c r="U12" s="48"/>
      <c r="V12" s="49"/>
      <c r="W12" s="50"/>
    </row>
    <row r="13" spans="1:23" s="2" customFormat="1" ht="11.25">
      <c r="A13" s="51"/>
      <c r="B13" s="52">
        <v>1</v>
      </c>
      <c r="C13" s="53"/>
      <c r="D13" s="53"/>
      <c r="E13" s="53"/>
      <c r="F13" s="53"/>
      <c r="G13" s="53"/>
      <c r="H13" s="54"/>
      <c r="I13" s="55" t="s">
        <v>29</v>
      </c>
      <c r="J13" s="56"/>
      <c r="K13" s="57"/>
      <c r="L13" s="58"/>
      <c r="M13" s="59"/>
      <c r="N13" s="60"/>
      <c r="O13" s="61"/>
      <c r="P13" s="61"/>
      <c r="Q13" s="62"/>
      <c r="R13" s="63"/>
      <c r="S13" s="61"/>
      <c r="T13" s="61"/>
      <c r="U13" s="64"/>
      <c r="V13" s="65"/>
      <c r="W13" s="66"/>
    </row>
    <row r="14" spans="1:23" s="2" customFormat="1" ht="11.25">
      <c r="A14" s="51"/>
      <c r="B14" s="52"/>
      <c r="C14" s="67" t="s">
        <v>30</v>
      </c>
      <c r="D14" s="53"/>
      <c r="E14" s="53"/>
      <c r="F14" s="53"/>
      <c r="G14" s="53"/>
      <c r="H14" s="54"/>
      <c r="I14" s="55" t="s">
        <v>31</v>
      </c>
      <c r="J14" s="56"/>
      <c r="K14" s="57"/>
      <c r="L14" s="58"/>
      <c r="M14" s="59"/>
      <c r="N14" s="60"/>
      <c r="O14" s="61"/>
      <c r="P14" s="61"/>
      <c r="Q14" s="62"/>
      <c r="R14" s="63"/>
      <c r="S14" s="61"/>
      <c r="T14" s="61"/>
      <c r="U14" s="64"/>
      <c r="V14" s="65"/>
      <c r="W14" s="66"/>
    </row>
    <row r="15" spans="1:23" s="2" customFormat="1" ht="33.75">
      <c r="A15" s="51"/>
      <c r="B15" s="52"/>
      <c r="C15" s="68"/>
      <c r="D15" s="67" t="s">
        <v>32</v>
      </c>
      <c r="E15" s="53"/>
      <c r="F15" s="53"/>
      <c r="G15" s="53"/>
      <c r="H15" s="54"/>
      <c r="I15" s="55" t="s">
        <v>33</v>
      </c>
      <c r="J15" s="56"/>
      <c r="K15" s="57"/>
      <c r="L15" s="58"/>
      <c r="M15" s="59"/>
      <c r="N15" s="60"/>
      <c r="O15" s="61"/>
      <c r="P15" s="61"/>
      <c r="Q15" s="62"/>
      <c r="R15" s="63"/>
      <c r="S15" s="61"/>
      <c r="T15" s="61"/>
      <c r="U15" s="64"/>
      <c r="V15" s="65"/>
      <c r="W15" s="66"/>
    </row>
    <row r="16" spans="1:23" s="2" customFormat="1" ht="11.25">
      <c r="A16" s="51"/>
      <c r="B16" s="52"/>
      <c r="C16" s="68"/>
      <c r="D16" s="67"/>
      <c r="E16" s="52" t="s">
        <v>34</v>
      </c>
      <c r="F16" s="53"/>
      <c r="G16" s="53"/>
      <c r="H16" s="54"/>
      <c r="I16" s="55" t="s">
        <v>35</v>
      </c>
      <c r="J16" s="56"/>
      <c r="K16" s="57"/>
      <c r="L16" s="58"/>
      <c r="M16" s="59"/>
      <c r="N16" s="60"/>
      <c r="O16" s="61"/>
      <c r="P16" s="61"/>
      <c r="Q16" s="62"/>
      <c r="R16" s="63"/>
      <c r="S16" s="61"/>
      <c r="T16" s="61"/>
      <c r="U16" s="64"/>
      <c r="V16" s="65"/>
      <c r="W16" s="66"/>
    </row>
    <row r="17" spans="1:23" s="2" customFormat="1" ht="11.25">
      <c r="A17" s="51"/>
      <c r="B17" s="52"/>
      <c r="C17" s="68"/>
      <c r="D17" s="67"/>
      <c r="E17" s="52"/>
      <c r="F17" s="52">
        <v>31</v>
      </c>
      <c r="G17" s="53"/>
      <c r="H17" s="54"/>
      <c r="I17" s="55" t="s">
        <v>36</v>
      </c>
      <c r="J17" s="56"/>
      <c r="K17" s="57"/>
      <c r="L17" s="58"/>
      <c r="M17" s="59"/>
      <c r="N17" s="60"/>
      <c r="O17" s="61"/>
      <c r="P17" s="61"/>
      <c r="Q17" s="62"/>
      <c r="R17" s="63"/>
      <c r="S17" s="61"/>
      <c r="T17" s="61"/>
      <c r="U17" s="64"/>
      <c r="V17" s="65"/>
      <c r="W17" s="66"/>
    </row>
    <row r="18" spans="1:23" s="2" customFormat="1" ht="22.5">
      <c r="A18" s="51"/>
      <c r="B18" s="52"/>
      <c r="C18" s="68"/>
      <c r="D18" s="67"/>
      <c r="E18" s="52"/>
      <c r="F18" s="52"/>
      <c r="G18" s="67" t="s">
        <v>37</v>
      </c>
      <c r="H18" s="54"/>
      <c r="I18" s="55" t="s">
        <v>38</v>
      </c>
      <c r="J18" s="56"/>
      <c r="K18" s="57"/>
      <c r="L18" s="58"/>
      <c r="M18" s="59"/>
      <c r="N18" s="60"/>
      <c r="O18" s="61"/>
      <c r="P18" s="61"/>
      <c r="Q18" s="62"/>
      <c r="R18" s="63"/>
      <c r="S18" s="61"/>
      <c r="T18" s="61"/>
      <c r="U18" s="64"/>
      <c r="V18" s="65"/>
      <c r="W18" s="66"/>
    </row>
    <row r="19" spans="1:23" s="2" customFormat="1" ht="22.5">
      <c r="A19" s="51"/>
      <c r="B19" s="52"/>
      <c r="C19" s="68"/>
      <c r="D19" s="67"/>
      <c r="E19" s="52"/>
      <c r="F19" s="52"/>
      <c r="G19" s="67"/>
      <c r="H19" s="69" t="s">
        <v>39</v>
      </c>
      <c r="I19" s="55" t="s">
        <v>40</v>
      </c>
      <c r="J19" s="56"/>
      <c r="K19" s="57"/>
      <c r="L19" s="58"/>
      <c r="M19" s="59"/>
      <c r="N19" s="60"/>
      <c r="O19" s="61"/>
      <c r="P19" s="61"/>
      <c r="Q19" s="62"/>
      <c r="R19" s="63"/>
      <c r="S19" s="61"/>
      <c r="T19" s="61"/>
      <c r="U19" s="64"/>
      <c r="V19" s="65"/>
      <c r="W19" s="66"/>
    </row>
    <row r="20" spans="1:23" s="2" customFormat="1" ht="21.75" customHeight="1">
      <c r="A20" s="51"/>
      <c r="B20" s="70"/>
      <c r="C20" s="70"/>
      <c r="D20" s="70"/>
      <c r="E20" s="70"/>
      <c r="F20" s="70"/>
      <c r="G20" s="70"/>
      <c r="H20" s="71"/>
      <c r="I20" s="72" t="s">
        <v>116</v>
      </c>
      <c r="J20" s="56"/>
      <c r="K20" s="57"/>
      <c r="L20" s="58"/>
      <c r="M20" s="59"/>
      <c r="N20" s="60"/>
      <c r="O20" s="61"/>
      <c r="P20" s="61"/>
      <c r="Q20" s="62"/>
      <c r="R20" s="63"/>
      <c r="S20" s="61"/>
      <c r="T20" s="61"/>
      <c r="U20" s="64"/>
      <c r="V20" s="65"/>
      <c r="W20" s="66"/>
    </row>
    <row r="21" spans="1:23" s="2" customFormat="1" ht="60.75" customHeight="1">
      <c r="A21" s="51"/>
      <c r="B21" s="70"/>
      <c r="C21" s="70"/>
      <c r="D21" s="70"/>
      <c r="E21" s="70"/>
      <c r="F21" s="70"/>
      <c r="G21" s="70"/>
      <c r="H21" s="71"/>
      <c r="I21" s="73" t="s">
        <v>41</v>
      </c>
      <c r="J21" s="56"/>
      <c r="K21" s="56"/>
      <c r="L21" s="58"/>
      <c r="M21" s="59"/>
      <c r="N21" s="60"/>
      <c r="O21" s="61"/>
      <c r="P21" s="61"/>
      <c r="Q21" s="62"/>
      <c r="R21" s="63"/>
      <c r="S21" s="61"/>
      <c r="T21" s="61"/>
      <c r="U21" s="64"/>
      <c r="V21" s="65"/>
      <c r="W21" s="66"/>
    </row>
    <row r="22" spans="1:23" s="2" customFormat="1" ht="65.25" customHeight="1">
      <c r="A22" s="51"/>
      <c r="B22" s="70"/>
      <c r="C22" s="70"/>
      <c r="D22" s="70"/>
      <c r="E22" s="70"/>
      <c r="F22" s="70"/>
      <c r="G22" s="70"/>
      <c r="I22" s="73" t="s">
        <v>42</v>
      </c>
      <c r="J22" s="74" t="s">
        <v>27</v>
      </c>
      <c r="K22" s="75" t="s">
        <v>63</v>
      </c>
      <c r="L22" s="76">
        <v>2</v>
      </c>
      <c r="M22" s="77">
        <v>2</v>
      </c>
      <c r="N22" s="78">
        <v>0</v>
      </c>
      <c r="O22" s="79">
        <v>1</v>
      </c>
      <c r="P22" s="79">
        <v>1</v>
      </c>
      <c r="Q22" s="80">
        <v>0</v>
      </c>
      <c r="R22" s="78">
        <v>0</v>
      </c>
      <c r="S22" s="175">
        <v>2</v>
      </c>
      <c r="T22" s="81"/>
      <c r="U22" s="82"/>
      <c r="V22" s="76">
        <f>SUM(R22:U22)</f>
        <v>2</v>
      </c>
      <c r="W22" s="83">
        <f aca="true" t="shared" si="0" ref="W22:W27">(V22*100)/L22</f>
        <v>100</v>
      </c>
    </row>
    <row r="23" spans="1:23" s="2" customFormat="1" ht="48.75" customHeight="1">
      <c r="A23" s="51"/>
      <c r="B23" s="70"/>
      <c r="C23" s="70"/>
      <c r="D23" s="70"/>
      <c r="E23" s="70"/>
      <c r="F23" s="70"/>
      <c r="G23" s="70"/>
      <c r="I23" s="73" t="s">
        <v>43</v>
      </c>
      <c r="J23" s="84" t="s">
        <v>37</v>
      </c>
      <c r="K23" s="75" t="s">
        <v>64</v>
      </c>
      <c r="L23" s="76">
        <v>4</v>
      </c>
      <c r="M23" s="77">
        <v>4</v>
      </c>
      <c r="N23" s="78">
        <v>0</v>
      </c>
      <c r="O23" s="79">
        <v>1</v>
      </c>
      <c r="P23" s="79">
        <v>1</v>
      </c>
      <c r="Q23" s="80">
        <v>2</v>
      </c>
      <c r="R23" s="78">
        <v>0</v>
      </c>
      <c r="S23" s="175">
        <v>0</v>
      </c>
      <c r="T23" s="81"/>
      <c r="U23" s="82"/>
      <c r="V23" s="76">
        <f>SUM(R23:U23)</f>
        <v>0</v>
      </c>
      <c r="W23" s="83">
        <f t="shared" si="0"/>
        <v>0</v>
      </c>
    </row>
    <row r="24" spans="1:23" s="2" customFormat="1" ht="60.75" customHeight="1">
      <c r="A24" s="51"/>
      <c r="B24" s="70"/>
      <c r="C24" s="70"/>
      <c r="D24" s="70"/>
      <c r="E24" s="70"/>
      <c r="F24" s="70"/>
      <c r="G24" s="70"/>
      <c r="I24" s="73" t="s">
        <v>74</v>
      </c>
      <c r="J24" s="84" t="s">
        <v>32</v>
      </c>
      <c r="K24" s="75" t="s">
        <v>64</v>
      </c>
      <c r="L24" s="76">
        <v>25</v>
      </c>
      <c r="M24" s="77">
        <v>25</v>
      </c>
      <c r="N24" s="78">
        <v>11</v>
      </c>
      <c r="O24" s="79">
        <v>6</v>
      </c>
      <c r="P24" s="79">
        <v>4</v>
      </c>
      <c r="Q24" s="80">
        <v>4</v>
      </c>
      <c r="R24" s="78">
        <v>11</v>
      </c>
      <c r="S24" s="175">
        <v>6</v>
      </c>
      <c r="T24" s="81"/>
      <c r="U24" s="82"/>
      <c r="V24" s="76">
        <f>SUM(R24:U24)</f>
        <v>17</v>
      </c>
      <c r="W24" s="83">
        <f t="shared" si="0"/>
        <v>68</v>
      </c>
    </row>
    <row r="25" spans="1:23" s="2" customFormat="1" ht="46.5" customHeight="1">
      <c r="A25" s="51"/>
      <c r="B25" s="70"/>
      <c r="C25" s="70"/>
      <c r="D25" s="70"/>
      <c r="E25" s="70"/>
      <c r="F25" s="70"/>
      <c r="G25" s="70"/>
      <c r="I25" s="73" t="s">
        <v>44</v>
      </c>
      <c r="J25" s="84" t="s">
        <v>56</v>
      </c>
      <c r="K25" s="75" t="s">
        <v>64</v>
      </c>
      <c r="L25" s="76">
        <v>2</v>
      </c>
      <c r="M25" s="77">
        <v>2</v>
      </c>
      <c r="N25" s="78">
        <v>0</v>
      </c>
      <c r="O25" s="79">
        <v>1</v>
      </c>
      <c r="P25" s="79">
        <v>0</v>
      </c>
      <c r="Q25" s="80">
        <v>1</v>
      </c>
      <c r="R25" s="78">
        <v>0</v>
      </c>
      <c r="S25" s="175">
        <v>0</v>
      </c>
      <c r="T25" s="81"/>
      <c r="U25" s="82"/>
      <c r="V25" s="76">
        <f>SUM(R25:U25)</f>
        <v>0</v>
      </c>
      <c r="W25" s="83">
        <f t="shared" si="0"/>
        <v>0</v>
      </c>
    </row>
    <row r="26" spans="1:23" s="2" customFormat="1" ht="45" customHeight="1">
      <c r="A26" s="51"/>
      <c r="B26" s="70"/>
      <c r="C26" s="70"/>
      <c r="D26" s="70"/>
      <c r="E26" s="70"/>
      <c r="F26" s="70"/>
      <c r="G26" s="70"/>
      <c r="I26" s="73" t="s">
        <v>75</v>
      </c>
      <c r="J26" s="74" t="s">
        <v>57</v>
      </c>
      <c r="K26" s="75" t="s">
        <v>64</v>
      </c>
      <c r="L26" s="76">
        <v>13</v>
      </c>
      <c r="M26" s="77">
        <v>13</v>
      </c>
      <c r="N26" s="78">
        <v>4</v>
      </c>
      <c r="O26" s="79">
        <v>3</v>
      </c>
      <c r="P26" s="79">
        <v>3</v>
      </c>
      <c r="Q26" s="80">
        <v>3</v>
      </c>
      <c r="R26" s="78">
        <v>4</v>
      </c>
      <c r="S26" s="175">
        <v>3</v>
      </c>
      <c r="T26" s="81"/>
      <c r="U26" s="82"/>
      <c r="V26" s="76">
        <f>SUM(R26:S26)</f>
        <v>7</v>
      </c>
      <c r="W26" s="83">
        <f t="shared" si="0"/>
        <v>53.84615384615385</v>
      </c>
    </row>
    <row r="27" spans="1:23" s="2" customFormat="1" ht="27.75" customHeight="1">
      <c r="A27" s="51"/>
      <c r="B27" s="70"/>
      <c r="C27" s="70"/>
      <c r="D27" s="70"/>
      <c r="E27" s="70"/>
      <c r="F27" s="70"/>
      <c r="G27" s="70"/>
      <c r="I27" s="73" t="s">
        <v>76</v>
      </c>
      <c r="J27" s="74" t="s">
        <v>58</v>
      </c>
      <c r="K27" s="75" t="s">
        <v>64</v>
      </c>
      <c r="L27" s="76">
        <v>2</v>
      </c>
      <c r="M27" s="77">
        <v>2</v>
      </c>
      <c r="N27" s="78">
        <v>2</v>
      </c>
      <c r="O27" s="79">
        <v>0</v>
      </c>
      <c r="P27" s="79">
        <v>0</v>
      </c>
      <c r="Q27" s="80">
        <v>0</v>
      </c>
      <c r="R27" s="78">
        <v>2</v>
      </c>
      <c r="S27" s="175">
        <v>0</v>
      </c>
      <c r="T27" s="81"/>
      <c r="U27" s="82"/>
      <c r="V27" s="76">
        <f>SUM(R27:U27)</f>
        <v>2</v>
      </c>
      <c r="W27" s="83">
        <f t="shared" si="0"/>
        <v>100</v>
      </c>
    </row>
    <row r="28" spans="1:23" s="2" customFormat="1" ht="21" customHeight="1">
      <c r="A28" s="147"/>
      <c r="B28" s="148"/>
      <c r="C28" s="148"/>
      <c r="D28" s="148"/>
      <c r="E28" s="148"/>
      <c r="F28" s="148"/>
      <c r="G28" s="148"/>
      <c r="H28" s="149"/>
      <c r="I28" s="150" t="s">
        <v>117</v>
      </c>
      <c r="J28" s="151"/>
      <c r="K28" s="152"/>
      <c r="L28" s="153"/>
      <c r="M28" s="154"/>
      <c r="N28" s="155"/>
      <c r="O28" s="156"/>
      <c r="P28" s="156"/>
      <c r="Q28" s="157"/>
      <c r="R28" s="158"/>
      <c r="S28" s="156"/>
      <c r="T28" s="156"/>
      <c r="U28" s="159"/>
      <c r="V28" s="160"/>
      <c r="W28" s="161"/>
    </row>
    <row r="29" spans="1:23" s="2" customFormat="1" ht="75" customHeight="1">
      <c r="A29" s="51"/>
      <c r="B29" s="70"/>
      <c r="C29" s="70"/>
      <c r="D29" s="70"/>
      <c r="E29" s="70"/>
      <c r="F29" s="70"/>
      <c r="G29" s="70"/>
      <c r="I29" s="73" t="s">
        <v>45</v>
      </c>
      <c r="J29" s="74"/>
      <c r="K29" s="75"/>
      <c r="L29" s="76"/>
      <c r="M29" s="77"/>
      <c r="N29" s="85"/>
      <c r="O29" s="81"/>
      <c r="P29" s="81"/>
      <c r="Q29" s="86"/>
      <c r="R29" s="87"/>
      <c r="S29" s="81"/>
      <c r="T29" s="81"/>
      <c r="U29" s="82"/>
      <c r="V29" s="88"/>
      <c r="W29" s="83"/>
    </row>
    <row r="30" spans="1:23" s="2" customFormat="1" ht="61.5" customHeight="1">
      <c r="A30" s="128"/>
      <c r="B30" s="129"/>
      <c r="C30" s="129"/>
      <c r="D30" s="129"/>
      <c r="E30" s="129"/>
      <c r="F30" s="129"/>
      <c r="G30" s="129"/>
      <c r="H30" s="130"/>
      <c r="I30" s="137" t="s">
        <v>96</v>
      </c>
      <c r="J30" s="131" t="s">
        <v>27</v>
      </c>
      <c r="K30" s="132" t="s">
        <v>68</v>
      </c>
      <c r="L30" s="138">
        <v>1</v>
      </c>
      <c r="M30" s="139">
        <v>1</v>
      </c>
      <c r="N30" s="140">
        <v>0</v>
      </c>
      <c r="O30" s="141">
        <v>1</v>
      </c>
      <c r="P30" s="141">
        <v>0</v>
      </c>
      <c r="Q30" s="142">
        <v>0</v>
      </c>
      <c r="R30" s="140">
        <v>0</v>
      </c>
      <c r="S30" s="177">
        <v>1</v>
      </c>
      <c r="T30" s="134"/>
      <c r="U30" s="135"/>
      <c r="V30" s="138">
        <f>SUM(R30:U30)</f>
        <v>1</v>
      </c>
      <c r="W30" s="136">
        <f>(V30*100)/L30</f>
        <v>100</v>
      </c>
    </row>
    <row r="31" spans="1:23" s="2" customFormat="1" ht="61.5" customHeight="1">
      <c r="A31" s="51"/>
      <c r="B31" s="70"/>
      <c r="C31" s="70"/>
      <c r="D31" s="70"/>
      <c r="E31" s="70"/>
      <c r="F31" s="70"/>
      <c r="G31" s="70"/>
      <c r="I31" s="73" t="s">
        <v>110</v>
      </c>
      <c r="J31" s="74" t="s">
        <v>37</v>
      </c>
      <c r="K31" s="75" t="s">
        <v>68</v>
      </c>
      <c r="L31" s="89">
        <v>1</v>
      </c>
      <c r="M31" s="90">
        <v>1</v>
      </c>
      <c r="N31" s="91">
        <v>0</v>
      </c>
      <c r="O31" s="92">
        <v>1</v>
      </c>
      <c r="P31" s="92">
        <v>0</v>
      </c>
      <c r="Q31" s="93">
        <v>0</v>
      </c>
      <c r="R31" s="91">
        <v>0</v>
      </c>
      <c r="S31" s="175">
        <v>1</v>
      </c>
      <c r="T31" s="81"/>
      <c r="U31" s="82"/>
      <c r="V31" s="89">
        <f>SUM(R31:U31)</f>
        <v>1</v>
      </c>
      <c r="W31" s="83">
        <f>(V31*100)/L31</f>
        <v>100</v>
      </c>
    </row>
    <row r="32" spans="1:23" s="2" customFormat="1" ht="67.5" customHeight="1">
      <c r="A32" s="51"/>
      <c r="B32" s="70"/>
      <c r="C32" s="70"/>
      <c r="D32" s="70"/>
      <c r="E32" s="70"/>
      <c r="F32" s="70"/>
      <c r="G32" s="70"/>
      <c r="I32" s="73" t="s">
        <v>112</v>
      </c>
      <c r="J32" s="74" t="s">
        <v>32</v>
      </c>
      <c r="K32" s="75" t="s">
        <v>71</v>
      </c>
      <c r="L32" s="89">
        <v>2</v>
      </c>
      <c r="M32" s="90">
        <v>2</v>
      </c>
      <c r="N32" s="91">
        <v>0</v>
      </c>
      <c r="O32" s="92">
        <v>0</v>
      </c>
      <c r="P32" s="92">
        <v>0</v>
      </c>
      <c r="Q32" s="93">
        <v>2</v>
      </c>
      <c r="R32" s="91">
        <v>0</v>
      </c>
      <c r="S32" s="175">
        <v>0</v>
      </c>
      <c r="T32" s="81"/>
      <c r="U32" s="82"/>
      <c r="V32" s="89">
        <f>SUM(R32:U32)</f>
        <v>0</v>
      </c>
      <c r="W32" s="83">
        <f>(V32*100)/L32</f>
        <v>0</v>
      </c>
    </row>
    <row r="33" spans="1:23" s="2" customFormat="1" ht="63" customHeight="1">
      <c r="A33" s="51"/>
      <c r="B33" s="70"/>
      <c r="C33" s="70"/>
      <c r="D33" s="70"/>
      <c r="E33" s="70"/>
      <c r="F33" s="70"/>
      <c r="G33" s="70"/>
      <c r="I33" s="73" t="s">
        <v>111</v>
      </c>
      <c r="J33" s="74" t="s">
        <v>56</v>
      </c>
      <c r="K33" s="75" t="s">
        <v>68</v>
      </c>
      <c r="L33" s="89">
        <v>2</v>
      </c>
      <c r="M33" s="90">
        <v>2</v>
      </c>
      <c r="N33" s="91">
        <v>1</v>
      </c>
      <c r="O33" s="92">
        <v>1</v>
      </c>
      <c r="P33" s="92">
        <v>0</v>
      </c>
      <c r="Q33" s="93">
        <v>0</v>
      </c>
      <c r="R33" s="91">
        <v>1</v>
      </c>
      <c r="S33" s="175">
        <v>1</v>
      </c>
      <c r="T33" s="81"/>
      <c r="U33" s="82"/>
      <c r="V33" s="89">
        <f>SUM(R33:U33)</f>
        <v>2</v>
      </c>
      <c r="W33" s="83">
        <f>(V33*100)/L33</f>
        <v>100</v>
      </c>
    </row>
    <row r="34" spans="1:23" s="2" customFormat="1" ht="17.25" customHeight="1">
      <c r="A34" s="147"/>
      <c r="B34" s="148"/>
      <c r="C34" s="148"/>
      <c r="D34" s="148"/>
      <c r="E34" s="148"/>
      <c r="F34" s="148"/>
      <c r="G34" s="148"/>
      <c r="H34" s="149"/>
      <c r="I34" s="150" t="s">
        <v>118</v>
      </c>
      <c r="J34" s="151"/>
      <c r="K34" s="152"/>
      <c r="L34" s="162"/>
      <c r="M34" s="163"/>
      <c r="N34" s="164"/>
      <c r="O34" s="165"/>
      <c r="P34" s="165"/>
      <c r="Q34" s="166"/>
      <c r="R34" s="164"/>
      <c r="S34" s="156"/>
      <c r="T34" s="156"/>
      <c r="U34" s="159"/>
      <c r="V34" s="162"/>
      <c r="W34" s="161"/>
    </row>
    <row r="35" spans="1:23" s="2" customFormat="1" ht="131.25" customHeight="1">
      <c r="A35" s="51"/>
      <c r="B35" s="70"/>
      <c r="C35" s="70"/>
      <c r="D35" s="70"/>
      <c r="E35" s="70"/>
      <c r="F35" s="70"/>
      <c r="G35" s="70"/>
      <c r="I35" s="73" t="s">
        <v>125</v>
      </c>
      <c r="J35" s="74"/>
      <c r="K35" s="75"/>
      <c r="L35" s="89"/>
      <c r="M35" s="90"/>
      <c r="N35" s="91"/>
      <c r="O35" s="92"/>
      <c r="P35" s="92"/>
      <c r="Q35" s="93"/>
      <c r="R35" s="91"/>
      <c r="S35" s="81"/>
      <c r="T35" s="81"/>
      <c r="U35" s="82"/>
      <c r="V35" s="89"/>
      <c r="W35" s="83"/>
    </row>
    <row r="36" spans="1:23" s="2" customFormat="1" ht="52.5" customHeight="1">
      <c r="A36" s="51"/>
      <c r="B36" s="70"/>
      <c r="C36" s="70"/>
      <c r="D36" s="70"/>
      <c r="E36" s="70"/>
      <c r="F36" s="70"/>
      <c r="G36" s="70"/>
      <c r="I36" s="73" t="s">
        <v>109</v>
      </c>
      <c r="J36" s="74" t="s">
        <v>27</v>
      </c>
      <c r="K36" s="75" t="s">
        <v>68</v>
      </c>
      <c r="L36" s="89">
        <v>16</v>
      </c>
      <c r="M36" s="90">
        <v>16</v>
      </c>
      <c r="N36" s="91">
        <v>0</v>
      </c>
      <c r="O36" s="92">
        <v>13</v>
      </c>
      <c r="P36" s="92">
        <v>1</v>
      </c>
      <c r="Q36" s="93">
        <v>2</v>
      </c>
      <c r="R36" s="91">
        <v>0</v>
      </c>
      <c r="S36" s="175">
        <v>13</v>
      </c>
      <c r="T36" s="81"/>
      <c r="U36" s="82"/>
      <c r="V36" s="89">
        <f>SUM(R36:U36)</f>
        <v>13</v>
      </c>
      <c r="W36" s="83">
        <f>(V36*100)/L36</f>
        <v>81.25</v>
      </c>
    </row>
    <row r="37" spans="1:23" s="2" customFormat="1" ht="52.5" customHeight="1">
      <c r="A37" s="51"/>
      <c r="B37" s="70"/>
      <c r="C37" s="70"/>
      <c r="D37" s="70"/>
      <c r="E37" s="70"/>
      <c r="F37" s="70"/>
      <c r="G37" s="70"/>
      <c r="I37" s="73" t="s">
        <v>79</v>
      </c>
      <c r="J37" s="74" t="s">
        <v>37</v>
      </c>
      <c r="K37" s="75" t="s">
        <v>68</v>
      </c>
      <c r="L37" s="89">
        <v>2</v>
      </c>
      <c r="M37" s="90">
        <v>2</v>
      </c>
      <c r="N37" s="91">
        <v>0</v>
      </c>
      <c r="O37" s="92">
        <v>1</v>
      </c>
      <c r="P37" s="92">
        <v>0</v>
      </c>
      <c r="Q37" s="93">
        <v>1</v>
      </c>
      <c r="R37" s="91">
        <v>0</v>
      </c>
      <c r="S37" s="175">
        <v>1</v>
      </c>
      <c r="T37" s="81"/>
      <c r="U37" s="82"/>
      <c r="V37" s="89">
        <f>SUM(R37:U37)</f>
        <v>1</v>
      </c>
      <c r="W37" s="83">
        <f>(V37*100)/L37</f>
        <v>50</v>
      </c>
    </row>
    <row r="38" spans="1:23" s="2" customFormat="1" ht="52.5" customHeight="1">
      <c r="A38" s="51"/>
      <c r="B38" s="70"/>
      <c r="C38" s="70"/>
      <c r="D38" s="70"/>
      <c r="E38" s="70"/>
      <c r="F38" s="70"/>
      <c r="G38" s="70"/>
      <c r="I38" s="73" t="s">
        <v>80</v>
      </c>
      <c r="J38" s="74" t="s">
        <v>32</v>
      </c>
      <c r="K38" s="75" t="s">
        <v>68</v>
      </c>
      <c r="L38" s="89">
        <v>2</v>
      </c>
      <c r="M38" s="90">
        <v>2</v>
      </c>
      <c r="N38" s="91">
        <v>0</v>
      </c>
      <c r="O38" s="92">
        <v>1</v>
      </c>
      <c r="P38" s="92">
        <v>0</v>
      </c>
      <c r="Q38" s="93">
        <v>1</v>
      </c>
      <c r="R38" s="91">
        <v>0</v>
      </c>
      <c r="S38" s="175">
        <v>1</v>
      </c>
      <c r="T38" s="81"/>
      <c r="U38" s="82"/>
      <c r="V38" s="89">
        <f>SUM(R38:U38)</f>
        <v>1</v>
      </c>
      <c r="W38" s="83">
        <f>(V38*100)/L38</f>
        <v>50</v>
      </c>
    </row>
    <row r="39" spans="1:23" s="2" customFormat="1" ht="58.5" customHeight="1">
      <c r="A39" s="51"/>
      <c r="B39" s="70"/>
      <c r="C39" s="70"/>
      <c r="D39" s="70"/>
      <c r="E39" s="70"/>
      <c r="F39" s="70"/>
      <c r="G39" s="70"/>
      <c r="I39" s="73" t="s">
        <v>81</v>
      </c>
      <c r="J39" s="74" t="s">
        <v>56</v>
      </c>
      <c r="K39" s="75" t="s">
        <v>68</v>
      </c>
      <c r="L39" s="89">
        <v>4</v>
      </c>
      <c r="M39" s="90">
        <v>4</v>
      </c>
      <c r="N39" s="91">
        <v>0</v>
      </c>
      <c r="O39" s="92">
        <v>4</v>
      </c>
      <c r="P39" s="92">
        <v>0</v>
      </c>
      <c r="Q39" s="93">
        <v>0</v>
      </c>
      <c r="R39" s="91">
        <v>0</v>
      </c>
      <c r="S39" s="175">
        <v>4</v>
      </c>
      <c r="T39" s="81"/>
      <c r="U39" s="82"/>
      <c r="V39" s="89">
        <f>SUM(R39:U39)</f>
        <v>4</v>
      </c>
      <c r="W39" s="83">
        <f>(V39*100)/L39</f>
        <v>100</v>
      </c>
    </row>
    <row r="40" spans="1:23" s="2" customFormat="1" ht="27" customHeight="1">
      <c r="A40" s="147"/>
      <c r="B40" s="148"/>
      <c r="C40" s="148"/>
      <c r="D40" s="148"/>
      <c r="E40" s="148"/>
      <c r="F40" s="148"/>
      <c r="G40" s="148"/>
      <c r="H40" s="149"/>
      <c r="I40" s="150" t="s">
        <v>119</v>
      </c>
      <c r="J40" s="151"/>
      <c r="K40" s="152"/>
      <c r="L40" s="162"/>
      <c r="M40" s="163"/>
      <c r="N40" s="164"/>
      <c r="O40" s="165"/>
      <c r="P40" s="165"/>
      <c r="Q40" s="166"/>
      <c r="R40" s="164"/>
      <c r="S40" s="156"/>
      <c r="T40" s="156"/>
      <c r="U40" s="159"/>
      <c r="V40" s="162"/>
      <c r="W40" s="161"/>
    </row>
    <row r="41" spans="1:23" s="2" customFormat="1" ht="89.25" customHeight="1">
      <c r="A41" s="147"/>
      <c r="B41" s="148"/>
      <c r="C41" s="148"/>
      <c r="D41" s="148"/>
      <c r="E41" s="148"/>
      <c r="F41" s="148"/>
      <c r="G41" s="148"/>
      <c r="H41" s="149"/>
      <c r="I41" s="167" t="s">
        <v>122</v>
      </c>
      <c r="J41" s="151"/>
      <c r="K41" s="152"/>
      <c r="L41" s="162"/>
      <c r="M41" s="163"/>
      <c r="N41" s="164"/>
      <c r="O41" s="165"/>
      <c r="P41" s="165"/>
      <c r="Q41" s="166"/>
      <c r="R41" s="164"/>
      <c r="S41" s="156"/>
      <c r="T41" s="156"/>
      <c r="U41" s="159"/>
      <c r="V41" s="162"/>
      <c r="W41" s="161"/>
    </row>
    <row r="42" spans="1:23" s="2" customFormat="1" ht="18" customHeight="1">
      <c r="A42" s="51"/>
      <c r="B42" s="70"/>
      <c r="C42" s="70"/>
      <c r="D42" s="70"/>
      <c r="E42" s="70"/>
      <c r="F42" s="70"/>
      <c r="G42" s="70"/>
      <c r="I42" s="72" t="s">
        <v>82</v>
      </c>
      <c r="J42" s="74"/>
      <c r="K42" s="75"/>
      <c r="L42" s="89"/>
      <c r="M42" s="90"/>
      <c r="N42" s="91"/>
      <c r="O42" s="92"/>
      <c r="P42" s="92"/>
      <c r="Q42" s="93"/>
      <c r="R42" s="91"/>
      <c r="S42" s="81"/>
      <c r="T42" s="81"/>
      <c r="U42" s="82"/>
      <c r="V42" s="89"/>
      <c r="W42" s="83"/>
    </row>
    <row r="43" spans="1:23" s="2" customFormat="1" ht="37.5" customHeight="1">
      <c r="A43" s="51"/>
      <c r="B43" s="70"/>
      <c r="C43" s="70"/>
      <c r="D43" s="70"/>
      <c r="E43" s="70"/>
      <c r="F43" s="70"/>
      <c r="G43" s="70"/>
      <c r="I43" s="73" t="s">
        <v>83</v>
      </c>
      <c r="J43" s="74" t="s">
        <v>27</v>
      </c>
      <c r="K43" s="75" t="s">
        <v>67</v>
      </c>
      <c r="L43" s="89">
        <v>545</v>
      </c>
      <c r="M43" s="90">
        <v>545</v>
      </c>
      <c r="N43" s="91">
        <v>215</v>
      </c>
      <c r="O43" s="92">
        <v>150</v>
      </c>
      <c r="P43" s="92">
        <v>90</v>
      </c>
      <c r="Q43" s="93">
        <v>90</v>
      </c>
      <c r="R43" s="91">
        <v>215</v>
      </c>
      <c r="S43" s="175">
        <v>278</v>
      </c>
      <c r="T43" s="81"/>
      <c r="U43" s="82"/>
      <c r="V43" s="89">
        <f>SUM(R43:U43)</f>
        <v>493</v>
      </c>
      <c r="W43" s="83">
        <f>(V43*100)/L43</f>
        <v>90.45871559633028</v>
      </c>
    </row>
    <row r="44" spans="1:23" s="2" customFormat="1" ht="51.75" customHeight="1">
      <c r="A44" s="51"/>
      <c r="B44" s="70"/>
      <c r="C44" s="70"/>
      <c r="D44" s="70"/>
      <c r="E44" s="70"/>
      <c r="F44" s="70"/>
      <c r="G44" s="70"/>
      <c r="I44" s="73" t="s">
        <v>84</v>
      </c>
      <c r="J44" s="74" t="s">
        <v>37</v>
      </c>
      <c r="K44" s="75" t="s">
        <v>67</v>
      </c>
      <c r="L44" s="89">
        <v>1066</v>
      </c>
      <c r="M44" s="90">
        <v>1066</v>
      </c>
      <c r="N44" s="91">
        <v>306</v>
      </c>
      <c r="O44" s="92">
        <v>300</v>
      </c>
      <c r="P44" s="92">
        <v>220</v>
      </c>
      <c r="Q44" s="93">
        <v>240</v>
      </c>
      <c r="R44" s="91">
        <v>306</v>
      </c>
      <c r="S44" s="175">
        <v>350</v>
      </c>
      <c r="T44" s="81"/>
      <c r="U44" s="82"/>
      <c r="V44" s="89">
        <f>SUM(R44:U44)</f>
        <v>656</v>
      </c>
      <c r="W44" s="83">
        <f>(V44*100)/L44</f>
        <v>61.53846153846154</v>
      </c>
    </row>
    <row r="45" spans="1:23" s="2" customFormat="1" ht="48.75" customHeight="1">
      <c r="A45" s="51"/>
      <c r="B45" s="70"/>
      <c r="C45" s="70"/>
      <c r="D45" s="70"/>
      <c r="E45" s="70"/>
      <c r="F45" s="70"/>
      <c r="G45" s="70"/>
      <c r="I45" s="73" t="s">
        <v>85</v>
      </c>
      <c r="J45" s="74" t="s">
        <v>32</v>
      </c>
      <c r="K45" s="75" t="s">
        <v>69</v>
      </c>
      <c r="L45" s="89">
        <v>627</v>
      </c>
      <c r="M45" s="90">
        <v>627</v>
      </c>
      <c r="N45" s="91">
        <v>106</v>
      </c>
      <c r="O45" s="92">
        <v>217</v>
      </c>
      <c r="P45" s="92">
        <v>127</v>
      </c>
      <c r="Q45" s="93">
        <v>177</v>
      </c>
      <c r="R45" s="91">
        <v>106</v>
      </c>
      <c r="S45" s="175">
        <v>217</v>
      </c>
      <c r="T45" s="81"/>
      <c r="U45" s="82"/>
      <c r="V45" s="89">
        <f>SUM(R45:U45)</f>
        <v>323</v>
      </c>
      <c r="W45" s="83">
        <f>(V45*100)/L45</f>
        <v>51.515151515151516</v>
      </c>
    </row>
    <row r="46" spans="1:23" s="1" customFormat="1" ht="42" customHeight="1">
      <c r="A46" s="94"/>
      <c r="B46" s="95"/>
      <c r="C46" s="95"/>
      <c r="D46" s="95"/>
      <c r="E46" s="95"/>
      <c r="F46" s="95"/>
      <c r="G46" s="95"/>
      <c r="I46" s="73" t="s">
        <v>86</v>
      </c>
      <c r="J46" s="74" t="s">
        <v>56</v>
      </c>
      <c r="K46" s="75" t="s">
        <v>70</v>
      </c>
      <c r="L46" s="89">
        <v>600</v>
      </c>
      <c r="M46" s="90">
        <v>600</v>
      </c>
      <c r="N46" s="91">
        <v>0</v>
      </c>
      <c r="O46" s="92">
        <v>0</v>
      </c>
      <c r="P46" s="92">
        <v>600</v>
      </c>
      <c r="Q46" s="93">
        <v>0</v>
      </c>
      <c r="R46" s="91">
        <v>0</v>
      </c>
      <c r="S46" s="175">
        <v>0</v>
      </c>
      <c r="T46" s="81"/>
      <c r="U46" s="82"/>
      <c r="V46" s="89">
        <f>SUM(R46:U46)</f>
        <v>0</v>
      </c>
      <c r="W46" s="83">
        <f>(V46*100)/L46</f>
        <v>0</v>
      </c>
    </row>
    <row r="47" spans="1:23" s="1" customFormat="1" ht="72" customHeight="1">
      <c r="A47" s="94"/>
      <c r="B47" s="95"/>
      <c r="C47" s="95"/>
      <c r="D47" s="95"/>
      <c r="E47" s="95"/>
      <c r="F47" s="95"/>
      <c r="G47" s="95"/>
      <c r="I47" s="73" t="s">
        <v>87</v>
      </c>
      <c r="J47" s="74" t="s">
        <v>57</v>
      </c>
      <c r="K47" s="75" t="s">
        <v>64</v>
      </c>
      <c r="L47" s="89">
        <v>34</v>
      </c>
      <c r="M47" s="90">
        <v>34</v>
      </c>
      <c r="N47" s="91">
        <v>2</v>
      </c>
      <c r="O47" s="92">
        <v>12</v>
      </c>
      <c r="P47" s="92">
        <v>10</v>
      </c>
      <c r="Q47" s="93">
        <v>10</v>
      </c>
      <c r="R47" s="91">
        <v>2</v>
      </c>
      <c r="S47" s="175">
        <v>12</v>
      </c>
      <c r="T47" s="81"/>
      <c r="U47" s="82"/>
      <c r="V47" s="89">
        <f>SUM(R47:U47)</f>
        <v>14</v>
      </c>
      <c r="W47" s="83">
        <f>(V47*100)/L47</f>
        <v>41.1764705882353</v>
      </c>
    </row>
    <row r="48" spans="1:23" s="1" customFormat="1" ht="24" customHeight="1">
      <c r="A48" s="168"/>
      <c r="B48" s="169"/>
      <c r="C48" s="169"/>
      <c r="D48" s="169"/>
      <c r="E48" s="169"/>
      <c r="F48" s="169"/>
      <c r="G48" s="169"/>
      <c r="H48" s="170"/>
      <c r="I48" s="171" t="s">
        <v>88</v>
      </c>
      <c r="J48" s="151"/>
      <c r="K48" s="152"/>
      <c r="L48" s="162"/>
      <c r="M48" s="163"/>
      <c r="N48" s="164"/>
      <c r="O48" s="165"/>
      <c r="P48" s="165"/>
      <c r="Q48" s="166"/>
      <c r="R48" s="164"/>
      <c r="S48" s="156"/>
      <c r="T48" s="156"/>
      <c r="U48" s="159"/>
      <c r="V48" s="162"/>
      <c r="W48" s="161"/>
    </row>
    <row r="49" spans="1:23" s="1" customFormat="1" ht="35.25" customHeight="1">
      <c r="A49" s="94"/>
      <c r="B49" s="95"/>
      <c r="C49" s="95"/>
      <c r="D49" s="95"/>
      <c r="E49" s="95"/>
      <c r="F49" s="95"/>
      <c r="G49" s="95"/>
      <c r="I49" s="73" t="s">
        <v>83</v>
      </c>
      <c r="J49" s="74" t="s">
        <v>58</v>
      </c>
      <c r="K49" s="75" t="s">
        <v>67</v>
      </c>
      <c r="L49" s="89">
        <v>282</v>
      </c>
      <c r="M49" s="90">
        <f>SUM(N49:Q49)</f>
        <v>282</v>
      </c>
      <c r="N49" s="91">
        <v>0</v>
      </c>
      <c r="O49" s="92">
        <v>114</v>
      </c>
      <c r="P49" s="92">
        <v>126</v>
      </c>
      <c r="Q49" s="93">
        <v>42</v>
      </c>
      <c r="R49" s="91">
        <v>0</v>
      </c>
      <c r="S49" s="175">
        <v>10</v>
      </c>
      <c r="T49" s="81"/>
      <c r="U49" s="82"/>
      <c r="V49" s="89">
        <f>SUM(R49:U49)</f>
        <v>10</v>
      </c>
      <c r="W49" s="83">
        <f>(V49*100)/L49</f>
        <v>3.5460992907801416</v>
      </c>
    </row>
    <row r="50" spans="1:23" s="1" customFormat="1" ht="35.25" customHeight="1">
      <c r="A50" s="94"/>
      <c r="B50" s="95"/>
      <c r="C50" s="95"/>
      <c r="D50" s="95"/>
      <c r="E50" s="95"/>
      <c r="F50" s="95"/>
      <c r="G50" s="95"/>
      <c r="I50" s="73" t="s">
        <v>84</v>
      </c>
      <c r="J50" s="74" t="s">
        <v>59</v>
      </c>
      <c r="K50" s="75" t="s">
        <v>67</v>
      </c>
      <c r="L50" s="89">
        <v>328</v>
      </c>
      <c r="M50" s="90">
        <f>SUM(N50:Q50)</f>
        <v>328</v>
      </c>
      <c r="N50" s="91">
        <v>43</v>
      </c>
      <c r="O50" s="92">
        <v>111</v>
      </c>
      <c r="P50" s="92">
        <v>120</v>
      </c>
      <c r="Q50" s="93">
        <v>54</v>
      </c>
      <c r="R50" s="91">
        <v>43</v>
      </c>
      <c r="S50" s="175">
        <v>57</v>
      </c>
      <c r="T50" s="81"/>
      <c r="U50" s="82"/>
      <c r="V50" s="89">
        <f>SUM(R50:U50)</f>
        <v>100</v>
      </c>
      <c r="W50" s="83">
        <f>(V50*100)/L50</f>
        <v>30.48780487804878</v>
      </c>
    </row>
    <row r="51" spans="1:23" s="1" customFormat="1" ht="54" customHeight="1">
      <c r="A51" s="94"/>
      <c r="B51" s="95"/>
      <c r="C51" s="95"/>
      <c r="D51" s="95"/>
      <c r="E51" s="95"/>
      <c r="F51" s="95"/>
      <c r="G51" s="95"/>
      <c r="I51" s="73" t="s">
        <v>89</v>
      </c>
      <c r="J51" s="74" t="s">
        <v>60</v>
      </c>
      <c r="K51" s="75" t="s">
        <v>65</v>
      </c>
      <c r="L51" s="89">
        <v>1335</v>
      </c>
      <c r="M51" s="90">
        <f>SUM(N51:Q51)</f>
        <v>1335</v>
      </c>
      <c r="N51" s="91">
        <v>485</v>
      </c>
      <c r="O51" s="92">
        <v>300</v>
      </c>
      <c r="P51" s="92">
        <v>300</v>
      </c>
      <c r="Q51" s="93">
        <v>250</v>
      </c>
      <c r="R51" s="91">
        <v>485</v>
      </c>
      <c r="S51" s="175">
        <v>1338</v>
      </c>
      <c r="T51" s="81"/>
      <c r="U51" s="82"/>
      <c r="V51" s="89">
        <f>SUM(R51:U51)</f>
        <v>1823</v>
      </c>
      <c r="W51" s="83">
        <f>(V51*100)/L51</f>
        <v>136.55430711610487</v>
      </c>
    </row>
    <row r="52" spans="1:23" s="1" customFormat="1" ht="22.5" customHeight="1">
      <c r="A52" s="168"/>
      <c r="B52" s="169"/>
      <c r="C52" s="169"/>
      <c r="D52" s="169"/>
      <c r="E52" s="169"/>
      <c r="F52" s="169"/>
      <c r="G52" s="169"/>
      <c r="H52" s="170"/>
      <c r="I52" s="171" t="s">
        <v>90</v>
      </c>
      <c r="J52" s="151"/>
      <c r="K52" s="152"/>
      <c r="L52" s="162"/>
      <c r="M52" s="163"/>
      <c r="N52" s="164"/>
      <c r="O52" s="165"/>
      <c r="P52" s="165"/>
      <c r="Q52" s="166"/>
      <c r="R52" s="164"/>
      <c r="S52" s="156"/>
      <c r="T52" s="156"/>
      <c r="U52" s="159"/>
      <c r="V52" s="162"/>
      <c r="W52" s="161"/>
    </row>
    <row r="53" spans="1:23" s="1" customFormat="1" ht="41.25" customHeight="1">
      <c r="A53" s="94"/>
      <c r="B53" s="95"/>
      <c r="C53" s="95"/>
      <c r="D53" s="95"/>
      <c r="E53" s="95"/>
      <c r="F53" s="95"/>
      <c r="G53" s="95"/>
      <c r="I53" s="73" t="s">
        <v>83</v>
      </c>
      <c r="J53" s="74" t="s">
        <v>61</v>
      </c>
      <c r="K53" s="75" t="s">
        <v>67</v>
      </c>
      <c r="L53" s="89">
        <v>282</v>
      </c>
      <c r="M53" s="90">
        <f>SUM(N53:Q53)</f>
        <v>282</v>
      </c>
      <c r="N53" s="91">
        <v>58</v>
      </c>
      <c r="O53" s="92">
        <v>78</v>
      </c>
      <c r="P53" s="92">
        <v>81</v>
      </c>
      <c r="Q53" s="93">
        <v>65</v>
      </c>
      <c r="R53" s="91">
        <v>58</v>
      </c>
      <c r="S53" s="175">
        <v>78</v>
      </c>
      <c r="T53" s="81"/>
      <c r="U53" s="82"/>
      <c r="V53" s="89">
        <f>SUM(R53:U53)</f>
        <v>136</v>
      </c>
      <c r="W53" s="83">
        <f>(V53*100)/L53</f>
        <v>48.226950354609926</v>
      </c>
    </row>
    <row r="54" spans="1:23" s="1" customFormat="1" ht="58.5" customHeight="1">
      <c r="A54" s="94"/>
      <c r="B54" s="95"/>
      <c r="C54" s="95"/>
      <c r="D54" s="95"/>
      <c r="E54" s="95"/>
      <c r="F54" s="95"/>
      <c r="G54" s="95"/>
      <c r="I54" s="73" t="s">
        <v>84</v>
      </c>
      <c r="J54" s="74" t="s">
        <v>62</v>
      </c>
      <c r="K54" s="75" t="s">
        <v>67</v>
      </c>
      <c r="L54" s="89">
        <v>486</v>
      </c>
      <c r="M54" s="90">
        <f>SUM(N54:Q54)</f>
        <v>486</v>
      </c>
      <c r="N54" s="91">
        <v>76</v>
      </c>
      <c r="O54" s="92">
        <v>113</v>
      </c>
      <c r="P54" s="92">
        <v>153</v>
      </c>
      <c r="Q54" s="93">
        <v>144</v>
      </c>
      <c r="R54" s="91">
        <v>76</v>
      </c>
      <c r="S54" s="175">
        <v>117</v>
      </c>
      <c r="T54" s="81"/>
      <c r="U54" s="82"/>
      <c r="V54" s="89">
        <f>SUM(R54:U54)</f>
        <v>193</v>
      </c>
      <c r="W54" s="83">
        <f>(V54*100)/L54</f>
        <v>39.711934156378604</v>
      </c>
    </row>
    <row r="55" spans="1:23" s="1" customFormat="1" ht="45.75" customHeight="1">
      <c r="A55" s="94"/>
      <c r="B55" s="95"/>
      <c r="C55" s="95"/>
      <c r="D55" s="95"/>
      <c r="E55" s="95"/>
      <c r="F55" s="95"/>
      <c r="G55" s="95"/>
      <c r="I55" s="73" t="s">
        <v>89</v>
      </c>
      <c r="J55" s="74" t="s">
        <v>99</v>
      </c>
      <c r="K55" s="75" t="s">
        <v>65</v>
      </c>
      <c r="L55" s="89">
        <v>1131</v>
      </c>
      <c r="M55" s="90">
        <f>SUM(N55:Q55)</f>
        <v>1131</v>
      </c>
      <c r="N55" s="91">
        <v>312</v>
      </c>
      <c r="O55" s="92">
        <v>293</v>
      </c>
      <c r="P55" s="92">
        <v>290</v>
      </c>
      <c r="Q55" s="93">
        <v>236</v>
      </c>
      <c r="R55" s="91">
        <v>312</v>
      </c>
      <c r="S55" s="175">
        <v>313</v>
      </c>
      <c r="T55" s="81"/>
      <c r="U55" s="82"/>
      <c r="V55" s="89">
        <f>SUM(R55:U55)</f>
        <v>625</v>
      </c>
      <c r="W55" s="83">
        <f>(V55*100)/L55</f>
        <v>55.260831122900086</v>
      </c>
    </row>
    <row r="56" spans="1:23" s="1" customFormat="1" ht="21.75" customHeight="1">
      <c r="A56" s="168"/>
      <c r="B56" s="169"/>
      <c r="C56" s="169"/>
      <c r="D56" s="169"/>
      <c r="E56" s="169"/>
      <c r="F56" s="169"/>
      <c r="G56" s="169"/>
      <c r="H56" s="170"/>
      <c r="I56" s="171" t="s">
        <v>91</v>
      </c>
      <c r="J56" s="151"/>
      <c r="K56" s="152"/>
      <c r="L56" s="162"/>
      <c r="M56" s="163"/>
      <c r="N56" s="164"/>
      <c r="O56" s="165"/>
      <c r="P56" s="165"/>
      <c r="Q56" s="166"/>
      <c r="R56" s="164"/>
      <c r="S56" s="156"/>
      <c r="T56" s="156"/>
      <c r="U56" s="159"/>
      <c r="V56" s="162"/>
      <c r="W56" s="161"/>
    </row>
    <row r="57" spans="1:23" s="1" customFormat="1" ht="37.5" customHeight="1">
      <c r="A57" s="168"/>
      <c r="B57" s="169"/>
      <c r="C57" s="169"/>
      <c r="D57" s="169"/>
      <c r="E57" s="169"/>
      <c r="F57" s="169"/>
      <c r="G57" s="169"/>
      <c r="H57" s="170"/>
      <c r="I57" s="167" t="s">
        <v>83</v>
      </c>
      <c r="J57" s="151" t="s">
        <v>100</v>
      </c>
      <c r="K57" s="152" t="s">
        <v>67</v>
      </c>
      <c r="L57" s="162">
        <v>578</v>
      </c>
      <c r="M57" s="90">
        <f>SUM(N57:Q57)</f>
        <v>578</v>
      </c>
      <c r="N57" s="164">
        <v>41</v>
      </c>
      <c r="O57" s="165">
        <v>222</v>
      </c>
      <c r="P57" s="165">
        <v>237</v>
      </c>
      <c r="Q57" s="166">
        <v>78</v>
      </c>
      <c r="R57" s="164">
        <v>41</v>
      </c>
      <c r="S57" s="178">
        <v>44</v>
      </c>
      <c r="T57" s="156"/>
      <c r="U57" s="159"/>
      <c r="V57" s="162">
        <f>SUM(R57:U57)</f>
        <v>85</v>
      </c>
      <c r="W57" s="161">
        <f>(V57*100)/L57</f>
        <v>14.705882352941176</v>
      </c>
    </row>
    <row r="58" spans="1:23" s="1" customFormat="1" ht="35.25" customHeight="1">
      <c r="A58" s="94"/>
      <c r="B58" s="95"/>
      <c r="C58" s="95"/>
      <c r="D58" s="95"/>
      <c r="E58" s="95"/>
      <c r="F58" s="95"/>
      <c r="G58" s="95"/>
      <c r="I58" s="73" t="s">
        <v>84</v>
      </c>
      <c r="J58" s="74" t="s">
        <v>101</v>
      </c>
      <c r="K58" s="75" t="s">
        <v>67</v>
      </c>
      <c r="L58" s="89">
        <v>758</v>
      </c>
      <c r="M58" s="90">
        <f>SUM(N58:Q58)</f>
        <v>758</v>
      </c>
      <c r="N58" s="91">
        <v>136</v>
      </c>
      <c r="O58" s="92">
        <v>216</v>
      </c>
      <c r="P58" s="92">
        <v>243</v>
      </c>
      <c r="Q58" s="93">
        <v>163</v>
      </c>
      <c r="R58" s="91">
        <v>136</v>
      </c>
      <c r="S58" s="175">
        <v>262</v>
      </c>
      <c r="T58" s="81"/>
      <c r="U58" s="82"/>
      <c r="V58" s="89">
        <f>SUM(R58:U58)</f>
        <v>398</v>
      </c>
      <c r="W58" s="83">
        <f>(V58*100)/L58</f>
        <v>52.5065963060686</v>
      </c>
    </row>
    <row r="59" spans="1:23" s="1" customFormat="1" ht="52.5" customHeight="1">
      <c r="A59" s="94"/>
      <c r="B59" s="95"/>
      <c r="C59" s="95"/>
      <c r="D59" s="95"/>
      <c r="E59" s="95"/>
      <c r="F59" s="95"/>
      <c r="G59" s="95"/>
      <c r="I59" s="73" t="s">
        <v>89</v>
      </c>
      <c r="J59" s="74" t="s">
        <v>102</v>
      </c>
      <c r="K59" s="75" t="s">
        <v>65</v>
      </c>
      <c r="L59" s="89">
        <v>886</v>
      </c>
      <c r="M59" s="90">
        <f>SUM(N59:Q59)</f>
        <v>886</v>
      </c>
      <c r="N59" s="91">
        <v>161</v>
      </c>
      <c r="O59" s="92">
        <v>250</v>
      </c>
      <c r="P59" s="92">
        <v>285</v>
      </c>
      <c r="Q59" s="93">
        <v>190</v>
      </c>
      <c r="R59" s="91">
        <v>161</v>
      </c>
      <c r="S59" s="175">
        <v>391</v>
      </c>
      <c r="T59" s="81"/>
      <c r="U59" s="82"/>
      <c r="V59" s="89">
        <f>SUM(R59:U59)</f>
        <v>552</v>
      </c>
      <c r="W59" s="83">
        <f>(V59*100)/L59</f>
        <v>62.30248306997743</v>
      </c>
    </row>
    <row r="60" spans="1:23" s="1" customFormat="1" ht="23.25" customHeight="1">
      <c r="A60" s="168"/>
      <c r="B60" s="169"/>
      <c r="C60" s="169"/>
      <c r="D60" s="169"/>
      <c r="E60" s="169"/>
      <c r="F60" s="169"/>
      <c r="G60" s="169"/>
      <c r="H60" s="170"/>
      <c r="I60" s="171" t="s">
        <v>92</v>
      </c>
      <c r="J60" s="151"/>
      <c r="K60" s="152"/>
      <c r="L60" s="162"/>
      <c r="M60" s="163"/>
      <c r="N60" s="164"/>
      <c r="O60" s="165"/>
      <c r="P60" s="165"/>
      <c r="Q60" s="166"/>
      <c r="R60" s="164"/>
      <c r="S60" s="156"/>
      <c r="T60" s="156"/>
      <c r="U60" s="159"/>
      <c r="V60" s="162"/>
      <c r="W60" s="161"/>
    </row>
    <row r="61" spans="1:23" s="1" customFormat="1" ht="36" customHeight="1">
      <c r="A61" s="94"/>
      <c r="B61" s="95"/>
      <c r="C61" s="95"/>
      <c r="D61" s="95"/>
      <c r="E61" s="95"/>
      <c r="F61" s="95"/>
      <c r="G61" s="95"/>
      <c r="I61" s="73" t="s">
        <v>83</v>
      </c>
      <c r="J61" s="74" t="s">
        <v>103</v>
      </c>
      <c r="K61" s="75" t="s">
        <v>67</v>
      </c>
      <c r="L61" s="89">
        <v>479</v>
      </c>
      <c r="M61" s="90">
        <f>SUM(N61:Q61)</f>
        <v>479</v>
      </c>
      <c r="N61" s="91">
        <v>66</v>
      </c>
      <c r="O61" s="92">
        <v>153</v>
      </c>
      <c r="P61" s="92">
        <v>165</v>
      </c>
      <c r="Q61" s="93">
        <v>95</v>
      </c>
      <c r="R61" s="91">
        <v>66</v>
      </c>
      <c r="S61" s="175">
        <v>142</v>
      </c>
      <c r="T61" s="81"/>
      <c r="U61" s="82"/>
      <c r="V61" s="89">
        <f>SUM(R61:U61)</f>
        <v>208</v>
      </c>
      <c r="W61" s="83">
        <f>(V61*100)/L61</f>
        <v>43.42379958246347</v>
      </c>
    </row>
    <row r="62" spans="1:23" s="1" customFormat="1" ht="50.25" customHeight="1">
      <c r="A62" s="94"/>
      <c r="B62" s="95"/>
      <c r="C62" s="95"/>
      <c r="D62" s="95"/>
      <c r="E62" s="95"/>
      <c r="F62" s="95"/>
      <c r="G62" s="95"/>
      <c r="I62" s="73" t="s">
        <v>84</v>
      </c>
      <c r="J62" s="74" t="s">
        <v>104</v>
      </c>
      <c r="K62" s="75" t="s">
        <v>67</v>
      </c>
      <c r="L62" s="89">
        <v>726</v>
      </c>
      <c r="M62" s="90">
        <f>SUM(N62:Q62)</f>
        <v>726</v>
      </c>
      <c r="N62" s="91">
        <v>154</v>
      </c>
      <c r="O62" s="92">
        <v>203</v>
      </c>
      <c r="P62" s="92">
        <v>189</v>
      </c>
      <c r="Q62" s="93">
        <v>180</v>
      </c>
      <c r="R62" s="91">
        <v>154</v>
      </c>
      <c r="S62" s="175">
        <v>174</v>
      </c>
      <c r="T62" s="81"/>
      <c r="U62" s="82"/>
      <c r="V62" s="89">
        <f>SUM(R62:U62)</f>
        <v>328</v>
      </c>
      <c r="W62" s="83">
        <f>(V62*100)/L62</f>
        <v>45.17906336088154</v>
      </c>
    </row>
    <row r="63" spans="1:23" s="1" customFormat="1" ht="51.75" customHeight="1">
      <c r="A63" s="94"/>
      <c r="B63" s="95"/>
      <c r="C63" s="95"/>
      <c r="D63" s="95"/>
      <c r="E63" s="95"/>
      <c r="F63" s="95"/>
      <c r="G63" s="95"/>
      <c r="I63" s="73" t="s">
        <v>89</v>
      </c>
      <c r="J63" s="74" t="s">
        <v>105</v>
      </c>
      <c r="K63" s="75" t="s">
        <v>65</v>
      </c>
      <c r="L63" s="89">
        <v>1254</v>
      </c>
      <c r="M63" s="90">
        <f>SUM(N63:Q63)</f>
        <v>1254</v>
      </c>
      <c r="N63" s="91">
        <v>186</v>
      </c>
      <c r="O63" s="92">
        <v>368</v>
      </c>
      <c r="P63" s="92">
        <v>350</v>
      </c>
      <c r="Q63" s="93">
        <v>350</v>
      </c>
      <c r="R63" s="91">
        <v>186</v>
      </c>
      <c r="S63" s="175">
        <v>273</v>
      </c>
      <c r="T63" s="81"/>
      <c r="U63" s="82"/>
      <c r="V63" s="89">
        <f>SUM(R63:U63)</f>
        <v>459</v>
      </c>
      <c r="W63" s="83">
        <f>(V63*100)/L63</f>
        <v>36.60287081339713</v>
      </c>
    </row>
    <row r="64" spans="1:23" s="1" customFormat="1" ht="25.5" customHeight="1">
      <c r="A64" s="168"/>
      <c r="B64" s="169"/>
      <c r="C64" s="169"/>
      <c r="D64" s="169"/>
      <c r="E64" s="169"/>
      <c r="F64" s="169"/>
      <c r="G64" s="169"/>
      <c r="H64" s="170"/>
      <c r="I64" s="171" t="s">
        <v>93</v>
      </c>
      <c r="J64" s="151"/>
      <c r="K64" s="152"/>
      <c r="L64" s="162"/>
      <c r="M64" s="163"/>
      <c r="N64" s="164"/>
      <c r="O64" s="165"/>
      <c r="P64" s="165"/>
      <c r="Q64" s="166"/>
      <c r="R64" s="164"/>
      <c r="S64" s="156"/>
      <c r="T64" s="156"/>
      <c r="U64" s="159"/>
      <c r="V64" s="162"/>
      <c r="W64" s="161"/>
    </row>
    <row r="65" spans="1:23" s="1" customFormat="1" ht="40.5" customHeight="1">
      <c r="A65" s="94"/>
      <c r="B65" s="95"/>
      <c r="C65" s="95"/>
      <c r="D65" s="95"/>
      <c r="E65" s="95"/>
      <c r="F65" s="95"/>
      <c r="G65" s="95"/>
      <c r="I65" s="73" t="s">
        <v>83</v>
      </c>
      <c r="J65" s="74" t="s">
        <v>106</v>
      </c>
      <c r="K65" s="75" t="s">
        <v>67</v>
      </c>
      <c r="L65" s="89">
        <v>111</v>
      </c>
      <c r="M65" s="90">
        <f>SUM(N65:Q65)</f>
        <v>111</v>
      </c>
      <c r="N65" s="91">
        <v>21</v>
      </c>
      <c r="O65" s="92">
        <v>30</v>
      </c>
      <c r="P65" s="92">
        <v>30</v>
      </c>
      <c r="Q65" s="93">
        <v>30</v>
      </c>
      <c r="R65" s="91">
        <v>21</v>
      </c>
      <c r="S65" s="175">
        <v>103</v>
      </c>
      <c r="T65" s="81"/>
      <c r="U65" s="82"/>
      <c r="V65" s="89">
        <f>SUM(R65:U65)</f>
        <v>124</v>
      </c>
      <c r="W65" s="83">
        <f>(V65*100)/L65</f>
        <v>111.71171171171171</v>
      </c>
    </row>
    <row r="66" spans="1:23" s="1" customFormat="1" ht="47.25" customHeight="1">
      <c r="A66" s="94"/>
      <c r="B66" s="95"/>
      <c r="C66" s="95"/>
      <c r="D66" s="95"/>
      <c r="E66" s="95"/>
      <c r="F66" s="95"/>
      <c r="G66" s="95"/>
      <c r="I66" s="73" t="s">
        <v>84</v>
      </c>
      <c r="J66" s="74" t="s">
        <v>107</v>
      </c>
      <c r="K66" s="75" t="s">
        <v>67</v>
      </c>
      <c r="L66" s="89">
        <v>115</v>
      </c>
      <c r="M66" s="90">
        <f>SUM(N66:Q66)</f>
        <v>115</v>
      </c>
      <c r="N66" s="91">
        <v>25</v>
      </c>
      <c r="O66" s="92">
        <v>30</v>
      </c>
      <c r="P66" s="92">
        <v>30</v>
      </c>
      <c r="Q66" s="93">
        <v>30</v>
      </c>
      <c r="R66" s="91">
        <v>25</v>
      </c>
      <c r="S66" s="175">
        <v>144</v>
      </c>
      <c r="T66" s="81"/>
      <c r="U66" s="82"/>
      <c r="V66" s="89">
        <f>SUM(R66:U66)</f>
        <v>169</v>
      </c>
      <c r="W66" s="83">
        <f>(V66*100)/L66</f>
        <v>146.95652173913044</v>
      </c>
    </row>
    <row r="67" spans="1:23" s="1" customFormat="1" ht="47.25" customHeight="1">
      <c r="A67" s="94"/>
      <c r="B67" s="95"/>
      <c r="C67" s="95"/>
      <c r="D67" s="95"/>
      <c r="E67" s="95"/>
      <c r="F67" s="95"/>
      <c r="G67" s="95"/>
      <c r="I67" s="73" t="s">
        <v>89</v>
      </c>
      <c r="J67" s="74" t="s">
        <v>108</v>
      </c>
      <c r="K67" s="75" t="s">
        <v>65</v>
      </c>
      <c r="L67" s="89">
        <v>123</v>
      </c>
      <c r="M67" s="90">
        <f>SUM(N67:Q67)</f>
        <v>123</v>
      </c>
      <c r="N67" s="91">
        <v>33</v>
      </c>
      <c r="O67" s="92">
        <v>30</v>
      </c>
      <c r="P67" s="92">
        <v>30</v>
      </c>
      <c r="Q67" s="93">
        <v>30</v>
      </c>
      <c r="R67" s="91">
        <v>33</v>
      </c>
      <c r="S67" s="175">
        <v>364</v>
      </c>
      <c r="T67" s="81"/>
      <c r="U67" s="82"/>
      <c r="V67" s="89">
        <f>SUM(R67:U67)</f>
        <v>397</v>
      </c>
      <c r="W67" s="83">
        <f>(V67*100)/L67</f>
        <v>322.7642276422764</v>
      </c>
    </row>
    <row r="68" spans="1:23" s="1" customFormat="1" ht="38.25" customHeight="1">
      <c r="A68" s="168"/>
      <c r="B68" s="169"/>
      <c r="C68" s="169"/>
      <c r="D68" s="169"/>
      <c r="E68" s="169"/>
      <c r="F68" s="169"/>
      <c r="G68" s="169"/>
      <c r="H68" s="170"/>
      <c r="I68" s="150" t="s">
        <v>120</v>
      </c>
      <c r="J68" s="151"/>
      <c r="K68" s="152"/>
      <c r="L68" s="162"/>
      <c r="M68" s="163"/>
      <c r="N68" s="164"/>
      <c r="O68" s="165"/>
      <c r="P68" s="165"/>
      <c r="Q68" s="166"/>
      <c r="R68" s="164"/>
      <c r="S68" s="156"/>
      <c r="T68" s="156"/>
      <c r="U68" s="159"/>
      <c r="V68" s="162"/>
      <c r="W68" s="161"/>
    </row>
    <row r="69" spans="1:23" s="1" customFormat="1" ht="117.75" customHeight="1">
      <c r="A69" s="94"/>
      <c r="B69" s="95"/>
      <c r="C69" s="95"/>
      <c r="D69" s="95"/>
      <c r="E69" s="95"/>
      <c r="F69" s="95"/>
      <c r="G69" s="95"/>
      <c r="I69" s="73" t="s">
        <v>47</v>
      </c>
      <c r="J69" s="74"/>
      <c r="K69" s="75"/>
      <c r="L69" s="89"/>
      <c r="M69" s="90"/>
      <c r="N69" s="91"/>
      <c r="O69" s="92"/>
      <c r="P69" s="92"/>
      <c r="Q69" s="93"/>
      <c r="R69" s="91"/>
      <c r="S69" s="81"/>
      <c r="T69" s="81"/>
      <c r="U69" s="82"/>
      <c r="V69" s="89"/>
      <c r="W69" s="83"/>
    </row>
    <row r="70" spans="1:23" s="1" customFormat="1" ht="51.75" customHeight="1">
      <c r="A70" s="143"/>
      <c r="B70" s="144"/>
      <c r="C70" s="144"/>
      <c r="D70" s="144"/>
      <c r="E70" s="144"/>
      <c r="F70" s="144"/>
      <c r="G70" s="144"/>
      <c r="H70" s="145"/>
      <c r="I70" s="137" t="s">
        <v>48</v>
      </c>
      <c r="J70" s="131" t="s">
        <v>27</v>
      </c>
      <c r="K70" s="132" t="s">
        <v>71</v>
      </c>
      <c r="L70" s="138">
        <v>5</v>
      </c>
      <c r="M70" s="139">
        <v>5</v>
      </c>
      <c r="N70" s="140">
        <v>2</v>
      </c>
      <c r="O70" s="141">
        <v>1</v>
      </c>
      <c r="P70" s="141">
        <v>1</v>
      </c>
      <c r="Q70" s="142">
        <v>1</v>
      </c>
      <c r="R70" s="140">
        <v>2</v>
      </c>
      <c r="S70" s="177">
        <v>1</v>
      </c>
      <c r="T70" s="134"/>
      <c r="U70" s="135"/>
      <c r="V70" s="138">
        <f>SUM(R70:U70)</f>
        <v>3</v>
      </c>
      <c r="W70" s="136">
        <f>(V70*100)/L70</f>
        <v>60</v>
      </c>
    </row>
    <row r="71" spans="1:23" s="1" customFormat="1" ht="74.25" customHeight="1">
      <c r="A71" s="94"/>
      <c r="B71" s="95"/>
      <c r="C71" s="95"/>
      <c r="D71" s="95"/>
      <c r="E71" s="95"/>
      <c r="F71" s="95"/>
      <c r="G71" s="95"/>
      <c r="I71" s="73" t="s">
        <v>49</v>
      </c>
      <c r="J71" s="74" t="s">
        <v>37</v>
      </c>
      <c r="K71" s="75" t="s">
        <v>68</v>
      </c>
      <c r="L71" s="89">
        <v>12</v>
      </c>
      <c r="M71" s="90">
        <v>12</v>
      </c>
      <c r="N71" s="91">
        <v>3</v>
      </c>
      <c r="O71" s="92">
        <v>3</v>
      </c>
      <c r="P71" s="92">
        <v>3</v>
      </c>
      <c r="Q71" s="93">
        <v>3</v>
      </c>
      <c r="R71" s="91">
        <v>3</v>
      </c>
      <c r="S71" s="175">
        <v>1</v>
      </c>
      <c r="T71" s="81"/>
      <c r="U71" s="82"/>
      <c r="V71" s="89">
        <f>SUM(R71:U71)</f>
        <v>4</v>
      </c>
      <c r="W71" s="83">
        <f>(V71*100)/L71</f>
        <v>33.333333333333336</v>
      </c>
    </row>
    <row r="72" spans="1:23" s="1" customFormat="1" ht="48" customHeight="1">
      <c r="A72" s="94"/>
      <c r="B72" s="95"/>
      <c r="C72" s="95"/>
      <c r="D72" s="95"/>
      <c r="E72" s="95"/>
      <c r="F72" s="95"/>
      <c r="G72" s="95"/>
      <c r="I72" s="73" t="s">
        <v>50</v>
      </c>
      <c r="J72" s="74" t="s">
        <v>32</v>
      </c>
      <c r="K72" s="75" t="s">
        <v>69</v>
      </c>
      <c r="L72" s="89">
        <v>24</v>
      </c>
      <c r="M72" s="90">
        <v>24</v>
      </c>
      <c r="N72" s="91">
        <v>7</v>
      </c>
      <c r="O72" s="92">
        <v>7</v>
      </c>
      <c r="P72" s="92">
        <v>7</v>
      </c>
      <c r="Q72" s="93">
        <v>3</v>
      </c>
      <c r="R72" s="91">
        <v>7</v>
      </c>
      <c r="S72" s="175">
        <v>7</v>
      </c>
      <c r="T72" s="81"/>
      <c r="U72" s="82"/>
      <c r="V72" s="89">
        <f>SUM(R72:U72)</f>
        <v>14</v>
      </c>
      <c r="W72" s="83">
        <f>(V72*100)/L72</f>
        <v>58.333333333333336</v>
      </c>
    </row>
    <row r="73" spans="1:23" s="1" customFormat="1" ht="39" customHeight="1">
      <c r="A73" s="94"/>
      <c r="B73" s="95"/>
      <c r="C73" s="95"/>
      <c r="D73" s="95"/>
      <c r="E73" s="95"/>
      <c r="F73" s="95"/>
      <c r="G73" s="95"/>
      <c r="I73" s="73" t="s">
        <v>51</v>
      </c>
      <c r="J73" s="74" t="s">
        <v>56</v>
      </c>
      <c r="K73" s="75" t="s">
        <v>64</v>
      </c>
      <c r="L73" s="89">
        <v>2</v>
      </c>
      <c r="M73" s="90">
        <v>2</v>
      </c>
      <c r="N73" s="91">
        <v>0</v>
      </c>
      <c r="O73" s="92">
        <v>0</v>
      </c>
      <c r="P73" s="92">
        <v>1</v>
      </c>
      <c r="Q73" s="93">
        <v>1</v>
      </c>
      <c r="R73" s="91">
        <v>0</v>
      </c>
      <c r="S73" s="175">
        <v>1</v>
      </c>
      <c r="T73" s="81"/>
      <c r="U73" s="82"/>
      <c r="V73" s="89">
        <f>SUM(R73:U73)</f>
        <v>1</v>
      </c>
      <c r="W73" s="83">
        <f>(V73*100)/L73</f>
        <v>50</v>
      </c>
    </row>
    <row r="74" spans="1:23" s="1" customFormat="1" ht="42.75" customHeight="1">
      <c r="A74" s="94"/>
      <c r="B74" s="95"/>
      <c r="C74" s="95"/>
      <c r="D74" s="95"/>
      <c r="E74" s="95"/>
      <c r="F74" s="95"/>
      <c r="G74" s="95"/>
      <c r="I74" s="73" t="s">
        <v>52</v>
      </c>
      <c r="J74" s="74" t="s">
        <v>57</v>
      </c>
      <c r="K74" s="75" t="s">
        <v>68</v>
      </c>
      <c r="L74" s="89">
        <v>1</v>
      </c>
      <c r="M74" s="90">
        <v>1</v>
      </c>
      <c r="N74" s="91">
        <v>0</v>
      </c>
      <c r="O74" s="92">
        <v>1</v>
      </c>
      <c r="P74" s="92">
        <v>0</v>
      </c>
      <c r="Q74" s="93">
        <v>0</v>
      </c>
      <c r="R74" s="91">
        <v>0</v>
      </c>
      <c r="S74" s="175">
        <v>1</v>
      </c>
      <c r="T74" s="81"/>
      <c r="U74" s="82"/>
      <c r="V74" s="89">
        <f>SUM(R74:U74)</f>
        <v>1</v>
      </c>
      <c r="W74" s="83">
        <f>(V74*100)/L74</f>
        <v>100</v>
      </c>
    </row>
    <row r="75" spans="1:23" s="1" customFormat="1" ht="31.5" customHeight="1">
      <c r="A75" s="168"/>
      <c r="B75" s="169"/>
      <c r="C75" s="169"/>
      <c r="D75" s="169"/>
      <c r="E75" s="169"/>
      <c r="F75" s="169"/>
      <c r="G75" s="169"/>
      <c r="H75" s="172"/>
      <c r="I75" s="171" t="s">
        <v>114</v>
      </c>
      <c r="J75" s="151"/>
      <c r="K75" s="152"/>
      <c r="L75" s="162"/>
      <c r="M75" s="163"/>
      <c r="N75" s="164"/>
      <c r="O75" s="165"/>
      <c r="P75" s="165"/>
      <c r="Q75" s="166"/>
      <c r="R75" s="164"/>
      <c r="S75" s="156"/>
      <c r="T75" s="156"/>
      <c r="U75" s="159"/>
      <c r="V75" s="162"/>
      <c r="W75" s="161"/>
    </row>
    <row r="76" spans="1:23" s="1" customFormat="1" ht="64.5" customHeight="1">
      <c r="A76" s="94"/>
      <c r="B76" s="95"/>
      <c r="C76" s="95"/>
      <c r="D76" s="95"/>
      <c r="E76" s="95"/>
      <c r="F76" s="95"/>
      <c r="G76" s="95"/>
      <c r="I76" s="73" t="s">
        <v>53</v>
      </c>
      <c r="J76" s="74"/>
      <c r="K76" s="75"/>
      <c r="L76" s="89"/>
      <c r="M76" s="90"/>
      <c r="N76" s="91"/>
      <c r="O76" s="92"/>
      <c r="P76" s="92"/>
      <c r="Q76" s="93"/>
      <c r="R76" s="91"/>
      <c r="S76" s="81"/>
      <c r="T76" s="81"/>
      <c r="U76" s="82"/>
      <c r="V76" s="89"/>
      <c r="W76" s="83"/>
    </row>
    <row r="77" spans="1:23" s="1" customFormat="1" ht="84.75" customHeight="1">
      <c r="A77" s="94"/>
      <c r="B77" s="95"/>
      <c r="C77" s="95"/>
      <c r="D77" s="95"/>
      <c r="E77" s="95"/>
      <c r="F77" s="95"/>
      <c r="G77" s="95"/>
      <c r="H77" s="96"/>
      <c r="I77" s="73" t="s">
        <v>94</v>
      </c>
      <c r="J77" s="74" t="s">
        <v>27</v>
      </c>
      <c r="K77" s="97" t="s">
        <v>97</v>
      </c>
      <c r="L77" s="89">
        <v>12</v>
      </c>
      <c r="M77" s="90">
        <v>12</v>
      </c>
      <c r="N77" s="91">
        <v>3</v>
      </c>
      <c r="O77" s="92">
        <v>3</v>
      </c>
      <c r="P77" s="92">
        <v>3</v>
      </c>
      <c r="Q77" s="93">
        <v>3</v>
      </c>
      <c r="R77" s="91">
        <v>3</v>
      </c>
      <c r="S77" s="175">
        <v>3</v>
      </c>
      <c r="T77" s="81"/>
      <c r="U77" s="82"/>
      <c r="V77" s="89">
        <f>SUM(R77:U77)</f>
        <v>6</v>
      </c>
      <c r="W77" s="83">
        <f>(V77*100)/L77</f>
        <v>50</v>
      </c>
    </row>
    <row r="78" spans="1:23" s="1" customFormat="1" ht="68.25" customHeight="1">
      <c r="A78" s="143"/>
      <c r="B78" s="144"/>
      <c r="C78" s="144"/>
      <c r="D78" s="144"/>
      <c r="E78" s="144"/>
      <c r="F78" s="144"/>
      <c r="G78" s="144"/>
      <c r="H78" s="146"/>
      <c r="I78" s="137" t="s">
        <v>123</v>
      </c>
      <c r="J78" s="131" t="s">
        <v>37</v>
      </c>
      <c r="K78" s="132" t="s">
        <v>68</v>
      </c>
      <c r="L78" s="138">
        <v>14</v>
      </c>
      <c r="M78" s="139">
        <v>14</v>
      </c>
      <c r="N78" s="140">
        <v>5</v>
      </c>
      <c r="O78" s="141">
        <v>3</v>
      </c>
      <c r="P78" s="141">
        <v>3</v>
      </c>
      <c r="Q78" s="142">
        <v>3</v>
      </c>
      <c r="R78" s="140">
        <v>5</v>
      </c>
      <c r="S78" s="177">
        <v>3</v>
      </c>
      <c r="T78" s="134"/>
      <c r="U78" s="135"/>
      <c r="V78" s="138">
        <f>SUM(R78:U78)</f>
        <v>8</v>
      </c>
      <c r="W78" s="136">
        <f>(V78*100)/L78</f>
        <v>57.142857142857146</v>
      </c>
    </row>
    <row r="79" spans="1:23" s="1" customFormat="1" ht="58.5" customHeight="1">
      <c r="A79" s="94"/>
      <c r="B79" s="95"/>
      <c r="C79" s="95"/>
      <c r="D79" s="95"/>
      <c r="E79" s="95"/>
      <c r="F79" s="95"/>
      <c r="G79" s="95"/>
      <c r="H79" s="96"/>
      <c r="I79" s="73" t="s">
        <v>95</v>
      </c>
      <c r="J79" s="74" t="s">
        <v>32</v>
      </c>
      <c r="K79" s="97" t="s">
        <v>98</v>
      </c>
      <c r="L79" s="89">
        <v>16</v>
      </c>
      <c r="M79" s="90">
        <v>16</v>
      </c>
      <c r="N79" s="91">
        <v>0</v>
      </c>
      <c r="O79" s="92">
        <v>4</v>
      </c>
      <c r="P79" s="92">
        <v>6</v>
      </c>
      <c r="Q79" s="93">
        <v>6</v>
      </c>
      <c r="R79" s="91">
        <v>0</v>
      </c>
      <c r="S79" s="175">
        <v>8</v>
      </c>
      <c r="T79" s="81"/>
      <c r="U79" s="82"/>
      <c r="V79" s="89">
        <f>SUM(R79:U79)</f>
        <v>8</v>
      </c>
      <c r="W79" s="83">
        <f>(V79*100)/L79</f>
        <v>50</v>
      </c>
    </row>
    <row r="80" spans="1:23" s="1" customFormat="1" ht="22.5">
      <c r="A80" s="168"/>
      <c r="B80" s="169"/>
      <c r="C80" s="169"/>
      <c r="D80" s="169"/>
      <c r="E80" s="169"/>
      <c r="F80" s="169"/>
      <c r="G80" s="169"/>
      <c r="H80" s="172"/>
      <c r="I80" s="150" t="s">
        <v>113</v>
      </c>
      <c r="J80" s="151"/>
      <c r="K80" s="152"/>
      <c r="L80" s="162"/>
      <c r="M80" s="163"/>
      <c r="N80" s="164"/>
      <c r="O80" s="165"/>
      <c r="P80" s="165"/>
      <c r="Q80" s="166"/>
      <c r="R80" s="164"/>
      <c r="S80" s="156"/>
      <c r="T80" s="156"/>
      <c r="U80" s="159"/>
      <c r="V80" s="162"/>
      <c r="W80" s="161"/>
    </row>
    <row r="81" spans="1:23" s="1" customFormat="1" ht="66.75" customHeight="1">
      <c r="A81" s="94"/>
      <c r="B81" s="95"/>
      <c r="C81" s="95"/>
      <c r="D81" s="95"/>
      <c r="E81" s="95"/>
      <c r="F81" s="95"/>
      <c r="G81" s="95"/>
      <c r="H81" s="96"/>
      <c r="I81" s="98" t="s">
        <v>115</v>
      </c>
      <c r="J81" s="74"/>
      <c r="K81" s="75"/>
      <c r="L81" s="89"/>
      <c r="M81" s="90"/>
      <c r="N81" s="91"/>
      <c r="O81" s="92"/>
      <c r="P81" s="92"/>
      <c r="Q81" s="93"/>
      <c r="R81" s="91"/>
      <c r="S81" s="81"/>
      <c r="T81" s="81"/>
      <c r="U81" s="82"/>
      <c r="V81" s="89"/>
      <c r="W81" s="83"/>
    </row>
    <row r="82" spans="1:23" s="1" customFormat="1" ht="57.75" customHeight="1">
      <c r="A82" s="143"/>
      <c r="B82" s="144"/>
      <c r="C82" s="144"/>
      <c r="D82" s="144"/>
      <c r="E82" s="144"/>
      <c r="F82" s="144"/>
      <c r="G82" s="144"/>
      <c r="H82" s="146"/>
      <c r="I82" s="137" t="s">
        <v>46</v>
      </c>
      <c r="J82" s="131" t="s">
        <v>27</v>
      </c>
      <c r="K82" s="132" t="s">
        <v>65</v>
      </c>
      <c r="L82" s="138">
        <v>1570</v>
      </c>
      <c r="M82" s="139">
        <v>1570</v>
      </c>
      <c r="N82" s="140">
        <v>262</v>
      </c>
      <c r="O82" s="141">
        <v>487</v>
      </c>
      <c r="P82" s="141">
        <v>360</v>
      </c>
      <c r="Q82" s="142">
        <v>461</v>
      </c>
      <c r="R82" s="140">
        <v>262</v>
      </c>
      <c r="S82" s="177">
        <v>476</v>
      </c>
      <c r="T82" s="134"/>
      <c r="U82" s="135"/>
      <c r="V82" s="133">
        <f>SUM(R82:U82)</f>
        <v>738</v>
      </c>
      <c r="W82" s="136">
        <f>(V82*100)/L82</f>
        <v>47.00636942675159</v>
      </c>
    </row>
    <row r="83" spans="1:23" s="1" customFormat="1" ht="55.5" customHeight="1">
      <c r="A83" s="94"/>
      <c r="B83" s="95"/>
      <c r="C83" s="95"/>
      <c r="D83" s="95"/>
      <c r="E83" s="95"/>
      <c r="F83" s="95"/>
      <c r="G83" s="95"/>
      <c r="H83" s="96"/>
      <c r="I83" s="73" t="s">
        <v>77</v>
      </c>
      <c r="J83" s="74" t="s">
        <v>37</v>
      </c>
      <c r="K83" s="75" t="s">
        <v>65</v>
      </c>
      <c r="L83" s="89">
        <v>2027</v>
      </c>
      <c r="M83" s="90">
        <v>2027</v>
      </c>
      <c r="N83" s="91">
        <v>1247</v>
      </c>
      <c r="O83" s="92">
        <v>360</v>
      </c>
      <c r="P83" s="92">
        <v>180</v>
      </c>
      <c r="Q83" s="93">
        <v>240</v>
      </c>
      <c r="R83" s="179">
        <v>1247</v>
      </c>
      <c r="S83" s="175">
        <v>1349</v>
      </c>
      <c r="T83" s="87"/>
      <c r="U83" s="82"/>
      <c r="V83" s="89">
        <f>SUM(R83:U83)</f>
        <v>2596</v>
      </c>
      <c r="W83" s="83">
        <f>(V83*100)/L83</f>
        <v>128.07104094721262</v>
      </c>
    </row>
    <row r="84" spans="1:23" s="1" customFormat="1" ht="71.25" customHeight="1">
      <c r="A84" s="94"/>
      <c r="B84" s="95"/>
      <c r="C84" s="95"/>
      <c r="D84" s="95"/>
      <c r="E84" s="95"/>
      <c r="F84" s="95"/>
      <c r="G84" s="95"/>
      <c r="H84" s="96"/>
      <c r="I84" s="73" t="s">
        <v>78</v>
      </c>
      <c r="J84" s="74" t="s">
        <v>32</v>
      </c>
      <c r="K84" s="75" t="s">
        <v>66</v>
      </c>
      <c r="L84" s="89">
        <v>6</v>
      </c>
      <c r="M84" s="90">
        <v>6</v>
      </c>
      <c r="N84" s="91">
        <v>0</v>
      </c>
      <c r="O84" s="92">
        <v>3</v>
      </c>
      <c r="P84" s="92">
        <v>0</v>
      </c>
      <c r="Q84" s="93">
        <v>3</v>
      </c>
      <c r="R84" s="91">
        <v>0</v>
      </c>
      <c r="S84" s="175">
        <v>3</v>
      </c>
      <c r="T84" s="87"/>
      <c r="U84" s="82"/>
      <c r="V84" s="89">
        <f>SUM(R84:U84)</f>
        <v>3</v>
      </c>
      <c r="W84" s="83">
        <f>(V84*100)/L84</f>
        <v>50</v>
      </c>
    </row>
    <row r="85" spans="1:23" s="1" customFormat="1" ht="53.25" customHeight="1">
      <c r="A85" s="94"/>
      <c r="B85" s="95"/>
      <c r="C85" s="95"/>
      <c r="D85" s="95"/>
      <c r="E85" s="95"/>
      <c r="F85" s="95"/>
      <c r="G85" s="95"/>
      <c r="H85" s="96"/>
      <c r="I85" s="73" t="s">
        <v>127</v>
      </c>
      <c r="J85" s="74" t="s">
        <v>56</v>
      </c>
      <c r="K85" s="75" t="s">
        <v>68</v>
      </c>
      <c r="L85" s="89">
        <v>1</v>
      </c>
      <c r="M85" s="90">
        <v>1</v>
      </c>
      <c r="N85" s="91">
        <v>0</v>
      </c>
      <c r="O85" s="92">
        <v>0</v>
      </c>
      <c r="P85" s="92">
        <v>0</v>
      </c>
      <c r="Q85" s="93">
        <v>1</v>
      </c>
      <c r="R85" s="91">
        <v>0</v>
      </c>
      <c r="S85" s="177">
        <v>0</v>
      </c>
      <c r="T85" s="81"/>
      <c r="U85" s="82"/>
      <c r="V85" s="89">
        <f>SUM(R85:U85)</f>
        <v>0</v>
      </c>
      <c r="W85" s="83">
        <f>(V85*100)/L85</f>
        <v>0</v>
      </c>
    </row>
    <row r="86" spans="1:23" s="1" customFormat="1" ht="28.5" customHeight="1">
      <c r="A86" s="168"/>
      <c r="B86" s="169"/>
      <c r="C86" s="169"/>
      <c r="D86" s="169"/>
      <c r="E86" s="169"/>
      <c r="F86" s="169"/>
      <c r="G86" s="169"/>
      <c r="H86" s="172"/>
      <c r="I86" s="150" t="s">
        <v>121</v>
      </c>
      <c r="J86" s="151"/>
      <c r="K86" s="152"/>
      <c r="L86" s="162"/>
      <c r="M86" s="163"/>
      <c r="N86" s="164"/>
      <c r="O86" s="165"/>
      <c r="P86" s="165"/>
      <c r="Q86" s="166"/>
      <c r="R86" s="164"/>
      <c r="S86" s="156"/>
      <c r="T86" s="156"/>
      <c r="U86" s="159"/>
      <c r="V86" s="162"/>
      <c r="W86" s="173"/>
    </row>
    <row r="87" spans="1:23" ht="84.75" customHeight="1">
      <c r="A87" s="94"/>
      <c r="B87" s="95"/>
      <c r="C87" s="95"/>
      <c r="D87" s="95"/>
      <c r="E87" s="95"/>
      <c r="F87" s="95"/>
      <c r="G87" s="95"/>
      <c r="H87" s="96"/>
      <c r="I87" s="73" t="s">
        <v>54</v>
      </c>
      <c r="J87" s="74"/>
      <c r="K87" s="75"/>
      <c r="L87" s="89"/>
      <c r="M87" s="90"/>
      <c r="N87" s="91"/>
      <c r="O87" s="92"/>
      <c r="P87" s="92"/>
      <c r="Q87" s="93"/>
      <c r="R87" s="91"/>
      <c r="S87" s="81"/>
      <c r="T87" s="81"/>
      <c r="U87" s="82"/>
      <c r="V87" s="89"/>
      <c r="W87" s="99"/>
    </row>
    <row r="88" spans="1:23" ht="45">
      <c r="A88" s="94"/>
      <c r="B88" s="95"/>
      <c r="C88" s="95"/>
      <c r="D88" s="95"/>
      <c r="E88" s="95"/>
      <c r="F88" s="95"/>
      <c r="G88" s="95"/>
      <c r="H88" s="96"/>
      <c r="I88" s="73" t="s">
        <v>55</v>
      </c>
      <c r="J88" s="74" t="s">
        <v>27</v>
      </c>
      <c r="K88" s="75" t="s">
        <v>71</v>
      </c>
      <c r="L88" s="89">
        <v>6</v>
      </c>
      <c r="M88" s="90">
        <v>6</v>
      </c>
      <c r="N88" s="91">
        <v>0</v>
      </c>
      <c r="O88" s="92">
        <v>3</v>
      </c>
      <c r="P88" s="92">
        <v>2</v>
      </c>
      <c r="Q88" s="93">
        <v>1</v>
      </c>
      <c r="R88" s="91">
        <v>0</v>
      </c>
      <c r="S88" s="175">
        <v>1</v>
      </c>
      <c r="T88" s="81"/>
      <c r="U88" s="82"/>
      <c r="V88" s="89">
        <f>SUM(R88:U88)</f>
        <v>1</v>
      </c>
      <c r="W88" s="83">
        <f>(V88*100)/L88</f>
        <v>16.666666666666668</v>
      </c>
    </row>
    <row r="89" spans="1:23" ht="11.25">
      <c r="A89" s="94"/>
      <c r="B89" s="95"/>
      <c r="C89" s="95"/>
      <c r="D89" s="95"/>
      <c r="E89" s="95"/>
      <c r="F89" s="95"/>
      <c r="G89" s="95"/>
      <c r="H89" s="96"/>
      <c r="I89" s="100"/>
      <c r="J89" s="101"/>
      <c r="K89" s="102"/>
      <c r="L89" s="103"/>
      <c r="M89" s="12"/>
      <c r="N89" s="104"/>
      <c r="O89" s="105"/>
      <c r="P89" s="105"/>
      <c r="Q89" s="106"/>
      <c r="R89" s="104"/>
      <c r="S89" s="176"/>
      <c r="T89" s="107"/>
      <c r="U89" s="108"/>
      <c r="V89" s="109"/>
      <c r="W89" s="66"/>
    </row>
    <row r="90" spans="1:23" ht="11.25">
      <c r="A90" s="94"/>
      <c r="B90" s="95"/>
      <c r="C90" s="95"/>
      <c r="D90" s="95"/>
      <c r="E90" s="95"/>
      <c r="F90" s="95"/>
      <c r="G90" s="95"/>
      <c r="H90" s="96"/>
      <c r="I90" s="110"/>
      <c r="J90" s="101"/>
      <c r="K90" s="102"/>
      <c r="L90" s="103"/>
      <c r="M90" s="12"/>
      <c r="N90" s="104"/>
      <c r="O90" s="105"/>
      <c r="P90" s="105"/>
      <c r="Q90" s="106"/>
      <c r="R90" s="104"/>
      <c r="S90" s="176"/>
      <c r="T90" s="107"/>
      <c r="U90" s="108"/>
      <c r="V90" s="109"/>
      <c r="W90" s="66"/>
    </row>
    <row r="91" spans="1:23" ht="11.25">
      <c r="A91" s="94"/>
      <c r="B91" s="95"/>
      <c r="C91" s="95"/>
      <c r="D91" s="95"/>
      <c r="E91" s="95"/>
      <c r="F91" s="95"/>
      <c r="G91" s="95"/>
      <c r="H91" s="96"/>
      <c r="I91" s="100" t="s">
        <v>126</v>
      </c>
      <c r="J91" s="111"/>
      <c r="K91" s="102"/>
      <c r="L91" s="103"/>
      <c r="M91" s="12"/>
      <c r="N91" s="104"/>
      <c r="O91" s="105"/>
      <c r="P91" s="105"/>
      <c r="Q91" s="106"/>
      <c r="R91" s="104"/>
      <c r="S91" s="107"/>
      <c r="T91" s="107"/>
      <c r="U91" s="108"/>
      <c r="V91" s="109"/>
      <c r="W91" s="66"/>
    </row>
    <row r="92" spans="1:23" ht="11.25">
      <c r="A92" s="94"/>
      <c r="B92" s="95"/>
      <c r="C92" s="95"/>
      <c r="D92" s="95"/>
      <c r="E92" s="95"/>
      <c r="F92" s="95"/>
      <c r="G92" s="95"/>
      <c r="H92" s="96"/>
      <c r="I92" s="110"/>
      <c r="J92" s="101"/>
      <c r="K92" s="102"/>
      <c r="L92" s="58"/>
      <c r="M92" s="59"/>
      <c r="N92" s="104"/>
      <c r="O92" s="105"/>
      <c r="P92" s="105"/>
      <c r="Q92" s="106"/>
      <c r="R92" s="104"/>
      <c r="S92" s="61"/>
      <c r="T92" s="61"/>
      <c r="U92" s="64"/>
      <c r="V92" s="65"/>
      <c r="W92" s="66"/>
    </row>
    <row r="93" spans="1:23" ht="12" thickBot="1">
      <c r="A93" s="112"/>
      <c r="B93" s="113"/>
      <c r="C93" s="113"/>
      <c r="D93" s="113"/>
      <c r="E93" s="113"/>
      <c r="F93" s="113"/>
      <c r="G93" s="113"/>
      <c r="H93" s="114"/>
      <c r="I93" s="115"/>
      <c r="J93" s="116"/>
      <c r="K93" s="115"/>
      <c r="L93" s="117"/>
      <c r="M93" s="118"/>
      <c r="N93" s="119"/>
      <c r="O93" s="120"/>
      <c r="P93" s="120"/>
      <c r="Q93" s="121"/>
      <c r="R93" s="119"/>
      <c r="S93" s="122"/>
      <c r="T93" s="122"/>
      <c r="U93" s="123"/>
      <c r="V93" s="124"/>
      <c r="W93" s="125"/>
    </row>
    <row r="94" ht="12" thickTop="1"/>
    <row r="95" spans="12:18" ht="11.25">
      <c r="L95" s="174"/>
      <c r="M95" s="174"/>
      <c r="N95" s="174"/>
      <c r="O95" s="174"/>
      <c r="P95" s="174"/>
      <c r="Q95" s="174"/>
      <c r="R95" s="174"/>
    </row>
    <row r="96" ht="11.25">
      <c r="Q96" s="6"/>
    </row>
  </sheetData>
  <sheetProtection/>
  <mergeCells count="25">
    <mergeCell ref="A3:W3"/>
    <mergeCell ref="G10:G11"/>
    <mergeCell ref="J9:J11"/>
    <mergeCell ref="T5:W5"/>
    <mergeCell ref="A7:W7"/>
    <mergeCell ref="F10:F11"/>
    <mergeCell ref="L9:W9"/>
    <mergeCell ref="K5:M5"/>
    <mergeCell ref="B8:H8"/>
    <mergeCell ref="I8:W8"/>
    <mergeCell ref="A9:H9"/>
    <mergeCell ref="C10:C11"/>
    <mergeCell ref="A10:A11"/>
    <mergeCell ref="I9:I11"/>
    <mergeCell ref="K9:K11"/>
    <mergeCell ref="V1:W1"/>
    <mergeCell ref="O1:Q1"/>
    <mergeCell ref="B10:B11"/>
    <mergeCell ref="H10:H11"/>
    <mergeCell ref="E10:E11"/>
    <mergeCell ref="A2:W2"/>
    <mergeCell ref="M10:M11"/>
    <mergeCell ref="D10:D11"/>
    <mergeCell ref="L10:L11"/>
    <mergeCell ref="N10:Q10"/>
  </mergeCells>
  <printOptions horizontalCentered="1"/>
  <pageMargins left="0.3937007874015748" right="0.3937007874015748" top="0.3937007874015748" bottom="0.3937007874015748" header="0" footer="0.1968503937007874"/>
  <pageSetup fitToHeight="80" fitToWidth="1" horizontalDpi="300" verticalDpi="300" orientation="landscape" scale="62" r:id="rId2"/>
  <headerFooter alignWithMargins="0">
    <oddFooter>&amp;L&amp;"Arial,Negrita"&amp;9Avance Preliminar del Presupuesto Anual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Clarisa</cp:lastModifiedBy>
  <cp:lastPrinted>2013-07-12T21:18:03Z</cp:lastPrinted>
  <dcterms:created xsi:type="dcterms:W3CDTF">1999-04-27T18:26:38Z</dcterms:created>
  <dcterms:modified xsi:type="dcterms:W3CDTF">2013-07-12T21:21:03Z</dcterms:modified>
  <cp:category/>
  <cp:version/>
  <cp:contentType/>
  <cp:contentStatus/>
</cp:coreProperties>
</file>