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24" activeTab="0"/>
  </bookViews>
  <sheets>
    <sheet name="remuneraciones" sheetId="1" r:id="rId1"/>
  </sheets>
  <definedNames>
    <definedName name="_xlnm.Print_Area" localSheetId="0">'remuneraciones'!$A$1:$N$60</definedName>
  </definedNames>
  <calcPr fullCalcOnLoad="1"/>
</workbook>
</file>

<file path=xl/sharedStrings.xml><?xml version="1.0" encoding="utf-8"?>
<sst xmlns="http://schemas.openxmlformats.org/spreadsheetml/2006/main" count="132" uniqueCount="95">
  <si>
    <t>Nivel</t>
  </si>
  <si>
    <t>Puesto</t>
  </si>
  <si>
    <t>Zona II</t>
  </si>
  <si>
    <t>Zona III</t>
  </si>
  <si>
    <t>Almacenista</t>
  </si>
  <si>
    <t>Velador</t>
  </si>
  <si>
    <t>Secretaria "C"</t>
  </si>
  <si>
    <t>Chofer</t>
  </si>
  <si>
    <t>Auxiliar Administrativo</t>
  </si>
  <si>
    <t>Enfermera</t>
  </si>
  <si>
    <t>Trabajadora Social</t>
  </si>
  <si>
    <t>Analista Programador</t>
  </si>
  <si>
    <t>Asesor Jurídico</t>
  </si>
  <si>
    <t>Secretario Particular</t>
  </si>
  <si>
    <t>Director General</t>
  </si>
  <si>
    <t>Administrativos</t>
  </si>
  <si>
    <t>Subdirector de Area</t>
  </si>
  <si>
    <t>Orientadora Educativa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</si>
  <si>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</si>
  <si>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</si>
  <si>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</si>
  <si>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</si>
  <si>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</si>
  <si>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</si>
  <si>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</si>
  <si>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</si>
  <si>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</si>
  <si>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</si>
  <si>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</si>
  <si>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</si>
  <si>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</si>
  <si>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</si>
  <si>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</si>
  <si>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</si>
  <si>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</si>
  <si>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</si>
  <si>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</si>
  <si>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</si>
  <si>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</si>
  <si>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</si>
  <si>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</si>
  <si>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</si>
  <si>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</si>
  <si>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</si>
  <si>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</si>
  <si>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</si>
  <si>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</si>
  <si>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</si>
  <si>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</si>
  <si>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</si>
  <si>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Docentes</t>
  </si>
  <si>
    <t>Secretaria de Director General</t>
  </si>
  <si>
    <t>sueldo</t>
  </si>
  <si>
    <t>PLAZAS</t>
  </si>
  <si>
    <t>HSM</t>
  </si>
  <si>
    <t>CATEGORIA</t>
  </si>
  <si>
    <t>Trabajadora Social A</t>
  </si>
  <si>
    <t>Bibliotecario A</t>
  </si>
  <si>
    <t>Oficial De Mantto A</t>
  </si>
  <si>
    <t>Intendente A</t>
  </si>
  <si>
    <t>Chofer A</t>
  </si>
  <si>
    <t>Auxiliar de Servicios A</t>
  </si>
  <si>
    <t xml:space="preserve">Coordinador De Area </t>
  </si>
  <si>
    <t>Jefe de Departamento Dir. gral.</t>
  </si>
  <si>
    <t>Jefe Depto. De Plantel</t>
  </si>
  <si>
    <t>Coordinador De Area (Comp. alta)</t>
  </si>
  <si>
    <t>Coordinador De Area (Comp. baja)</t>
  </si>
  <si>
    <t>Coordinador Técnico (1)</t>
  </si>
  <si>
    <t>Analista Técnico I</t>
  </si>
  <si>
    <t>Analista Técnico A</t>
  </si>
  <si>
    <t>40 HSM</t>
  </si>
  <si>
    <t>ASOCIADO "A"</t>
  </si>
  <si>
    <t>TITULAR "C"</t>
  </si>
  <si>
    <t xml:space="preserve">Encarg. Centro de Computo </t>
  </si>
  <si>
    <t xml:space="preserve">Oficial De Mantto </t>
  </si>
  <si>
    <t xml:space="preserve">Intendente </t>
  </si>
  <si>
    <t xml:space="preserve">Auxiliar de Servicios 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</si>
  <si>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</si>
  <si>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</si>
  <si>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</si>
  <si>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</si>
  <si>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</si>
  <si>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Responsable del Centro ( C)</t>
  </si>
  <si>
    <t>Responsable del Centro  ( B)</t>
  </si>
  <si>
    <t>Responsable del Centro  (A)</t>
  </si>
  <si>
    <t>Auxiliar del Responsable ( C)</t>
  </si>
  <si>
    <t>Auxiliar del Responsable (B)</t>
  </si>
  <si>
    <t>Auxiliar del Responsable (A)</t>
  </si>
  <si>
    <t xml:space="preserve">Bibliotecario </t>
  </si>
  <si>
    <t>Remuneración Integral por puesto Incluyendo el sistema de estímulos y compensaciones</t>
  </si>
  <si>
    <t>Compensación</t>
  </si>
  <si>
    <t xml:space="preserve">IMPORTE </t>
  </si>
  <si>
    <t>MENSUAL</t>
  </si>
  <si>
    <t>Z II MES</t>
  </si>
  <si>
    <t>ZIII MES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</si>
</sst>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  <numFmt numFmtId="170" formatCode="_-* #,##0.0000000_-;\-* #,##0.0000000_-;_-* &quot;-&quot;??_-;_-@_-"/>
    <numFmt numFmtId="171" formatCode="_-* #,##0.00000000_-;\-* #,##0.00000000_-;_-* &quot;-&quot;??_-;_-@_-"/>
    <numFmt numFmtId="172" formatCode="_-* #,##0.000000000_-;\-* #,##0.000000000_-;_-* &quot;-&quot;??_-;_-@_-"/>
  </numFmts>
  <fonts count="2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43" fontId="7" fillId="0" borderId="0" xfId="48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3" fontId="8" fillId="0" borderId="0" xfId="48" applyFont="1" applyFill="1" applyAlignment="1">
      <alignment horizontal="center"/>
    </xf>
    <xf numFmtId="43" fontId="8" fillId="0" borderId="0" xfId="48" applyFont="1" applyAlignment="1">
      <alignment/>
    </xf>
    <xf numFmtId="0" fontId="8" fillId="0" borderId="0" xfId="54" applyFont="1">
      <alignment/>
      <protection/>
    </xf>
    <xf numFmtId="1" fontId="8" fillId="0" borderId="0" xfId="53" applyNumberFormat="1" applyFont="1" applyAlignment="1" applyProtection="1">
      <alignment horizontal="right"/>
      <protection locked="0"/>
    </xf>
    <xf numFmtId="0" fontId="8" fillId="0" borderId="0" xfId="53" applyFont="1">
      <alignment/>
      <protection/>
    </xf>
    <xf numFmtId="0" fontId="7" fillId="17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3" fontId="6" fillId="0" borderId="0" xfId="48" applyFont="1" applyBorder="1" applyAlignment="1">
      <alignment horizontal="center"/>
    </xf>
    <xf numFmtId="0" fontId="8" fillId="0" borderId="0" xfId="0" applyFont="1" applyFill="1" applyBorder="1" applyAlignment="1">
      <alignment/>
    </xf>
    <xf numFmtId="43" fontId="8" fillId="0" borderId="0" xfId="48" applyFont="1" applyBorder="1" applyAlignment="1">
      <alignment/>
    </xf>
    <xf numFmtId="43" fontId="9" fillId="0" borderId="0" xfId="48" applyFont="1" applyAlignment="1">
      <alignment/>
    </xf>
    <xf numFmtId="0" fontId="7" fillId="16" borderId="10" xfId="0" applyFont="1" applyFill="1" applyBorder="1" applyAlignment="1">
      <alignment horizontal="center"/>
    </xf>
    <xf numFmtId="43" fontId="8" fillId="0" borderId="0" xfId="48" applyFont="1" applyFill="1" applyBorder="1" applyAlignment="1">
      <alignment/>
    </xf>
    <xf numFmtId="43" fontId="9" fillId="0" borderId="0" xfId="48" applyFont="1" applyBorder="1" applyAlignment="1">
      <alignment/>
    </xf>
    <xf numFmtId="43" fontId="8" fillId="0" borderId="0" xfId="48" applyFont="1" applyFill="1" applyBorder="1" applyAlignment="1">
      <alignment horizontal="center"/>
    </xf>
    <xf numFmtId="43" fontId="7" fillId="0" borderId="0" xfId="48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3" fontId="7" fillId="0" borderId="0" xfId="48" applyFont="1" applyBorder="1" applyAlignment="1">
      <alignment/>
    </xf>
    <xf numFmtId="0" fontId="8" fillId="0" borderId="0" xfId="0" applyFont="1" applyAlignment="1">
      <alignment/>
    </xf>
    <xf numFmtId="0" fontId="8" fillId="16" borderId="11" xfId="0" applyFont="1" applyFill="1" applyBorder="1" applyAlignment="1">
      <alignment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43" fontId="8" fillId="0" borderId="13" xfId="48" applyFont="1" applyFill="1" applyBorder="1" applyAlignment="1">
      <alignment horizontal="center"/>
    </xf>
    <xf numFmtId="43" fontId="8" fillId="0" borderId="13" xfId="48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3" xfId="48" applyFont="1" applyFill="1" applyBorder="1" applyAlignment="1">
      <alignment horizontal="center"/>
    </xf>
    <xf numFmtId="43" fontId="0" fillId="0" borderId="13" xfId="48" applyFont="1" applyFill="1" applyBorder="1" applyAlignment="1">
      <alignment horizontal="center" vertical="center"/>
    </xf>
    <xf numFmtId="43" fontId="0" fillId="0" borderId="13" xfId="48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49" fontId="7" fillId="0" borderId="15" xfId="54" applyNumberFormat="1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center"/>
    </xf>
    <xf numFmtId="49" fontId="7" fillId="0" borderId="17" xfId="54" applyNumberFormat="1" applyFont="1" applyBorder="1" applyAlignment="1" applyProtection="1">
      <alignment horizontal="left"/>
      <protection locked="0"/>
    </xf>
    <xf numFmtId="49" fontId="7" fillId="0" borderId="17" xfId="54" applyNumberFormat="1" applyFont="1" applyFill="1" applyBorder="1" applyAlignment="1" applyProtection="1">
      <alignment horizontal="left"/>
      <protection locked="0"/>
    </xf>
    <xf numFmtId="49" fontId="7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19" xfId="54" applyNumberFormat="1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3" fontId="7" fillId="0" borderId="14" xfId="48" applyFont="1" applyFill="1" applyBorder="1" applyAlignment="1">
      <alignment horizontal="center" vertical="center"/>
    </xf>
    <xf numFmtId="43" fontId="7" fillId="0" borderId="15" xfId="48" applyFont="1" applyFill="1" applyBorder="1" applyAlignment="1">
      <alignment horizontal="center" vertical="center"/>
    </xf>
    <xf numFmtId="43" fontId="7" fillId="17" borderId="24" xfId="48" applyFont="1" applyFill="1" applyBorder="1" applyAlignment="1">
      <alignment horizontal="center" vertical="center"/>
    </xf>
    <xf numFmtId="43" fontId="7" fillId="0" borderId="25" xfId="48" applyFont="1" applyFill="1" applyBorder="1" applyAlignment="1">
      <alignment horizontal="center" vertical="center"/>
    </xf>
    <xf numFmtId="43" fontId="7" fillId="0" borderId="16" xfId="48" applyFont="1" applyFill="1" applyBorder="1" applyAlignment="1">
      <alignment horizontal="center" vertical="center"/>
    </xf>
    <xf numFmtId="43" fontId="7" fillId="0" borderId="17" xfId="48" applyFont="1" applyFill="1" applyBorder="1" applyAlignment="1">
      <alignment horizontal="center" vertical="center"/>
    </xf>
    <xf numFmtId="43" fontId="7" fillId="17" borderId="26" xfId="48" applyFont="1" applyFill="1" applyBorder="1" applyAlignment="1">
      <alignment horizontal="center" vertical="center"/>
    </xf>
    <xf numFmtId="43" fontId="7" fillId="0" borderId="27" xfId="48" applyFont="1" applyFill="1" applyBorder="1" applyAlignment="1">
      <alignment horizontal="center" vertical="center"/>
    </xf>
    <xf numFmtId="43" fontId="7" fillId="0" borderId="28" xfId="48" applyFont="1" applyBorder="1" applyAlignment="1">
      <alignment/>
    </xf>
    <xf numFmtId="43" fontId="7" fillId="0" borderId="18" xfId="48" applyFont="1" applyFill="1" applyBorder="1" applyAlignment="1">
      <alignment horizontal="center" vertical="center"/>
    </xf>
    <xf numFmtId="43" fontId="7" fillId="0" borderId="19" xfId="48" applyFont="1" applyFill="1" applyBorder="1" applyAlignment="1">
      <alignment horizontal="center" vertical="center"/>
    </xf>
    <xf numFmtId="43" fontId="7" fillId="17" borderId="29" xfId="48" applyFont="1" applyFill="1" applyBorder="1" applyAlignment="1">
      <alignment horizontal="center" vertical="center"/>
    </xf>
    <xf numFmtId="43" fontId="7" fillId="0" borderId="30" xfId="48" applyFont="1" applyFill="1" applyBorder="1" applyAlignment="1">
      <alignment horizontal="center" vertical="center"/>
    </xf>
    <xf numFmtId="49" fontId="7" fillId="0" borderId="17" xfId="54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284"/>
  <sheetViews>
    <sheetView showGridLines="0" tabSelected="1" zoomScalePageLayoutView="0" workbookViewId="0" topLeftCell="A3">
      <selection activeCell="A9" sqref="A9"/>
    </sheetView>
  </sheetViews>
  <sheetFormatPr defaultColWidth="41.8515625" defaultRowHeight="12.75"/>
  <cols>
    <col min="1" max="1" width="8.57421875" style="1" customWidth="1"/>
    <col min="2" max="2" width="28.57421875" style="1" customWidth="1"/>
    <col min="3" max="3" width="10.57421875" style="3" customWidth="1"/>
    <col min="4" max="4" width="12.28125" style="3" bestFit="1" customWidth="1"/>
    <col min="5" max="5" width="10.00390625" style="3" customWidth="1"/>
    <col min="6" max="6" width="10.00390625" style="3" bestFit="1" customWidth="1"/>
    <col min="7" max="7" width="12.00390625" style="3" customWidth="1"/>
    <col min="8" max="8" width="10.00390625" style="3" customWidth="1"/>
    <col min="9" max="9" width="10.00390625" style="3" hidden="1" customWidth="1"/>
    <col min="10" max="12" width="10.28125" style="3" hidden="1" customWidth="1"/>
    <col min="13" max="13" width="13.8515625" style="3" hidden="1" customWidth="1"/>
    <col min="14" max="14" width="14.28125" style="3" hidden="1" customWidth="1"/>
    <col min="15" max="15" width="14.28125" style="13" customWidth="1"/>
    <col min="16" max="16" width="10.7109375" style="13" bestFit="1" customWidth="1"/>
    <col min="17" max="16384" width="41.8515625" style="1" customWidth="1"/>
  </cols>
  <sheetData>
    <row r="1" ht="12.75" hidden="1"/>
    <row r="2" ht="12.75" hidden="1"/>
    <row r="3" spans="1:16" ht="3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3"/>
      <c r="P3" s="22"/>
    </row>
    <row r="4" spans="1:8" s="26" customFormat="1" ht="18" customHeight="1">
      <c r="A4" s="68" t="s">
        <v>89</v>
      </c>
      <c r="B4" s="68"/>
      <c r="C4" s="68"/>
      <c r="D4" s="68"/>
      <c r="E4" s="68"/>
      <c r="F4" s="68"/>
      <c r="G4" s="68"/>
      <c r="H4" s="68"/>
    </row>
    <row r="5" spans="1:39" s="26" customFormat="1" ht="18.75" thickBot="1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7"/>
      <c r="M5" s="67"/>
      <c r="N5" s="67"/>
      <c r="O5" s="67"/>
      <c r="P5" s="67"/>
      <c r="Q5" s="67"/>
      <c r="R5" s="67"/>
      <c r="S5" s="67"/>
      <c r="T5" s="67" t="s">
        <v>15</v>
      </c>
      <c r="U5" s="67"/>
      <c r="V5" s="67"/>
      <c r="W5" s="67"/>
      <c r="X5" s="67" t="s">
        <v>15</v>
      </c>
      <c r="Y5" s="67"/>
      <c r="Z5" s="67"/>
      <c r="AA5" s="67"/>
      <c r="AB5" s="67" t="s">
        <v>15</v>
      </c>
      <c r="AC5" s="67"/>
      <c r="AD5" s="67"/>
      <c r="AE5" s="67"/>
      <c r="AF5" s="67" t="s">
        <v>15</v>
      </c>
      <c r="AG5" s="67"/>
      <c r="AH5" s="67"/>
      <c r="AI5" s="67"/>
      <c r="AJ5" s="67" t="s">
        <v>15</v>
      </c>
      <c r="AK5" s="67"/>
      <c r="AL5" s="67"/>
      <c r="AM5" s="67"/>
    </row>
    <row r="6" spans="1:16" ht="12.75" customHeight="1">
      <c r="A6" s="70" t="s">
        <v>0</v>
      </c>
      <c r="B6" s="72" t="s">
        <v>1</v>
      </c>
      <c r="C6" s="48" t="s">
        <v>52</v>
      </c>
      <c r="D6" s="49" t="s">
        <v>90</v>
      </c>
      <c r="E6" s="49" t="s">
        <v>91</v>
      </c>
      <c r="F6" s="48" t="s">
        <v>52</v>
      </c>
      <c r="G6" s="49" t="s">
        <v>90</v>
      </c>
      <c r="H6" s="49" t="s">
        <v>91</v>
      </c>
      <c r="I6" s="1"/>
      <c r="J6" s="1"/>
      <c r="K6" s="1"/>
      <c r="L6" s="1"/>
      <c r="M6" s="1"/>
      <c r="N6" s="1"/>
      <c r="O6" s="1"/>
      <c r="P6" s="1"/>
    </row>
    <row r="7" spans="1:16" ht="13.5" thickBot="1">
      <c r="A7" s="71"/>
      <c r="B7" s="73"/>
      <c r="C7" s="50" t="s">
        <v>2</v>
      </c>
      <c r="D7" s="50" t="s">
        <v>2</v>
      </c>
      <c r="E7" s="51" t="s">
        <v>92</v>
      </c>
      <c r="F7" s="50" t="s">
        <v>3</v>
      </c>
      <c r="G7" s="52" t="s">
        <v>3</v>
      </c>
      <c r="H7" s="51" t="s">
        <v>92</v>
      </c>
      <c r="I7" s="1"/>
      <c r="J7" s="1"/>
      <c r="K7" s="1"/>
      <c r="L7" s="1"/>
      <c r="M7" s="1"/>
      <c r="N7" s="1"/>
      <c r="O7" s="1"/>
      <c r="P7" s="1"/>
    </row>
    <row r="8" spans="1:16" ht="16.5" customHeight="1">
      <c r="A8" s="39">
        <v>13</v>
      </c>
      <c r="B8" s="40" t="s">
        <v>14</v>
      </c>
      <c r="C8" s="53">
        <f>19986*2</f>
        <v>39972</v>
      </c>
      <c r="D8" s="54">
        <f>15654*2</f>
        <v>31308</v>
      </c>
      <c r="E8" s="55">
        <f>SUM(C8:D8)</f>
        <v>71280</v>
      </c>
      <c r="F8" s="56">
        <v>0</v>
      </c>
      <c r="G8" s="54">
        <v>0</v>
      </c>
      <c r="H8" s="55">
        <f>SUM(F8:G8)</f>
        <v>0</v>
      </c>
      <c r="I8" s="1"/>
      <c r="J8" s="1"/>
      <c r="K8" s="1"/>
      <c r="L8" s="1"/>
      <c r="M8" s="1"/>
      <c r="N8" s="1"/>
      <c r="O8" s="1"/>
      <c r="P8" s="1"/>
    </row>
    <row r="9" spans="1:16" ht="16.5" customHeight="1">
      <c r="A9" s="41">
        <v>12</v>
      </c>
      <c r="B9" s="42" t="s">
        <v>13</v>
      </c>
      <c r="C9" s="57">
        <f>15053.75*2</f>
        <v>30107.5</v>
      </c>
      <c r="D9" s="58">
        <f>10290.25*2</f>
        <v>20580.5</v>
      </c>
      <c r="E9" s="59">
        <f aca="true" t="shared" si="0" ref="E9:E59">SUM(C9:D9)</f>
        <v>50688</v>
      </c>
      <c r="F9" s="60">
        <v>0</v>
      </c>
      <c r="G9" s="58">
        <v>0</v>
      </c>
      <c r="H9" s="59">
        <f aca="true" t="shared" si="1" ref="H9:H59">SUM(F9:G9)</f>
        <v>0</v>
      </c>
      <c r="I9" s="1"/>
      <c r="J9" s="1"/>
      <c r="K9" s="1"/>
      <c r="L9" s="1"/>
      <c r="M9" s="1"/>
      <c r="N9" s="1"/>
      <c r="O9" s="1"/>
      <c r="P9" s="1"/>
    </row>
    <row r="10" spans="1:16" ht="16.5" customHeight="1">
      <c r="A10" s="41">
        <v>12</v>
      </c>
      <c r="B10" s="42" t="s">
        <v>24</v>
      </c>
      <c r="C10" s="57">
        <f>15053.75*2</f>
        <v>30107.5</v>
      </c>
      <c r="D10" s="58">
        <f>10290.25*2</f>
        <v>20580.5</v>
      </c>
      <c r="E10" s="59">
        <f t="shared" si="0"/>
        <v>50688</v>
      </c>
      <c r="F10" s="60">
        <v>0</v>
      </c>
      <c r="G10" s="58">
        <v>0</v>
      </c>
      <c r="H10" s="59">
        <f t="shared" si="1"/>
        <v>0</v>
      </c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41">
        <v>12</v>
      </c>
      <c r="B11" s="42" t="s">
        <v>20</v>
      </c>
      <c r="C11" s="57">
        <f>15053.75*2</f>
        <v>30107.5</v>
      </c>
      <c r="D11" s="58">
        <f>10290.25*2</f>
        <v>20580.5</v>
      </c>
      <c r="E11" s="59">
        <f t="shared" si="0"/>
        <v>50688</v>
      </c>
      <c r="F11" s="60">
        <v>0</v>
      </c>
      <c r="G11" s="58">
        <v>0</v>
      </c>
      <c r="H11" s="59">
        <f t="shared" si="1"/>
        <v>0</v>
      </c>
      <c r="I11" s="1"/>
      <c r="J11" s="1"/>
      <c r="K11" s="1"/>
      <c r="L11" s="1"/>
      <c r="M11" s="1"/>
      <c r="N11" s="1"/>
      <c r="O11" s="1"/>
      <c r="P11" s="1"/>
    </row>
    <row r="12" spans="1:16" ht="16.5" customHeight="1">
      <c r="A12" s="41">
        <v>10</v>
      </c>
      <c r="B12" s="42" t="s">
        <v>16</v>
      </c>
      <c r="C12" s="57">
        <v>26609.953848177734</v>
      </c>
      <c r="D12" s="58">
        <v>9986.651120573819</v>
      </c>
      <c r="E12" s="59">
        <f t="shared" si="0"/>
        <v>36596.604968751555</v>
      </c>
      <c r="F12" s="60">
        <v>0</v>
      </c>
      <c r="G12" s="58">
        <v>0</v>
      </c>
      <c r="H12" s="59">
        <f t="shared" si="1"/>
        <v>0</v>
      </c>
      <c r="I12" s="1"/>
      <c r="J12" s="1"/>
      <c r="K12" s="1"/>
      <c r="L12" s="1"/>
      <c r="M12" s="1"/>
      <c r="N12" s="1"/>
      <c r="O12" s="1"/>
      <c r="P12" s="1"/>
    </row>
    <row r="13" spans="1:16" ht="16.5" customHeight="1">
      <c r="A13" s="41">
        <v>11</v>
      </c>
      <c r="B13" s="43" t="s">
        <v>77</v>
      </c>
      <c r="C13" s="57">
        <v>30118.275840000002</v>
      </c>
      <c r="D13" s="58">
        <v>6172.560420000001</v>
      </c>
      <c r="E13" s="59">
        <f t="shared" si="0"/>
        <v>36290.836260000004</v>
      </c>
      <c r="F13" s="60">
        <v>36716.87298</v>
      </c>
      <c r="G13" s="58">
        <v>3293.50134</v>
      </c>
      <c r="H13" s="59">
        <f>SUM(F13:G13)</f>
        <v>40010.37432</v>
      </c>
      <c r="I13" s="1"/>
      <c r="J13" s="1"/>
      <c r="K13" s="1"/>
      <c r="L13" s="1"/>
      <c r="M13" s="1"/>
      <c r="N13" s="1"/>
      <c r="O13" s="1"/>
      <c r="P13" s="1"/>
    </row>
    <row r="14" spans="1:16" ht="16.5" customHeight="1">
      <c r="A14" s="41">
        <v>11</v>
      </c>
      <c r="B14" s="43" t="s">
        <v>78</v>
      </c>
      <c r="C14" s="57">
        <v>24958.52316</v>
      </c>
      <c r="D14" s="58">
        <v>5773.2003</v>
      </c>
      <c r="E14" s="59">
        <f t="shared" si="0"/>
        <v>30731.72346</v>
      </c>
      <c r="F14" s="60">
        <v>32628.289302967045</v>
      </c>
      <c r="G14" s="58">
        <v>3293.49918697002</v>
      </c>
      <c r="H14" s="59">
        <f t="shared" si="1"/>
        <v>35921.78848993706</v>
      </c>
      <c r="I14" s="1"/>
      <c r="J14" s="1"/>
      <c r="K14" s="1"/>
      <c r="L14" s="1"/>
      <c r="M14" s="1"/>
      <c r="N14" s="1"/>
      <c r="O14" s="1"/>
      <c r="P14" s="1"/>
    </row>
    <row r="15" spans="1:16" ht="12.75">
      <c r="A15" s="41">
        <v>11</v>
      </c>
      <c r="B15" s="43" t="s">
        <v>79</v>
      </c>
      <c r="C15" s="57">
        <v>23920.509970468753</v>
      </c>
      <c r="D15" s="58">
        <v>4630.19622</v>
      </c>
      <c r="E15" s="59">
        <f>SUM(C15:D15)</f>
        <v>28550.70619046875</v>
      </c>
      <c r="F15" s="60">
        <v>32628.2844</v>
      </c>
      <c r="G15" s="58">
        <v>2058.3021000000003</v>
      </c>
      <c r="H15" s="59">
        <f t="shared" si="1"/>
        <v>34686.5865</v>
      </c>
      <c r="I15" s="1"/>
      <c r="J15" s="1"/>
      <c r="K15" s="1"/>
      <c r="L15" s="1"/>
      <c r="M15" s="1"/>
      <c r="N15" s="1"/>
      <c r="O15" s="1"/>
      <c r="P15" s="1"/>
    </row>
    <row r="16" spans="1:16" ht="16.5" customHeight="1">
      <c r="A16" s="41">
        <v>10</v>
      </c>
      <c r="B16" s="43" t="s">
        <v>80</v>
      </c>
      <c r="C16" s="57">
        <v>25469.73816</v>
      </c>
      <c r="D16" s="58">
        <v>0</v>
      </c>
      <c r="E16" s="59">
        <f>SUM(C16:D16)</f>
        <v>25469.73816</v>
      </c>
      <c r="F16" s="60">
        <v>33702.5106</v>
      </c>
      <c r="G16" s="58">
        <v>0</v>
      </c>
      <c r="H16" s="59">
        <f>SUM(F16:G16)</f>
        <v>33702.5106</v>
      </c>
      <c r="I16" s="1"/>
      <c r="J16" s="1"/>
      <c r="K16" s="1"/>
      <c r="L16" s="1"/>
      <c r="M16" s="1"/>
      <c r="N16" s="1"/>
      <c r="O16" s="1"/>
      <c r="P16" s="1"/>
    </row>
    <row r="17" spans="1:16" ht="16.5" customHeight="1">
      <c r="A17" s="41">
        <v>10</v>
      </c>
      <c r="B17" s="43" t="s">
        <v>81</v>
      </c>
      <c r="C17" s="57">
        <v>24134.538</v>
      </c>
      <c r="D17" s="58">
        <v>0</v>
      </c>
      <c r="E17" s="59">
        <f t="shared" si="0"/>
        <v>24134.538</v>
      </c>
      <c r="F17" s="60">
        <v>27816.24096</v>
      </c>
      <c r="G17" s="58">
        <v>0</v>
      </c>
      <c r="H17" s="59">
        <f t="shared" si="1"/>
        <v>27816.24096</v>
      </c>
      <c r="I17" s="1"/>
      <c r="J17" s="1"/>
      <c r="K17" s="1"/>
      <c r="L17" s="1"/>
      <c r="M17" s="1"/>
      <c r="N17" s="1"/>
      <c r="O17" s="1"/>
      <c r="P17" s="1"/>
    </row>
    <row r="18" spans="1:8" s="3" customFormat="1" ht="16.5" customHeight="1">
      <c r="A18" s="41">
        <v>10</v>
      </c>
      <c r="B18" s="44" t="s">
        <v>12</v>
      </c>
      <c r="C18" s="57">
        <v>19806.174133478617</v>
      </c>
      <c r="D18" s="58">
        <v>0</v>
      </c>
      <c r="E18" s="59">
        <f t="shared" si="0"/>
        <v>19806.174133478617</v>
      </c>
      <c r="F18" s="60">
        <v>0</v>
      </c>
      <c r="G18" s="58">
        <v>0</v>
      </c>
      <c r="H18" s="59">
        <f t="shared" si="1"/>
        <v>0</v>
      </c>
    </row>
    <row r="19" spans="1:16" ht="16.5" customHeight="1">
      <c r="A19" s="41">
        <v>9</v>
      </c>
      <c r="B19" s="43" t="s">
        <v>63</v>
      </c>
      <c r="C19" s="57">
        <v>19096.28400856081</v>
      </c>
      <c r="D19" s="58">
        <v>7769.37336523047</v>
      </c>
      <c r="E19" s="59">
        <f t="shared" si="0"/>
        <v>26865.65737379128</v>
      </c>
      <c r="F19" s="60">
        <v>0</v>
      </c>
      <c r="G19" s="58">
        <v>0</v>
      </c>
      <c r="H19" s="59">
        <f t="shared" si="1"/>
        <v>0</v>
      </c>
      <c r="I19" s="1"/>
      <c r="J19" s="1"/>
      <c r="K19" s="1"/>
      <c r="L19" s="1"/>
      <c r="M19" s="1"/>
      <c r="N19" s="1"/>
      <c r="O19" s="1"/>
      <c r="P19" s="1"/>
    </row>
    <row r="20" spans="1:16" ht="16.5" customHeight="1">
      <c r="A20" s="45">
        <v>9</v>
      </c>
      <c r="B20" s="43" t="s">
        <v>64</v>
      </c>
      <c r="C20" s="57">
        <v>19096.28400856081</v>
      </c>
      <c r="D20" s="58">
        <v>0</v>
      </c>
      <c r="E20" s="59">
        <f t="shared" si="0"/>
        <v>19096.28400856081</v>
      </c>
      <c r="F20" s="60">
        <v>0</v>
      </c>
      <c r="G20" s="58">
        <v>0</v>
      </c>
      <c r="H20" s="59">
        <f t="shared" si="1"/>
        <v>0</v>
      </c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41">
        <v>9</v>
      </c>
      <c r="B21" s="43" t="s">
        <v>65</v>
      </c>
      <c r="C21" s="57">
        <v>16977.91133805543</v>
      </c>
      <c r="D21" s="58">
        <v>1768.0612014815401</v>
      </c>
      <c r="E21" s="59">
        <f t="shared" si="0"/>
        <v>18745.97253953697</v>
      </c>
      <c r="F21" s="60">
        <v>0</v>
      </c>
      <c r="G21" s="58">
        <v>0</v>
      </c>
      <c r="H21" s="59">
        <f t="shared" si="1"/>
        <v>0</v>
      </c>
      <c r="I21" s="1"/>
      <c r="J21" s="1"/>
      <c r="K21" s="1"/>
      <c r="L21" s="1"/>
      <c r="M21" s="1"/>
      <c r="N21" s="1"/>
      <c r="O21" s="1"/>
      <c r="P21" s="1"/>
    </row>
    <row r="22" spans="1:16" ht="16.5" customHeight="1">
      <c r="A22" s="41">
        <v>9</v>
      </c>
      <c r="B22" s="43" t="s">
        <v>62</v>
      </c>
      <c r="C22" s="57">
        <v>16977.91133805543</v>
      </c>
      <c r="D22" s="58">
        <v>0</v>
      </c>
      <c r="E22" s="59">
        <f t="shared" si="0"/>
        <v>16977.91133805543</v>
      </c>
      <c r="F22" s="60">
        <v>0</v>
      </c>
      <c r="G22" s="58">
        <v>0</v>
      </c>
      <c r="H22" s="59">
        <f t="shared" si="1"/>
        <v>0</v>
      </c>
      <c r="I22" s="1"/>
      <c r="J22" s="1"/>
      <c r="K22" s="1"/>
      <c r="L22" s="1"/>
      <c r="M22" s="1"/>
      <c r="N22" s="1"/>
      <c r="O22" s="1"/>
      <c r="P22" s="1"/>
    </row>
    <row r="23" spans="1:16" ht="16.5" customHeight="1">
      <c r="A23" s="41">
        <v>9</v>
      </c>
      <c r="B23" s="43" t="s">
        <v>66</v>
      </c>
      <c r="C23" s="57">
        <v>14837.179365725851</v>
      </c>
      <c r="D23" s="58">
        <v>1683.86556229983</v>
      </c>
      <c r="E23" s="59">
        <f t="shared" si="0"/>
        <v>16521.04492802568</v>
      </c>
      <c r="F23" s="60">
        <v>0</v>
      </c>
      <c r="G23" s="58">
        <v>0</v>
      </c>
      <c r="H23" s="59">
        <f t="shared" si="1"/>
        <v>0</v>
      </c>
      <c r="I23" s="1"/>
      <c r="J23" s="1"/>
      <c r="K23" s="1"/>
      <c r="L23" s="1"/>
      <c r="M23" s="1"/>
      <c r="N23" s="1"/>
      <c r="O23" s="1"/>
      <c r="P23" s="1"/>
    </row>
    <row r="24" spans="1:16" ht="16.5" customHeight="1">
      <c r="A24" s="41">
        <v>9</v>
      </c>
      <c r="B24" s="43" t="s">
        <v>82</v>
      </c>
      <c r="C24" s="57">
        <v>17159.24126203623</v>
      </c>
      <c r="D24" s="58">
        <v>3108.48822</v>
      </c>
      <c r="E24" s="59">
        <f t="shared" si="0"/>
        <v>20267.72948203623</v>
      </c>
      <c r="F24" s="60">
        <v>21227.74356</v>
      </c>
      <c r="G24" s="58">
        <v>3293.49918697002</v>
      </c>
      <c r="H24" s="59">
        <f t="shared" si="1"/>
        <v>24521.24274697002</v>
      </c>
      <c r="I24" s="1"/>
      <c r="J24" s="1"/>
      <c r="K24" s="1"/>
      <c r="L24" s="1"/>
      <c r="M24" s="1"/>
      <c r="N24" s="1"/>
      <c r="O24" s="1"/>
      <c r="P24" s="1"/>
    </row>
    <row r="25" spans="1:8" s="3" customFormat="1" ht="16.5" customHeight="1">
      <c r="A25" s="41">
        <v>9</v>
      </c>
      <c r="B25" s="43" t="s">
        <v>83</v>
      </c>
      <c r="C25" s="57">
        <v>17159.24126203623</v>
      </c>
      <c r="D25" s="58">
        <v>464.90982</v>
      </c>
      <c r="E25" s="59">
        <f t="shared" si="0"/>
        <v>17624.15108203623</v>
      </c>
      <c r="F25" s="60">
        <v>19886.27388</v>
      </c>
      <c r="G25" s="58">
        <v>1436.52972</v>
      </c>
      <c r="H25" s="59">
        <f t="shared" si="1"/>
        <v>21322.8036</v>
      </c>
    </row>
    <row r="26" spans="1:8" s="3" customFormat="1" ht="16.5" customHeight="1">
      <c r="A26" s="41">
        <v>9</v>
      </c>
      <c r="B26" s="43" t="s">
        <v>84</v>
      </c>
      <c r="C26" s="57">
        <v>15325.3434</v>
      </c>
      <c r="D26" s="58">
        <v>0</v>
      </c>
      <c r="E26" s="59">
        <f t="shared" si="0"/>
        <v>15325.3434</v>
      </c>
      <c r="F26" s="60">
        <v>18541.5864</v>
      </c>
      <c r="G26" s="58">
        <v>0</v>
      </c>
      <c r="H26" s="59">
        <f t="shared" si="1"/>
        <v>18541.5864</v>
      </c>
    </row>
    <row r="27" spans="1:16" ht="16.5" customHeight="1">
      <c r="A27" s="41">
        <v>8</v>
      </c>
      <c r="B27" s="42" t="s">
        <v>67</v>
      </c>
      <c r="C27" s="57">
        <v>11298.60145337553</v>
      </c>
      <c r="D27" s="61">
        <v>3912.04554</v>
      </c>
      <c r="E27" s="59">
        <f t="shared" si="0"/>
        <v>15210.646993375529</v>
      </c>
      <c r="F27" s="60">
        <v>0</v>
      </c>
      <c r="G27" s="58">
        <v>0</v>
      </c>
      <c r="H27" s="59">
        <f t="shared" si="1"/>
        <v>0</v>
      </c>
      <c r="I27" s="1"/>
      <c r="J27" s="1"/>
      <c r="K27" s="1"/>
      <c r="L27" s="1"/>
      <c r="M27" s="1"/>
      <c r="N27" s="1"/>
      <c r="O27" s="1"/>
      <c r="P27" s="1"/>
    </row>
    <row r="28" spans="1:16" ht="16.5" customHeight="1">
      <c r="A28" s="41">
        <v>7</v>
      </c>
      <c r="B28" s="42" t="s">
        <v>85</v>
      </c>
      <c r="C28" s="57">
        <v>13353.80772</v>
      </c>
      <c r="D28" s="58">
        <v>0</v>
      </c>
      <c r="E28" s="59">
        <f t="shared" si="0"/>
        <v>13353.80772</v>
      </c>
      <c r="F28" s="60">
        <v>14610.472800000001</v>
      </c>
      <c r="G28" s="58">
        <v>0</v>
      </c>
      <c r="H28" s="59">
        <f t="shared" si="1"/>
        <v>14610.472800000001</v>
      </c>
      <c r="I28" s="1"/>
      <c r="J28" s="1"/>
      <c r="K28" s="1"/>
      <c r="L28" s="1"/>
      <c r="M28" s="1"/>
      <c r="N28" s="1"/>
      <c r="O28" s="1"/>
      <c r="P28" s="1"/>
    </row>
    <row r="29" spans="1:16" ht="16.5" customHeight="1">
      <c r="A29" s="41">
        <v>7</v>
      </c>
      <c r="B29" s="42" t="s">
        <v>86</v>
      </c>
      <c r="C29" s="57">
        <v>13129.83846</v>
      </c>
      <c r="D29" s="58">
        <v>0</v>
      </c>
      <c r="E29" s="59">
        <f t="shared" si="0"/>
        <v>13129.83846</v>
      </c>
      <c r="F29" s="60">
        <v>13813.2888</v>
      </c>
      <c r="G29" s="58">
        <v>0</v>
      </c>
      <c r="H29" s="59">
        <f t="shared" si="1"/>
        <v>13813.2888</v>
      </c>
      <c r="I29" s="1"/>
      <c r="J29" s="1"/>
      <c r="K29" s="1"/>
      <c r="L29" s="1"/>
      <c r="M29" s="1"/>
      <c r="N29" s="1"/>
      <c r="O29" s="1"/>
      <c r="P29" s="1"/>
    </row>
    <row r="30" spans="1:16" ht="16.5" customHeight="1">
      <c r="A30" s="41">
        <v>7</v>
      </c>
      <c r="B30" s="42" t="s">
        <v>87</v>
      </c>
      <c r="C30" s="57">
        <v>11417.3253</v>
      </c>
      <c r="D30" s="58">
        <v>0</v>
      </c>
      <c r="E30" s="59">
        <f t="shared" si="0"/>
        <v>11417.3253</v>
      </c>
      <c r="F30" s="60">
        <v>13572.472800000001</v>
      </c>
      <c r="G30" s="58">
        <v>0</v>
      </c>
      <c r="H30" s="59">
        <f t="shared" si="1"/>
        <v>13572.472800000001</v>
      </c>
      <c r="I30" s="1"/>
      <c r="J30" s="1"/>
      <c r="K30" s="1"/>
      <c r="L30" s="1"/>
      <c r="M30" s="1"/>
      <c r="N30" s="1"/>
      <c r="O30" s="1"/>
      <c r="P30" s="1"/>
    </row>
    <row r="31" spans="1:16" ht="16.5" customHeight="1">
      <c r="A31" s="45">
        <v>7</v>
      </c>
      <c r="B31" s="43" t="s">
        <v>17</v>
      </c>
      <c r="C31" s="57">
        <v>9506.622646035585</v>
      </c>
      <c r="D31" s="58">
        <v>0</v>
      </c>
      <c r="E31" s="59">
        <f t="shared" si="0"/>
        <v>9506.622646035585</v>
      </c>
      <c r="F31" s="60">
        <v>0</v>
      </c>
      <c r="G31" s="58">
        <v>0</v>
      </c>
      <c r="H31" s="59">
        <f t="shared" si="1"/>
        <v>0</v>
      </c>
      <c r="I31" s="1"/>
      <c r="J31" s="1"/>
      <c r="K31" s="1"/>
      <c r="L31" s="1"/>
      <c r="M31" s="1"/>
      <c r="N31" s="1"/>
      <c r="O31" s="1"/>
      <c r="P31" s="1"/>
    </row>
    <row r="32" spans="1:16" ht="16.5" customHeight="1">
      <c r="A32" s="45">
        <v>7</v>
      </c>
      <c r="B32" s="43" t="s">
        <v>22</v>
      </c>
      <c r="C32" s="57">
        <v>9506.622646035585</v>
      </c>
      <c r="D32" s="58">
        <v>0</v>
      </c>
      <c r="E32" s="59">
        <f t="shared" si="0"/>
        <v>9506.622646035585</v>
      </c>
      <c r="F32" s="60">
        <v>10896.13402054002</v>
      </c>
      <c r="G32" s="58">
        <v>0</v>
      </c>
      <c r="H32" s="59">
        <f t="shared" si="1"/>
        <v>10896.13402054002</v>
      </c>
      <c r="I32" s="1"/>
      <c r="J32" s="1"/>
      <c r="K32" s="1"/>
      <c r="L32" s="1"/>
      <c r="M32" s="1"/>
      <c r="N32" s="1"/>
      <c r="O32" s="1"/>
      <c r="P32" s="1"/>
    </row>
    <row r="33" spans="1:16" ht="16.5" customHeight="1">
      <c r="A33" s="41">
        <v>7</v>
      </c>
      <c r="B33" s="42" t="s">
        <v>68</v>
      </c>
      <c r="C33" s="57">
        <v>9326.472074880676</v>
      </c>
      <c r="D33" s="58">
        <v>0</v>
      </c>
      <c r="E33" s="59">
        <f t="shared" si="0"/>
        <v>9326.472074880676</v>
      </c>
      <c r="F33" s="60">
        <v>0</v>
      </c>
      <c r="G33" s="58">
        <v>0</v>
      </c>
      <c r="H33" s="59">
        <f t="shared" si="1"/>
        <v>0</v>
      </c>
      <c r="I33" s="1"/>
      <c r="J33" s="1"/>
      <c r="K33" s="1"/>
      <c r="L33" s="1"/>
      <c r="M33" s="1"/>
      <c r="N33" s="1"/>
      <c r="O33" s="1"/>
      <c r="P33" s="1"/>
    </row>
    <row r="34" spans="1:16" ht="16.5" customHeight="1">
      <c r="A34" s="41">
        <v>7</v>
      </c>
      <c r="B34" s="66" t="s">
        <v>69</v>
      </c>
      <c r="C34" s="57">
        <v>9536.31769656549</v>
      </c>
      <c r="D34" s="58">
        <v>0</v>
      </c>
      <c r="E34" s="59">
        <f t="shared" si="0"/>
        <v>9536.31769656549</v>
      </c>
      <c r="F34" s="60">
        <v>0</v>
      </c>
      <c r="G34" s="58">
        <v>0</v>
      </c>
      <c r="H34" s="59">
        <f t="shared" si="1"/>
        <v>0</v>
      </c>
      <c r="I34" s="1"/>
      <c r="J34" s="1"/>
      <c r="K34" s="1"/>
      <c r="L34" s="1"/>
      <c r="M34" s="1"/>
      <c r="N34" s="1"/>
      <c r="O34" s="1"/>
      <c r="P34" s="1"/>
    </row>
    <row r="35" spans="1:8" s="3" customFormat="1" ht="16.5" customHeight="1">
      <c r="A35" s="41">
        <v>6</v>
      </c>
      <c r="B35" s="42" t="s">
        <v>11</v>
      </c>
      <c r="C35" s="57">
        <v>7795.8645338120405</v>
      </c>
      <c r="D35" s="58">
        <v>0</v>
      </c>
      <c r="E35" s="59">
        <f t="shared" si="0"/>
        <v>7795.8645338120405</v>
      </c>
      <c r="F35" s="60">
        <v>0</v>
      </c>
      <c r="G35" s="58">
        <v>0</v>
      </c>
      <c r="H35" s="59">
        <f t="shared" si="1"/>
        <v>0</v>
      </c>
    </row>
    <row r="36" spans="1:16" ht="16.5" customHeight="1">
      <c r="A36" s="41">
        <v>5</v>
      </c>
      <c r="B36" s="42" t="s">
        <v>73</v>
      </c>
      <c r="C36" s="57">
        <v>7597.936310800186</v>
      </c>
      <c r="D36" s="58">
        <v>0</v>
      </c>
      <c r="E36" s="59">
        <f t="shared" si="0"/>
        <v>7597.936310800186</v>
      </c>
      <c r="F36" s="60">
        <v>9192.671604476642</v>
      </c>
      <c r="G36" s="58">
        <v>0</v>
      </c>
      <c r="H36" s="59">
        <f t="shared" si="1"/>
        <v>9192.671604476642</v>
      </c>
      <c r="I36" s="1"/>
      <c r="J36" s="1"/>
      <c r="K36" s="1"/>
      <c r="L36" s="1"/>
      <c r="M36" s="1"/>
      <c r="N36" s="1"/>
      <c r="O36" s="1"/>
      <c r="P36" s="1"/>
    </row>
    <row r="37" spans="1:8" s="3" customFormat="1" ht="16.5" customHeight="1">
      <c r="A37" s="41">
        <v>5</v>
      </c>
      <c r="B37" s="42" t="s">
        <v>51</v>
      </c>
      <c r="C37" s="57">
        <v>6986.514473377427</v>
      </c>
      <c r="D37" s="58">
        <v>0</v>
      </c>
      <c r="E37" s="59">
        <f t="shared" si="0"/>
        <v>6986.514473377427</v>
      </c>
      <c r="F37" s="60">
        <v>0</v>
      </c>
      <c r="G37" s="58">
        <v>0</v>
      </c>
      <c r="H37" s="59">
        <f t="shared" si="1"/>
        <v>0</v>
      </c>
    </row>
    <row r="38" spans="1:16" ht="16.5" customHeight="1">
      <c r="A38" s="41">
        <v>4</v>
      </c>
      <c r="B38" s="42" t="s">
        <v>10</v>
      </c>
      <c r="C38" s="57">
        <v>7737.404521861979</v>
      </c>
      <c r="D38" s="58">
        <v>0</v>
      </c>
      <c r="E38" s="59">
        <f t="shared" si="0"/>
        <v>7737.404521861979</v>
      </c>
      <c r="F38" s="60">
        <v>0</v>
      </c>
      <c r="G38" s="58">
        <v>0</v>
      </c>
      <c r="H38" s="59">
        <f t="shared" si="1"/>
        <v>0</v>
      </c>
      <c r="I38" s="1"/>
      <c r="J38" s="1"/>
      <c r="K38" s="1"/>
      <c r="L38" s="1"/>
      <c r="M38" s="1"/>
      <c r="N38" s="1"/>
      <c r="O38" s="1"/>
      <c r="P38" s="1"/>
    </row>
    <row r="39" spans="1:8" s="3" customFormat="1" ht="16.5" customHeight="1">
      <c r="A39" s="41">
        <v>4</v>
      </c>
      <c r="B39" s="66" t="s">
        <v>56</v>
      </c>
      <c r="C39" s="57">
        <v>7911.496123603875</v>
      </c>
      <c r="D39" s="58">
        <v>0</v>
      </c>
      <c r="E39" s="59">
        <f t="shared" si="0"/>
        <v>7911.496123603875</v>
      </c>
      <c r="F39" s="60">
        <v>0</v>
      </c>
      <c r="G39" s="58">
        <v>0</v>
      </c>
      <c r="H39" s="59">
        <f t="shared" si="1"/>
        <v>0</v>
      </c>
    </row>
    <row r="40" spans="1:8" s="3" customFormat="1" ht="16.5" customHeight="1">
      <c r="A40" s="45">
        <v>4</v>
      </c>
      <c r="B40" s="43" t="s">
        <v>21</v>
      </c>
      <c r="C40" s="57">
        <v>6320.62282675887</v>
      </c>
      <c r="D40" s="58">
        <v>0</v>
      </c>
      <c r="E40" s="59">
        <f t="shared" si="0"/>
        <v>6320.62282675887</v>
      </c>
      <c r="F40" s="60">
        <v>0</v>
      </c>
      <c r="G40" s="58">
        <v>0</v>
      </c>
      <c r="H40" s="59">
        <f t="shared" si="1"/>
        <v>0</v>
      </c>
    </row>
    <row r="41" spans="1:8" s="3" customFormat="1" ht="16.5" customHeight="1">
      <c r="A41" s="45">
        <v>4</v>
      </c>
      <c r="B41" s="43" t="s">
        <v>8</v>
      </c>
      <c r="C41" s="57">
        <v>6018.028516115911</v>
      </c>
      <c r="D41" s="58">
        <v>0</v>
      </c>
      <c r="E41" s="59">
        <f t="shared" si="0"/>
        <v>6018.028516115911</v>
      </c>
      <c r="F41" s="60">
        <v>0</v>
      </c>
      <c r="G41" s="58">
        <v>0</v>
      </c>
      <c r="H41" s="59">
        <f t="shared" si="1"/>
        <v>0</v>
      </c>
    </row>
    <row r="42" spans="1:8" s="3" customFormat="1" ht="16.5" customHeight="1">
      <c r="A42" s="41">
        <v>2</v>
      </c>
      <c r="B42" s="43" t="s">
        <v>19</v>
      </c>
      <c r="C42" s="57">
        <v>5292.449102853675</v>
      </c>
      <c r="D42" s="58">
        <v>0</v>
      </c>
      <c r="E42" s="59">
        <f t="shared" si="0"/>
        <v>5292.449102853675</v>
      </c>
      <c r="F42" s="60">
        <v>0</v>
      </c>
      <c r="G42" s="58">
        <v>0</v>
      </c>
      <c r="H42" s="59">
        <f t="shared" si="1"/>
        <v>0</v>
      </c>
    </row>
    <row r="43" spans="1:8" s="3" customFormat="1" ht="16.5" customHeight="1">
      <c r="A43" s="45">
        <v>7</v>
      </c>
      <c r="B43" s="43" t="s">
        <v>9</v>
      </c>
      <c r="C43" s="57">
        <v>5898.1755</v>
      </c>
      <c r="D43" s="58">
        <v>0</v>
      </c>
      <c r="E43" s="59">
        <f t="shared" si="0"/>
        <v>5898.1755</v>
      </c>
      <c r="F43" s="60">
        <v>0</v>
      </c>
      <c r="G43" s="58">
        <v>0</v>
      </c>
      <c r="H43" s="59">
        <f t="shared" si="1"/>
        <v>0</v>
      </c>
    </row>
    <row r="44" spans="1:8" s="3" customFormat="1" ht="16.5" customHeight="1">
      <c r="A44" s="41">
        <v>4</v>
      </c>
      <c r="B44" s="43" t="s">
        <v>25</v>
      </c>
      <c r="C44" s="57">
        <v>5113.858016266335</v>
      </c>
      <c r="D44" s="58">
        <v>0</v>
      </c>
      <c r="E44" s="59">
        <f t="shared" si="0"/>
        <v>5113.858016266335</v>
      </c>
      <c r="F44" s="60">
        <v>6105.647702039445</v>
      </c>
      <c r="G44" s="58">
        <v>0</v>
      </c>
      <c r="H44" s="59">
        <f t="shared" si="1"/>
        <v>6105.647702039445</v>
      </c>
    </row>
    <row r="45" spans="1:8" s="3" customFormat="1" ht="16.5" customHeight="1">
      <c r="A45" s="45">
        <v>3</v>
      </c>
      <c r="B45" s="43" t="s">
        <v>18</v>
      </c>
      <c r="C45" s="57">
        <v>5074.333759398644</v>
      </c>
      <c r="D45" s="58">
        <v>0</v>
      </c>
      <c r="E45" s="59">
        <f t="shared" si="0"/>
        <v>5074.333759398644</v>
      </c>
      <c r="F45" s="60">
        <v>6110.133728804594</v>
      </c>
      <c r="G45" s="58">
        <v>0</v>
      </c>
      <c r="H45" s="59">
        <f t="shared" si="1"/>
        <v>6110.133728804594</v>
      </c>
    </row>
    <row r="46" spans="1:8" s="3" customFormat="1" ht="16.5" customHeight="1">
      <c r="A46" s="45">
        <v>3</v>
      </c>
      <c r="B46" s="43" t="s">
        <v>88</v>
      </c>
      <c r="C46" s="57">
        <v>5065.4919</v>
      </c>
      <c r="D46" s="58">
        <v>0</v>
      </c>
      <c r="E46" s="59">
        <f t="shared" si="0"/>
        <v>5065.4919</v>
      </c>
      <c r="F46" s="60">
        <v>6128.6115</v>
      </c>
      <c r="G46" s="58">
        <v>0</v>
      </c>
      <c r="H46" s="59">
        <f t="shared" si="1"/>
        <v>6128.6115</v>
      </c>
    </row>
    <row r="47" spans="1:8" s="3" customFormat="1" ht="16.5" customHeight="1">
      <c r="A47" s="45">
        <v>3</v>
      </c>
      <c r="B47" s="66" t="s">
        <v>57</v>
      </c>
      <c r="C47" s="57">
        <v>5099.610334757884</v>
      </c>
      <c r="D47" s="58">
        <v>0</v>
      </c>
      <c r="E47" s="59">
        <f t="shared" si="0"/>
        <v>5099.610334757884</v>
      </c>
      <c r="F47" s="60">
        <v>6128.6115</v>
      </c>
      <c r="G47" s="58">
        <v>0</v>
      </c>
      <c r="H47" s="59">
        <f t="shared" si="1"/>
        <v>6128.6115</v>
      </c>
    </row>
    <row r="48" spans="1:8" s="3" customFormat="1" ht="16.5" customHeight="1">
      <c r="A48" s="45">
        <v>3</v>
      </c>
      <c r="B48" s="43" t="s">
        <v>74</v>
      </c>
      <c r="C48" s="57">
        <v>4987.1631761516255</v>
      </c>
      <c r="D48" s="58">
        <v>0</v>
      </c>
      <c r="E48" s="59">
        <f t="shared" si="0"/>
        <v>4987.1631761516255</v>
      </c>
      <c r="F48" s="60">
        <v>0</v>
      </c>
      <c r="G48" s="58">
        <v>0</v>
      </c>
      <c r="H48" s="59">
        <f t="shared" si="1"/>
        <v>0</v>
      </c>
    </row>
    <row r="49" spans="1:8" s="3" customFormat="1" ht="16.5" customHeight="1">
      <c r="A49" s="45">
        <v>3</v>
      </c>
      <c r="B49" s="66" t="s">
        <v>58</v>
      </c>
      <c r="C49" s="57">
        <v>5099.374347615036</v>
      </c>
      <c r="D49" s="58">
        <v>0</v>
      </c>
      <c r="E49" s="59">
        <f t="shared" si="0"/>
        <v>5099.374347615036</v>
      </c>
      <c r="F49" s="60">
        <v>0</v>
      </c>
      <c r="G49" s="58">
        <v>0</v>
      </c>
      <c r="H49" s="59">
        <f t="shared" si="1"/>
        <v>0</v>
      </c>
    </row>
    <row r="50" spans="1:8" s="3" customFormat="1" ht="16.5" customHeight="1">
      <c r="A50" s="45">
        <v>3</v>
      </c>
      <c r="B50" s="43" t="s">
        <v>75</v>
      </c>
      <c r="C50" s="57">
        <v>4758.868690884</v>
      </c>
      <c r="D50" s="58">
        <v>0</v>
      </c>
      <c r="E50" s="59">
        <f t="shared" si="0"/>
        <v>4758.868690884</v>
      </c>
      <c r="F50" s="60">
        <v>5556.933</v>
      </c>
      <c r="G50" s="58">
        <v>0</v>
      </c>
      <c r="H50" s="59">
        <f t="shared" si="1"/>
        <v>5556.933</v>
      </c>
    </row>
    <row r="51" spans="1:8" s="3" customFormat="1" ht="16.5" customHeight="1">
      <c r="A51" s="45">
        <v>3</v>
      </c>
      <c r="B51" s="66" t="s">
        <v>59</v>
      </c>
      <c r="C51" s="57">
        <v>4865.94323642889</v>
      </c>
      <c r="D51" s="58">
        <v>0</v>
      </c>
      <c r="E51" s="59">
        <f t="shared" si="0"/>
        <v>4865.94323642889</v>
      </c>
      <c r="F51" s="60">
        <v>5556.933</v>
      </c>
      <c r="G51" s="58">
        <v>0</v>
      </c>
      <c r="H51" s="59">
        <f t="shared" si="1"/>
        <v>5556.933</v>
      </c>
    </row>
    <row r="52" spans="1:16" ht="16.5" customHeight="1">
      <c r="A52" s="45">
        <v>3</v>
      </c>
      <c r="B52" s="43" t="s">
        <v>76</v>
      </c>
      <c r="C52" s="57">
        <v>4758.868690884</v>
      </c>
      <c r="D52" s="58">
        <v>0</v>
      </c>
      <c r="E52" s="59">
        <f t="shared" si="0"/>
        <v>4758.868690884</v>
      </c>
      <c r="F52" s="60">
        <v>5314.4562</v>
      </c>
      <c r="G52" s="58">
        <v>0</v>
      </c>
      <c r="H52" s="59">
        <f t="shared" si="1"/>
        <v>5314.4562</v>
      </c>
      <c r="I52" s="1"/>
      <c r="J52" s="1"/>
      <c r="K52" s="1"/>
      <c r="L52" s="1"/>
      <c r="M52" s="1"/>
      <c r="N52" s="1"/>
      <c r="O52" s="1"/>
      <c r="P52" s="1"/>
    </row>
    <row r="53" spans="1:8" s="3" customFormat="1" ht="16.5" customHeight="1">
      <c r="A53" s="45">
        <v>3</v>
      </c>
      <c r="B53" s="66" t="s">
        <v>61</v>
      </c>
      <c r="C53" s="57">
        <v>4865.94323642889</v>
      </c>
      <c r="D53" s="58">
        <v>0</v>
      </c>
      <c r="E53" s="59">
        <f t="shared" si="0"/>
        <v>4865.94323642889</v>
      </c>
      <c r="F53" s="60">
        <v>5314.4562</v>
      </c>
      <c r="G53" s="58">
        <v>0</v>
      </c>
      <c r="H53" s="59">
        <f t="shared" si="1"/>
        <v>5314.4562</v>
      </c>
    </row>
    <row r="54" spans="1:8" s="3" customFormat="1" ht="16.5" customHeight="1">
      <c r="A54" s="45">
        <v>3</v>
      </c>
      <c r="B54" s="43" t="s">
        <v>6</v>
      </c>
      <c r="C54" s="57">
        <v>5112.9804</v>
      </c>
      <c r="D54" s="58">
        <v>0</v>
      </c>
      <c r="E54" s="59">
        <f t="shared" si="0"/>
        <v>5112.9804</v>
      </c>
      <c r="F54" s="60">
        <v>6423.047957044066</v>
      </c>
      <c r="G54" s="58">
        <v>0</v>
      </c>
      <c r="H54" s="59">
        <f t="shared" si="1"/>
        <v>6423.047957044066</v>
      </c>
    </row>
    <row r="55" spans="1:8" s="3" customFormat="1" ht="16.5" customHeight="1">
      <c r="A55" s="45">
        <v>3</v>
      </c>
      <c r="B55" s="43" t="s">
        <v>7</v>
      </c>
      <c r="C55" s="57">
        <v>4860.230360894999</v>
      </c>
      <c r="D55" s="58">
        <v>0</v>
      </c>
      <c r="E55" s="59">
        <f t="shared" si="0"/>
        <v>4860.230360894999</v>
      </c>
      <c r="F55" s="60">
        <v>0</v>
      </c>
      <c r="G55" s="58">
        <v>0</v>
      </c>
      <c r="H55" s="59">
        <f t="shared" si="1"/>
        <v>0</v>
      </c>
    </row>
    <row r="56" spans="1:8" s="3" customFormat="1" ht="16.5" customHeight="1">
      <c r="A56" s="45">
        <v>3</v>
      </c>
      <c r="B56" s="66" t="s">
        <v>60</v>
      </c>
      <c r="C56" s="57">
        <v>4969.585544015138</v>
      </c>
      <c r="D56" s="58">
        <v>0</v>
      </c>
      <c r="E56" s="59">
        <f t="shared" si="0"/>
        <v>4969.585544015138</v>
      </c>
      <c r="F56" s="60">
        <v>0</v>
      </c>
      <c r="G56" s="58">
        <v>0</v>
      </c>
      <c r="H56" s="59">
        <f t="shared" si="1"/>
        <v>0</v>
      </c>
    </row>
    <row r="57" spans="1:8" s="3" customFormat="1" ht="16.5" customHeight="1">
      <c r="A57" s="41">
        <v>3</v>
      </c>
      <c r="B57" s="42" t="s">
        <v>4</v>
      </c>
      <c r="C57" s="57">
        <v>4860.232229365064</v>
      </c>
      <c r="D57" s="58">
        <v>0</v>
      </c>
      <c r="E57" s="59">
        <f t="shared" si="0"/>
        <v>4860.232229365064</v>
      </c>
      <c r="F57" s="60">
        <v>0</v>
      </c>
      <c r="G57" s="58">
        <v>0</v>
      </c>
      <c r="H57" s="59">
        <f t="shared" si="1"/>
        <v>0</v>
      </c>
    </row>
    <row r="58" spans="1:8" s="3" customFormat="1" ht="16.5" customHeight="1">
      <c r="A58" s="45">
        <v>3</v>
      </c>
      <c r="B58" s="43" t="s">
        <v>5</v>
      </c>
      <c r="C58" s="57">
        <v>4592.7867</v>
      </c>
      <c r="D58" s="58">
        <v>0</v>
      </c>
      <c r="E58" s="59">
        <f t="shared" si="0"/>
        <v>4592.7867</v>
      </c>
      <c r="F58" s="60">
        <v>5556.933</v>
      </c>
      <c r="G58" s="58">
        <v>0</v>
      </c>
      <c r="H58" s="59">
        <f t="shared" si="1"/>
        <v>5556.933</v>
      </c>
    </row>
    <row r="59" spans="1:8" s="3" customFormat="1" ht="16.5" customHeight="1" thickBot="1">
      <c r="A59" s="46">
        <v>3</v>
      </c>
      <c r="B59" s="47" t="s">
        <v>23</v>
      </c>
      <c r="C59" s="62">
        <v>4812.531798239999</v>
      </c>
      <c r="D59" s="63">
        <v>0</v>
      </c>
      <c r="E59" s="64">
        <f t="shared" si="0"/>
        <v>4812.531798239999</v>
      </c>
      <c r="F59" s="65">
        <v>5823.166495619999</v>
      </c>
      <c r="G59" s="63">
        <v>0</v>
      </c>
      <c r="H59" s="64">
        <f t="shared" si="1"/>
        <v>5823.166495619999</v>
      </c>
    </row>
    <row r="60" spans="1:16" s="3" customFormat="1" ht="16.5" customHeight="1">
      <c r="A60"/>
      <c r="B60"/>
      <c r="C60"/>
      <c r="D60"/>
      <c r="E60"/>
      <c r="F60"/>
      <c r="G60"/>
      <c r="H60"/>
      <c r="I60" s="2"/>
      <c r="J60" s="12"/>
      <c r="K60" s="12"/>
      <c r="L60" s="12"/>
      <c r="M60" s="25"/>
      <c r="N60" s="25"/>
      <c r="O60" s="24"/>
      <c r="P60" s="21"/>
    </row>
    <row r="61" spans="1:8" ht="12.75" customHeight="1">
      <c r="A61"/>
      <c r="B61"/>
      <c r="C61"/>
      <c r="D61"/>
      <c r="E61"/>
      <c r="F61"/>
      <c r="G61"/>
      <c r="H61"/>
    </row>
    <row r="62" spans="1:8" ht="36" customHeight="1">
      <c r="A62" s="68" t="s">
        <v>89</v>
      </c>
      <c r="B62" s="68"/>
      <c r="C62" s="68"/>
      <c r="D62" s="68"/>
      <c r="E62" s="68"/>
      <c r="F62" s="68"/>
      <c r="G62"/>
      <c r="H62"/>
    </row>
    <row r="63" spans="1:8" ht="18" customHeight="1">
      <c r="A63" s="69" t="s">
        <v>50</v>
      </c>
      <c r="B63" s="69"/>
      <c r="C63" s="69"/>
      <c r="D63" s="69"/>
      <c r="E63" s="69"/>
      <c r="F63" s="69"/>
      <c r="G63"/>
      <c r="H63"/>
    </row>
    <row r="64" ht="12.75" customHeight="1">
      <c r="B64" s="6"/>
    </row>
    <row r="65" spans="1:16" s="13" customFormat="1" ht="12.75">
      <c r="A65" s="27"/>
      <c r="B65" s="27"/>
      <c r="C65" s="28" t="s">
        <v>2</v>
      </c>
      <c r="D65" s="28" t="s">
        <v>3</v>
      </c>
      <c r="E65" s="28" t="s">
        <v>93</v>
      </c>
      <c r="F65" s="28" t="s">
        <v>94</v>
      </c>
      <c r="G65" s="3"/>
      <c r="H65" s="1"/>
      <c r="I65" s="1"/>
      <c r="J65" s="1"/>
      <c r="K65" s="1"/>
      <c r="L65" s="11"/>
      <c r="M65" s="11"/>
      <c r="P65" s="1"/>
    </row>
    <row r="66" spans="1:16" s="13" customFormat="1" ht="12.75">
      <c r="A66" s="29" t="s">
        <v>0</v>
      </c>
      <c r="B66" s="29" t="s">
        <v>55</v>
      </c>
      <c r="C66" s="29" t="s">
        <v>54</v>
      </c>
      <c r="D66" s="29" t="s">
        <v>54</v>
      </c>
      <c r="E66" s="29" t="s">
        <v>70</v>
      </c>
      <c r="F66" s="29" t="s">
        <v>70</v>
      </c>
      <c r="G66" s="3"/>
      <c r="H66" s="1"/>
      <c r="I66" s="1"/>
      <c r="J66" s="1"/>
      <c r="K66" s="1"/>
      <c r="L66" s="11"/>
      <c r="M66" s="11"/>
      <c r="P66" s="1"/>
    </row>
    <row r="67" spans="1:16" s="13" customFormat="1" ht="19.5" customHeight="1">
      <c r="A67" s="30">
        <v>7</v>
      </c>
      <c r="B67" s="31" t="s">
        <v>48</v>
      </c>
      <c r="C67" s="32">
        <v>269.47</v>
      </c>
      <c r="D67" s="32">
        <v>305.53</v>
      </c>
      <c r="E67" s="33">
        <f aca="true" t="shared" si="2" ref="E67:E76">+C67*40</f>
        <v>10778.800000000001</v>
      </c>
      <c r="F67" s="33">
        <f aca="true" t="shared" si="3" ref="F67:F76">+D67*40</f>
        <v>12221.199999999999</v>
      </c>
      <c r="G67" s="3"/>
      <c r="H67" s="1"/>
      <c r="I67" s="1"/>
      <c r="J67" s="1"/>
      <c r="K67" s="1"/>
      <c r="L67" s="11"/>
      <c r="M67" s="14"/>
      <c r="P67" s="1"/>
    </row>
    <row r="68" spans="1:16" s="13" customFormat="1" ht="19.5" customHeight="1">
      <c r="A68" s="30">
        <v>7</v>
      </c>
      <c r="B68" s="31" t="s">
        <v>26</v>
      </c>
      <c r="C68" s="32">
        <v>294.07</v>
      </c>
      <c r="D68" s="32">
        <v>354.84</v>
      </c>
      <c r="E68" s="33">
        <f t="shared" si="2"/>
        <v>11762.8</v>
      </c>
      <c r="F68" s="33">
        <f t="shared" si="3"/>
        <v>14193.599999999999</v>
      </c>
      <c r="G68" s="3"/>
      <c r="H68" s="1"/>
      <c r="I68" s="1"/>
      <c r="J68" s="1"/>
      <c r="K68" s="15"/>
      <c r="L68" s="15"/>
      <c r="M68" s="11"/>
      <c r="P68" s="1"/>
    </row>
    <row r="69" spans="1:16" s="13" customFormat="1" ht="19.5" customHeight="1">
      <c r="A69" s="30">
        <v>7</v>
      </c>
      <c r="B69" s="31" t="s">
        <v>27</v>
      </c>
      <c r="C69" s="32">
        <v>332.58</v>
      </c>
      <c r="D69" s="32">
        <v>403.68</v>
      </c>
      <c r="E69" s="33">
        <f t="shared" si="2"/>
        <v>13303.199999999999</v>
      </c>
      <c r="F69" s="33">
        <f t="shared" si="3"/>
        <v>16147.2</v>
      </c>
      <c r="G69" s="3"/>
      <c r="H69" s="1"/>
      <c r="I69" s="1"/>
      <c r="J69" s="1"/>
      <c r="K69" s="15"/>
      <c r="L69" s="15"/>
      <c r="M69" s="11"/>
      <c r="P69" s="1"/>
    </row>
    <row r="70" spans="1:16" s="13" customFormat="1" ht="19.5" customHeight="1">
      <c r="A70" s="30">
        <v>7</v>
      </c>
      <c r="B70" s="31" t="s">
        <v>28</v>
      </c>
      <c r="C70" s="32">
        <v>380.22</v>
      </c>
      <c r="D70" s="32">
        <v>459.83</v>
      </c>
      <c r="E70" s="33">
        <f t="shared" si="2"/>
        <v>15208.800000000001</v>
      </c>
      <c r="F70" s="33">
        <f t="shared" si="3"/>
        <v>18393.2</v>
      </c>
      <c r="G70" s="3"/>
      <c r="H70" s="1"/>
      <c r="I70" s="1"/>
      <c r="J70" s="1"/>
      <c r="K70" s="15"/>
      <c r="L70" s="15"/>
      <c r="M70" s="11"/>
      <c r="P70" s="1"/>
    </row>
    <row r="71" spans="1:16" s="13" customFormat="1" ht="19.5" customHeight="1">
      <c r="A71" s="30">
        <v>7</v>
      </c>
      <c r="B71" s="31" t="s">
        <v>29</v>
      </c>
      <c r="C71" s="32">
        <v>432.95</v>
      </c>
      <c r="D71" s="32">
        <v>495.07</v>
      </c>
      <c r="E71" s="33">
        <f t="shared" si="2"/>
        <v>17318</v>
      </c>
      <c r="F71" s="33">
        <f t="shared" si="3"/>
        <v>19802.8</v>
      </c>
      <c r="G71" s="3"/>
      <c r="H71" s="1"/>
      <c r="I71" s="1"/>
      <c r="J71" s="1"/>
      <c r="K71" s="15"/>
      <c r="L71" s="15"/>
      <c r="M71" s="11"/>
      <c r="P71" s="1"/>
    </row>
    <row r="72" spans="1:16" s="13" customFormat="1" ht="19.5" customHeight="1">
      <c r="A72" s="30">
        <v>7</v>
      </c>
      <c r="B72" s="31" t="s">
        <v>49</v>
      </c>
      <c r="C72" s="32">
        <v>198.07</v>
      </c>
      <c r="D72" s="32">
        <v>241.34</v>
      </c>
      <c r="E72" s="33">
        <f t="shared" si="2"/>
        <v>7922.799999999999</v>
      </c>
      <c r="F72" s="33">
        <f t="shared" si="3"/>
        <v>9653.6</v>
      </c>
      <c r="G72" s="3"/>
      <c r="H72" s="1"/>
      <c r="I72" s="1"/>
      <c r="J72" s="1"/>
      <c r="K72" s="5"/>
      <c r="L72" s="5"/>
      <c r="M72" s="11"/>
      <c r="P72" s="1"/>
    </row>
    <row r="73" spans="1:16" s="13" customFormat="1" ht="19.5" customHeight="1">
      <c r="A73" s="30">
        <v>7</v>
      </c>
      <c r="B73" s="31" t="s">
        <v>30</v>
      </c>
      <c r="C73" s="32">
        <v>216.06</v>
      </c>
      <c r="D73" s="32">
        <v>263.18</v>
      </c>
      <c r="E73" s="33">
        <f t="shared" si="2"/>
        <v>8642.4</v>
      </c>
      <c r="F73" s="33">
        <f t="shared" si="3"/>
        <v>10527.2</v>
      </c>
      <c r="G73" s="3"/>
      <c r="H73" s="1"/>
      <c r="I73" s="1"/>
      <c r="J73" s="1"/>
      <c r="K73" s="15"/>
      <c r="L73" s="15"/>
      <c r="M73" s="11"/>
      <c r="P73" s="1"/>
    </row>
    <row r="74" spans="1:16" s="13" customFormat="1" ht="19.5" customHeight="1">
      <c r="A74" s="30">
        <v>7</v>
      </c>
      <c r="B74" s="31" t="s">
        <v>31</v>
      </c>
      <c r="C74" s="32">
        <v>239.83</v>
      </c>
      <c r="D74" s="32">
        <v>292.15</v>
      </c>
      <c r="E74" s="33">
        <f t="shared" si="2"/>
        <v>9593.2</v>
      </c>
      <c r="F74" s="33">
        <f t="shared" si="3"/>
        <v>11686</v>
      </c>
      <c r="G74" s="3"/>
      <c r="H74" s="1"/>
      <c r="I74" s="1"/>
      <c r="J74" s="1"/>
      <c r="K74" s="15"/>
      <c r="L74" s="15"/>
      <c r="M74" s="11"/>
      <c r="P74" s="1"/>
    </row>
    <row r="75" spans="1:16" s="13" customFormat="1" ht="19.5" customHeight="1">
      <c r="A75" s="30">
        <v>7</v>
      </c>
      <c r="B75" s="31" t="s">
        <v>32</v>
      </c>
      <c r="C75" s="32">
        <v>259.03</v>
      </c>
      <c r="D75" s="32">
        <v>315.5</v>
      </c>
      <c r="E75" s="33">
        <f t="shared" si="2"/>
        <v>10361.199999999999</v>
      </c>
      <c r="F75" s="33">
        <f t="shared" si="3"/>
        <v>12620</v>
      </c>
      <c r="G75" s="3"/>
      <c r="H75" s="1"/>
      <c r="I75" s="1"/>
      <c r="J75" s="1"/>
      <c r="K75" s="15"/>
      <c r="L75" s="15"/>
      <c r="M75" s="11"/>
      <c r="P75" s="1"/>
    </row>
    <row r="76" spans="1:16" s="13" customFormat="1" ht="19.5" customHeight="1">
      <c r="A76" s="30">
        <v>7</v>
      </c>
      <c r="B76" s="31" t="s">
        <v>33</v>
      </c>
      <c r="C76" s="32">
        <v>279.74</v>
      </c>
      <c r="D76" s="32">
        <v>340.72</v>
      </c>
      <c r="E76" s="33">
        <f t="shared" si="2"/>
        <v>11189.6</v>
      </c>
      <c r="F76" s="33">
        <f t="shared" si="3"/>
        <v>13628.800000000001</v>
      </c>
      <c r="G76" s="3"/>
      <c r="H76" s="1"/>
      <c r="I76" s="1"/>
      <c r="J76" s="1"/>
      <c r="K76" s="15"/>
      <c r="L76" s="15"/>
      <c r="M76" s="11"/>
      <c r="P76" s="1"/>
    </row>
    <row r="77" spans="1:16" s="13" customFormat="1" ht="14.25" customHeight="1">
      <c r="A77" s="30"/>
      <c r="B77" s="31"/>
      <c r="C77" s="31"/>
      <c r="D77" s="31"/>
      <c r="E77" s="31"/>
      <c r="F77" s="33"/>
      <c r="G77" s="3"/>
      <c r="H77" s="1"/>
      <c r="I77" s="1"/>
      <c r="J77" s="1"/>
      <c r="K77" s="1"/>
      <c r="L77" s="11"/>
      <c r="M77" s="11"/>
      <c r="P77" s="1"/>
    </row>
    <row r="78" spans="1:16" s="13" customFormat="1" ht="13.5" customHeight="1" hidden="1" thickBot="1">
      <c r="A78" s="9" t="s">
        <v>0</v>
      </c>
      <c r="B78" s="9" t="s">
        <v>1</v>
      </c>
      <c r="C78" s="10">
        <v>0</v>
      </c>
      <c r="D78" s="10">
        <v>0</v>
      </c>
      <c r="E78" s="16"/>
      <c r="F78" s="5"/>
      <c r="G78" s="5"/>
      <c r="H78" s="1"/>
      <c r="I78" s="1"/>
      <c r="J78" s="1"/>
      <c r="K78" s="1"/>
      <c r="L78" s="11"/>
      <c r="M78" s="11"/>
      <c r="P78" s="1"/>
    </row>
    <row r="79" spans="1:16" s="13" customFormat="1" ht="19.5" customHeight="1">
      <c r="A79" s="31"/>
      <c r="B79" s="34" t="s">
        <v>34</v>
      </c>
      <c r="C79" s="35" t="s">
        <v>53</v>
      </c>
      <c r="D79" s="35" t="s">
        <v>53</v>
      </c>
      <c r="E79" s="20"/>
      <c r="F79" s="14"/>
      <c r="G79" s="14"/>
      <c r="H79" s="1"/>
      <c r="I79" s="1"/>
      <c r="J79" s="1"/>
      <c r="K79" s="1"/>
      <c r="L79" s="11"/>
      <c r="M79" s="11"/>
      <c r="P79" s="1"/>
    </row>
    <row r="80" spans="1:16" s="13" customFormat="1" ht="19.5" customHeight="1">
      <c r="A80" s="31"/>
      <c r="B80" s="31" t="s">
        <v>71</v>
      </c>
      <c r="C80" s="36">
        <v>5770.61</v>
      </c>
      <c r="D80" s="36">
        <v>6938.67</v>
      </c>
      <c r="E80" s="20"/>
      <c r="F80" s="14"/>
      <c r="G80" s="14"/>
      <c r="H80" s="1"/>
      <c r="I80" s="1"/>
      <c r="J80" s="1"/>
      <c r="K80" s="1"/>
      <c r="L80" s="11"/>
      <c r="M80" s="11"/>
      <c r="P80" s="1"/>
    </row>
    <row r="81" spans="1:16" s="13" customFormat="1" ht="19.5" customHeight="1">
      <c r="A81" s="30">
        <v>7</v>
      </c>
      <c r="B81" s="31" t="s">
        <v>35</v>
      </c>
      <c r="C81" s="37">
        <v>6491.96</v>
      </c>
      <c r="D81" s="36">
        <v>7806.75</v>
      </c>
      <c r="E81" s="20"/>
      <c r="F81" s="14"/>
      <c r="G81" s="14"/>
      <c r="H81" s="1"/>
      <c r="I81" s="1"/>
      <c r="J81" s="1"/>
      <c r="K81" s="1"/>
      <c r="L81" s="11"/>
      <c r="M81" s="11"/>
      <c r="P81" s="1"/>
    </row>
    <row r="82" spans="1:16" s="13" customFormat="1" ht="19.5" customHeight="1">
      <c r="A82" s="30">
        <v>7</v>
      </c>
      <c r="B82" s="31" t="s">
        <v>36</v>
      </c>
      <c r="C82" s="37">
        <v>7303.42</v>
      </c>
      <c r="D82" s="36">
        <v>8784.59</v>
      </c>
      <c r="E82" s="20"/>
      <c r="F82" s="14"/>
      <c r="G82" s="14"/>
      <c r="H82" s="1"/>
      <c r="I82" s="1"/>
      <c r="J82" s="1"/>
      <c r="K82" s="1"/>
      <c r="L82" s="11"/>
      <c r="M82" s="11"/>
      <c r="P82" s="1"/>
    </row>
    <row r="83" spans="1:16" s="13" customFormat="1" ht="19.5" customHeight="1">
      <c r="A83" s="30">
        <v>7</v>
      </c>
      <c r="B83" s="31" t="s">
        <v>37</v>
      </c>
      <c r="C83" s="37">
        <v>8428.77</v>
      </c>
      <c r="D83" s="36">
        <v>10135.24</v>
      </c>
      <c r="E83" s="20"/>
      <c r="F83" s="17"/>
      <c r="G83" s="14"/>
      <c r="H83" s="1"/>
      <c r="I83" s="1"/>
      <c r="J83" s="1"/>
      <c r="K83" s="1"/>
      <c r="L83" s="11"/>
      <c r="M83" s="11"/>
      <c r="P83" s="1"/>
    </row>
    <row r="84" spans="1:16" s="13" customFormat="1" ht="19.5" customHeight="1">
      <c r="A84" s="30">
        <v>7</v>
      </c>
      <c r="B84" s="31" t="s">
        <v>38</v>
      </c>
      <c r="C84" s="37">
        <v>9962.88</v>
      </c>
      <c r="D84" s="36">
        <v>11979.92</v>
      </c>
      <c r="E84" s="20"/>
      <c r="F84" s="14"/>
      <c r="G84" s="14"/>
      <c r="H84" s="1"/>
      <c r="I84" s="1"/>
      <c r="J84" s="1"/>
      <c r="K84" s="1"/>
      <c r="L84" s="11"/>
      <c r="M84" s="11"/>
      <c r="P84" s="1"/>
    </row>
    <row r="85" spans="1:16" s="13" customFormat="1" ht="19.5" customHeight="1">
      <c r="A85" s="30"/>
      <c r="B85" s="31" t="s">
        <v>72</v>
      </c>
      <c r="C85" s="37">
        <v>11777.15</v>
      </c>
      <c r="D85" s="36">
        <v>14163.35</v>
      </c>
      <c r="E85" s="20"/>
      <c r="F85" s="14"/>
      <c r="G85" s="14"/>
      <c r="H85" s="1"/>
      <c r="I85" s="1"/>
      <c r="J85" s="1"/>
      <c r="K85" s="1"/>
      <c r="L85" s="11"/>
      <c r="M85" s="11"/>
      <c r="P85" s="1"/>
    </row>
    <row r="86" spans="1:16" s="13" customFormat="1" ht="19.5" customHeight="1">
      <c r="A86" s="30">
        <v>7</v>
      </c>
      <c r="B86" s="31" t="s">
        <v>39</v>
      </c>
      <c r="C86" s="37">
        <v>4865.88</v>
      </c>
      <c r="D86" s="36">
        <v>5888.57</v>
      </c>
      <c r="E86" s="20"/>
      <c r="F86" s="18"/>
      <c r="G86" s="18"/>
      <c r="H86" s="1"/>
      <c r="I86" s="1"/>
      <c r="J86" s="1"/>
      <c r="K86" s="5"/>
      <c r="L86" s="5"/>
      <c r="M86" s="11"/>
      <c r="P86" s="1"/>
    </row>
    <row r="87" spans="1:16" s="13" customFormat="1" ht="19.5" customHeight="1">
      <c r="A87" s="30">
        <v>7</v>
      </c>
      <c r="B87" s="31" t="s">
        <v>40</v>
      </c>
      <c r="C87" s="37">
        <v>5376.79</v>
      </c>
      <c r="D87" s="36">
        <v>6508.47</v>
      </c>
      <c r="E87" s="20"/>
      <c r="F87" s="18"/>
      <c r="G87" s="18"/>
      <c r="H87" s="1"/>
      <c r="I87" s="1"/>
      <c r="J87" s="1"/>
      <c r="K87" s="5"/>
      <c r="L87" s="5"/>
      <c r="M87" s="11"/>
      <c r="P87" s="1"/>
    </row>
    <row r="88" spans="1:16" s="13" customFormat="1" ht="19.5" customHeight="1">
      <c r="A88" s="30">
        <v>7</v>
      </c>
      <c r="B88" s="31" t="s">
        <v>41</v>
      </c>
      <c r="C88" s="37">
        <v>5932.38</v>
      </c>
      <c r="D88" s="36">
        <v>7179.48</v>
      </c>
      <c r="E88" s="20"/>
      <c r="F88" s="18"/>
      <c r="G88" s="18"/>
      <c r="H88" s="1"/>
      <c r="I88" s="1"/>
      <c r="J88" s="1"/>
      <c r="K88" s="5"/>
      <c r="L88" s="5"/>
      <c r="M88" s="11"/>
      <c r="P88" s="1"/>
    </row>
    <row r="89" spans="1:16" s="13" customFormat="1" ht="19.5" customHeight="1">
      <c r="A89" s="30">
        <v>7</v>
      </c>
      <c r="B89" s="31" t="s">
        <v>42</v>
      </c>
      <c r="C89" s="37">
        <v>6491.96</v>
      </c>
      <c r="D89" s="36">
        <v>7857.76</v>
      </c>
      <c r="E89" s="20"/>
      <c r="F89" s="14"/>
      <c r="G89" s="14"/>
      <c r="H89" s="1"/>
      <c r="I89" s="1"/>
      <c r="J89" s="1"/>
      <c r="K89" s="1"/>
      <c r="L89" s="11"/>
      <c r="M89" s="11"/>
      <c r="P89" s="1"/>
    </row>
    <row r="90" spans="1:16" s="13" customFormat="1" ht="19.5" customHeight="1">
      <c r="A90" s="31"/>
      <c r="B90" s="34" t="s">
        <v>43</v>
      </c>
      <c r="C90" s="36"/>
      <c r="D90" s="36"/>
      <c r="E90" s="20"/>
      <c r="F90" s="14"/>
      <c r="G90" s="14"/>
      <c r="H90" s="1"/>
      <c r="I90" s="1"/>
      <c r="J90" s="1"/>
      <c r="K90" s="1"/>
      <c r="L90" s="11"/>
      <c r="M90" s="11"/>
      <c r="P90" s="1"/>
    </row>
    <row r="91" spans="1:16" s="13" customFormat="1" ht="19.5" customHeight="1">
      <c r="A91" s="31"/>
      <c r="B91" s="31" t="s">
        <v>71</v>
      </c>
      <c r="C91" s="36">
        <v>8655.93</v>
      </c>
      <c r="D91" s="36">
        <v>10408.03</v>
      </c>
      <c r="E91" s="20"/>
      <c r="F91" s="14"/>
      <c r="G91" s="14"/>
      <c r="H91" s="1"/>
      <c r="I91" s="1"/>
      <c r="J91" s="1"/>
      <c r="K91" s="1"/>
      <c r="L91" s="11"/>
      <c r="M91" s="11"/>
      <c r="P91" s="1"/>
    </row>
    <row r="92" spans="1:16" s="13" customFormat="1" ht="19.5" customHeight="1">
      <c r="A92" s="30">
        <v>7</v>
      </c>
      <c r="B92" s="31" t="s">
        <v>44</v>
      </c>
      <c r="C92" s="37">
        <v>9737.89</v>
      </c>
      <c r="D92" s="36">
        <v>11710.15</v>
      </c>
      <c r="E92" s="20"/>
      <c r="F92" s="14"/>
      <c r="G92" s="14"/>
      <c r="H92" s="1"/>
      <c r="I92" s="1"/>
      <c r="J92" s="1"/>
      <c r="K92" s="1"/>
      <c r="L92" s="11"/>
      <c r="M92" s="11"/>
      <c r="P92" s="1"/>
    </row>
    <row r="93" spans="1:16" s="13" customFormat="1" ht="19.5" customHeight="1">
      <c r="A93" s="30">
        <v>7</v>
      </c>
      <c r="B93" s="31" t="s">
        <v>45</v>
      </c>
      <c r="C93" s="37">
        <v>10955.1</v>
      </c>
      <c r="D93" s="36">
        <v>13176.89</v>
      </c>
      <c r="E93" s="20"/>
      <c r="F93" s="14"/>
      <c r="G93" s="14"/>
      <c r="H93" s="1"/>
      <c r="I93" s="1"/>
      <c r="J93" s="1"/>
      <c r="K93" s="1"/>
      <c r="L93" s="11"/>
      <c r="M93" s="11"/>
      <c r="P93" s="1"/>
    </row>
    <row r="94" spans="1:16" s="13" customFormat="1" ht="19.5" customHeight="1">
      <c r="A94" s="30">
        <v>7</v>
      </c>
      <c r="B94" s="31" t="s">
        <v>37</v>
      </c>
      <c r="C94" s="37">
        <v>12643.15</v>
      </c>
      <c r="D94" s="36">
        <v>15202.86</v>
      </c>
      <c r="E94" s="20"/>
      <c r="F94" s="14"/>
      <c r="G94" s="14"/>
      <c r="H94" s="1"/>
      <c r="I94" s="1"/>
      <c r="J94" s="1"/>
      <c r="K94" s="1"/>
      <c r="L94" s="11"/>
      <c r="M94" s="11"/>
      <c r="P94" s="1"/>
    </row>
    <row r="95" spans="1:16" s="13" customFormat="1" ht="19.5" customHeight="1">
      <c r="A95" s="30">
        <v>7</v>
      </c>
      <c r="B95" s="31" t="s">
        <v>38</v>
      </c>
      <c r="C95" s="37">
        <v>14944.35</v>
      </c>
      <c r="D95" s="36">
        <v>17969.86</v>
      </c>
      <c r="E95" s="20"/>
      <c r="F95" s="14"/>
      <c r="G95" s="14"/>
      <c r="H95" s="1"/>
      <c r="I95" s="1"/>
      <c r="J95" s="1"/>
      <c r="K95" s="1"/>
      <c r="L95" s="11"/>
      <c r="M95" s="11"/>
      <c r="P95" s="1"/>
    </row>
    <row r="96" spans="1:16" s="13" customFormat="1" ht="19.5" customHeight="1">
      <c r="A96" s="30"/>
      <c r="B96" s="31" t="s">
        <v>72</v>
      </c>
      <c r="C96" s="37">
        <v>17665.72</v>
      </c>
      <c r="D96" s="36">
        <v>21245.01</v>
      </c>
      <c r="E96" s="20"/>
      <c r="F96" s="14"/>
      <c r="G96" s="14"/>
      <c r="H96" s="1"/>
      <c r="I96" s="1"/>
      <c r="J96" s="1"/>
      <c r="K96" s="1"/>
      <c r="L96" s="11"/>
      <c r="M96" s="11"/>
      <c r="P96" s="1"/>
    </row>
    <row r="97" spans="1:16" s="13" customFormat="1" ht="19.5" customHeight="1">
      <c r="A97" s="30">
        <v>7</v>
      </c>
      <c r="B97" s="31" t="s">
        <v>39</v>
      </c>
      <c r="C97" s="37">
        <v>7298.85</v>
      </c>
      <c r="D97" s="36">
        <v>8832.81</v>
      </c>
      <c r="E97" s="20"/>
      <c r="F97" s="18"/>
      <c r="G97" s="18"/>
      <c r="H97" s="1"/>
      <c r="I97" s="1"/>
      <c r="J97" s="1"/>
      <c r="K97" s="5"/>
      <c r="L97" s="5"/>
      <c r="M97" s="11"/>
      <c r="P97" s="1"/>
    </row>
    <row r="98" spans="1:16" s="13" customFormat="1" ht="19.5" customHeight="1">
      <c r="A98" s="30">
        <v>7</v>
      </c>
      <c r="B98" s="31" t="s">
        <v>40</v>
      </c>
      <c r="C98" s="37">
        <v>8065.16</v>
      </c>
      <c r="D98" s="36">
        <v>9762.65</v>
      </c>
      <c r="E98" s="20"/>
      <c r="F98" s="18"/>
      <c r="G98" s="18"/>
      <c r="H98" s="1"/>
      <c r="I98" s="1"/>
      <c r="J98" s="1"/>
      <c r="K98" s="5"/>
      <c r="L98" s="5"/>
      <c r="M98" s="11"/>
      <c r="P98" s="1"/>
    </row>
    <row r="99" spans="1:16" s="13" customFormat="1" ht="19.5" customHeight="1">
      <c r="A99" s="30">
        <v>7</v>
      </c>
      <c r="B99" s="31" t="s">
        <v>46</v>
      </c>
      <c r="C99" s="37">
        <v>8898.51</v>
      </c>
      <c r="D99" s="36">
        <v>10769.25</v>
      </c>
      <c r="E99" s="20"/>
      <c r="F99" s="18"/>
      <c r="G99" s="18"/>
      <c r="H99" s="1"/>
      <c r="I99" s="1"/>
      <c r="J99" s="1"/>
      <c r="K99" s="5"/>
      <c r="L99" s="5"/>
      <c r="M99" s="11"/>
      <c r="P99" s="1"/>
    </row>
    <row r="100" spans="1:16" s="13" customFormat="1" ht="19.5" customHeight="1">
      <c r="A100" s="30">
        <v>7</v>
      </c>
      <c r="B100" s="31" t="s">
        <v>42</v>
      </c>
      <c r="C100" s="37">
        <v>9737.89</v>
      </c>
      <c r="D100" s="36">
        <v>11786.59</v>
      </c>
      <c r="E100" s="20"/>
      <c r="F100" s="14"/>
      <c r="G100" s="14"/>
      <c r="H100" s="1"/>
      <c r="I100" s="1"/>
      <c r="J100" s="1"/>
      <c r="K100" s="1"/>
      <c r="L100" s="11"/>
      <c r="M100" s="11"/>
      <c r="P100" s="1"/>
    </row>
    <row r="101" spans="1:16" s="13" customFormat="1" ht="19.5" customHeight="1">
      <c r="A101" s="31"/>
      <c r="B101" s="34" t="s">
        <v>47</v>
      </c>
      <c r="C101" s="36"/>
      <c r="D101" s="36"/>
      <c r="E101" s="20"/>
      <c r="F101" s="14"/>
      <c r="G101" s="14"/>
      <c r="H101" s="1"/>
      <c r="I101" s="1"/>
      <c r="J101" s="1"/>
      <c r="K101" s="1"/>
      <c r="L101" s="11"/>
      <c r="M101" s="11"/>
      <c r="P101" s="1"/>
    </row>
    <row r="102" spans="1:16" s="13" customFormat="1" ht="19.5" customHeight="1">
      <c r="A102" s="31"/>
      <c r="B102" s="31" t="s">
        <v>71</v>
      </c>
      <c r="C102" s="36">
        <v>11541.21</v>
      </c>
      <c r="D102" s="36">
        <v>13877.33</v>
      </c>
      <c r="E102" s="20"/>
      <c r="F102" s="14"/>
      <c r="G102" s="14"/>
      <c r="H102" s="1"/>
      <c r="I102" s="1"/>
      <c r="J102" s="1"/>
      <c r="K102" s="1"/>
      <c r="L102" s="11"/>
      <c r="M102" s="11"/>
      <c r="P102" s="1"/>
    </row>
    <row r="103" spans="1:16" s="13" customFormat="1" ht="19.5" customHeight="1">
      <c r="A103" s="30">
        <v>7</v>
      </c>
      <c r="B103" s="31" t="s">
        <v>35</v>
      </c>
      <c r="C103" s="37">
        <v>12983.87</v>
      </c>
      <c r="D103" s="36">
        <v>15613.49</v>
      </c>
      <c r="E103" s="20"/>
      <c r="F103" s="14"/>
      <c r="G103" s="14"/>
      <c r="H103" s="1"/>
      <c r="I103" s="1"/>
      <c r="J103" s="1"/>
      <c r="K103" s="1"/>
      <c r="L103" s="11"/>
      <c r="M103" s="11"/>
      <c r="P103" s="1"/>
    </row>
    <row r="104" spans="1:16" s="13" customFormat="1" ht="19.5" customHeight="1">
      <c r="A104" s="30">
        <v>7</v>
      </c>
      <c r="B104" s="31" t="s">
        <v>36</v>
      </c>
      <c r="C104" s="37">
        <v>14606.79</v>
      </c>
      <c r="D104" s="36">
        <v>17569.19</v>
      </c>
      <c r="E104" s="20"/>
      <c r="F104" s="14"/>
      <c r="G104" s="14"/>
      <c r="H104" s="1"/>
      <c r="I104" s="1"/>
      <c r="J104" s="1"/>
      <c r="K104" s="1"/>
      <c r="L104" s="11"/>
      <c r="M104" s="11"/>
      <c r="P104" s="1"/>
    </row>
    <row r="105" spans="1:16" s="13" customFormat="1" ht="19.5" customHeight="1">
      <c r="A105" s="30">
        <v>7</v>
      </c>
      <c r="B105" s="31" t="s">
        <v>37</v>
      </c>
      <c r="C105" s="37">
        <v>16857.54</v>
      </c>
      <c r="D105" s="36">
        <v>20270.48</v>
      </c>
      <c r="E105" s="20"/>
      <c r="F105" s="14"/>
      <c r="G105" s="14"/>
      <c r="H105" s="1"/>
      <c r="I105" s="1"/>
      <c r="J105" s="1"/>
      <c r="K105" s="1"/>
      <c r="L105" s="11"/>
      <c r="M105" s="11"/>
      <c r="P105" s="1"/>
    </row>
    <row r="106" spans="1:16" s="13" customFormat="1" ht="19.5" customHeight="1">
      <c r="A106" s="30">
        <v>7</v>
      </c>
      <c r="B106" s="31" t="s">
        <v>38</v>
      </c>
      <c r="C106" s="37">
        <v>19925.76</v>
      </c>
      <c r="D106" s="36">
        <v>23959.79</v>
      </c>
      <c r="E106" s="20"/>
      <c r="F106" s="14"/>
      <c r="G106" s="14"/>
      <c r="H106" s="1"/>
      <c r="I106" s="1"/>
      <c r="J106" s="1"/>
      <c r="K106" s="1"/>
      <c r="L106" s="11"/>
      <c r="M106" s="11"/>
      <c r="P106" s="1"/>
    </row>
    <row r="107" spans="1:16" s="13" customFormat="1" ht="19.5" customHeight="1">
      <c r="A107" s="30"/>
      <c r="B107" s="31" t="s">
        <v>72</v>
      </c>
      <c r="C107" s="37">
        <v>23554.3</v>
      </c>
      <c r="D107" s="36">
        <v>28326.66</v>
      </c>
      <c r="E107" s="20"/>
      <c r="F107" s="14"/>
      <c r="G107" s="14"/>
      <c r="H107" s="1"/>
      <c r="I107" s="1"/>
      <c r="J107" s="1"/>
      <c r="K107" s="1"/>
      <c r="L107" s="11"/>
      <c r="M107" s="11"/>
      <c r="P107" s="1"/>
    </row>
    <row r="108" spans="1:16" s="13" customFormat="1" ht="19.5" customHeight="1">
      <c r="A108" s="30">
        <v>7</v>
      </c>
      <c r="B108" s="31" t="s">
        <v>39</v>
      </c>
      <c r="C108" s="37">
        <v>9731.77</v>
      </c>
      <c r="D108" s="36">
        <v>11777.1</v>
      </c>
      <c r="E108" s="20"/>
      <c r="F108" s="18"/>
      <c r="G108" s="18"/>
      <c r="H108" s="1"/>
      <c r="I108" s="1"/>
      <c r="J108" s="1"/>
      <c r="K108" s="5"/>
      <c r="L108" s="5"/>
      <c r="M108" s="11"/>
      <c r="P108" s="1"/>
    </row>
    <row r="109" spans="1:16" s="13" customFormat="1" ht="19.5" customHeight="1">
      <c r="A109" s="30">
        <v>7</v>
      </c>
      <c r="B109" s="31" t="s">
        <v>40</v>
      </c>
      <c r="C109" s="37">
        <v>10753.52</v>
      </c>
      <c r="D109" s="36">
        <v>13016.88</v>
      </c>
      <c r="E109" s="20"/>
      <c r="F109" s="18"/>
      <c r="G109" s="18"/>
      <c r="H109" s="1"/>
      <c r="I109" s="1"/>
      <c r="J109" s="1"/>
      <c r="K109" s="5"/>
      <c r="L109" s="5"/>
      <c r="M109" s="11"/>
      <c r="P109" s="1"/>
    </row>
    <row r="110" spans="1:16" s="13" customFormat="1" ht="19.5" customHeight="1">
      <c r="A110" s="30">
        <v>7</v>
      </c>
      <c r="B110" s="31" t="s">
        <v>46</v>
      </c>
      <c r="C110" s="37">
        <v>11864.7</v>
      </c>
      <c r="D110" s="36">
        <v>14358.97</v>
      </c>
      <c r="E110" s="20"/>
      <c r="F110" s="18"/>
      <c r="G110" s="18"/>
      <c r="H110" s="1"/>
      <c r="I110" s="1"/>
      <c r="J110" s="1"/>
      <c r="K110" s="5"/>
      <c r="L110" s="5"/>
      <c r="M110" s="11"/>
      <c r="P110" s="1"/>
    </row>
    <row r="111" spans="1:16" s="13" customFormat="1" ht="19.5" customHeight="1">
      <c r="A111" s="30">
        <v>7</v>
      </c>
      <c r="B111" s="31" t="s">
        <v>42</v>
      </c>
      <c r="C111" s="37">
        <v>12983.87</v>
      </c>
      <c r="D111" s="36">
        <v>15715.48</v>
      </c>
      <c r="E111" s="20"/>
      <c r="F111" s="14"/>
      <c r="G111" s="14"/>
      <c r="H111" s="1"/>
      <c r="I111" s="1"/>
      <c r="J111" s="1"/>
      <c r="K111" s="1"/>
      <c r="L111" s="11"/>
      <c r="M111" s="11"/>
      <c r="P111" s="1"/>
    </row>
    <row r="112" spans="1:17" s="13" customFormat="1" ht="12.75">
      <c r="A112" s="1"/>
      <c r="B112" s="1"/>
      <c r="C112" s="4"/>
      <c r="D112" s="4"/>
      <c r="E112" s="4"/>
      <c r="F112" s="20"/>
      <c r="G112" s="19"/>
      <c r="H112" s="19"/>
      <c r="I112" s="4"/>
      <c r="J112" s="4"/>
      <c r="K112" s="1"/>
      <c r="L112" s="11"/>
      <c r="M112" s="11"/>
      <c r="N112" s="11"/>
      <c r="Q112" s="1"/>
    </row>
    <row r="113" spans="1:17" s="13" customFormat="1" ht="12.75">
      <c r="A113" s="1"/>
      <c r="B113" s="6"/>
      <c r="C113" s="3"/>
      <c r="D113" s="3"/>
      <c r="E113" s="3"/>
      <c r="F113" s="3"/>
      <c r="I113" s="3"/>
      <c r="J113" s="3"/>
      <c r="K113" s="1"/>
      <c r="L113" s="11"/>
      <c r="M113" s="11"/>
      <c r="N113" s="11"/>
      <c r="Q113" s="1"/>
    </row>
    <row r="114" spans="1:17" s="13" customFormat="1" ht="12.75">
      <c r="A114" s="1"/>
      <c r="B114" s="6"/>
      <c r="C114" s="3"/>
      <c r="D114" s="3"/>
      <c r="E114" s="3"/>
      <c r="F114" s="3"/>
      <c r="I114" s="3"/>
      <c r="J114" s="3"/>
      <c r="K114" s="1"/>
      <c r="L114" s="11"/>
      <c r="M114" s="11"/>
      <c r="N114" s="11"/>
      <c r="Q114" s="1"/>
    </row>
    <row r="115" spans="1:17" s="13" customFormat="1" ht="12.75">
      <c r="A115" s="1"/>
      <c r="B115" s="6"/>
      <c r="C115" s="3"/>
      <c r="D115" s="3"/>
      <c r="E115" s="3"/>
      <c r="F115" s="3"/>
      <c r="I115" s="3"/>
      <c r="J115" s="3"/>
      <c r="K115" s="1"/>
      <c r="L115" s="11"/>
      <c r="M115" s="11"/>
      <c r="N115" s="11"/>
      <c r="Q115" s="1"/>
    </row>
    <row r="116" spans="1:17" s="13" customFormat="1" ht="12.75">
      <c r="A116" s="1"/>
      <c r="B116" s="6"/>
      <c r="C116" s="3"/>
      <c r="D116" s="3"/>
      <c r="E116" s="3"/>
      <c r="F116" s="3"/>
      <c r="I116" s="3"/>
      <c r="J116" s="3"/>
      <c r="K116" s="1"/>
      <c r="L116" s="11"/>
      <c r="M116" s="11"/>
      <c r="N116" s="11"/>
      <c r="Q116" s="1"/>
    </row>
    <row r="117" spans="1:17" s="13" customFormat="1" ht="12.75">
      <c r="A117" s="1"/>
      <c r="B117" s="6"/>
      <c r="C117" s="3"/>
      <c r="D117" s="3"/>
      <c r="E117" s="3"/>
      <c r="F117" s="3"/>
      <c r="I117" s="3"/>
      <c r="J117" s="3"/>
      <c r="K117" s="1"/>
      <c r="L117" s="11"/>
      <c r="M117" s="11"/>
      <c r="N117" s="11"/>
      <c r="Q117" s="1"/>
    </row>
    <row r="118" spans="1:17" s="13" customFormat="1" ht="12.75">
      <c r="A118" s="1"/>
      <c r="B118" s="6"/>
      <c r="C118" s="3"/>
      <c r="D118" s="3"/>
      <c r="E118" s="3"/>
      <c r="F118" s="3"/>
      <c r="I118" s="3"/>
      <c r="J118" s="3"/>
      <c r="K118" s="1"/>
      <c r="L118" s="11"/>
      <c r="M118" s="11"/>
      <c r="N118" s="11"/>
      <c r="Q118" s="1"/>
    </row>
    <row r="119" spans="1:17" s="13" customFormat="1" ht="12.75">
      <c r="A119" s="1"/>
      <c r="B119" s="6"/>
      <c r="C119" s="3"/>
      <c r="D119" s="3"/>
      <c r="E119" s="3"/>
      <c r="F119" s="3"/>
      <c r="G119" s="3"/>
      <c r="H119" s="3"/>
      <c r="I119" s="3"/>
      <c r="J119" s="3"/>
      <c r="K119" s="1"/>
      <c r="L119" s="11"/>
      <c r="M119" s="11"/>
      <c r="N119" s="11"/>
      <c r="Q119" s="1"/>
    </row>
    <row r="120" spans="1:17" s="13" customFormat="1" ht="12.75">
      <c r="A120" s="1"/>
      <c r="B120" s="6"/>
      <c r="C120" s="3"/>
      <c r="D120" s="3"/>
      <c r="E120" s="3"/>
      <c r="F120" s="3"/>
      <c r="G120" s="3"/>
      <c r="H120" s="3"/>
      <c r="I120" s="3"/>
      <c r="J120" s="3"/>
      <c r="K120" s="1"/>
      <c r="L120" s="11"/>
      <c r="M120" s="11"/>
      <c r="N120" s="11"/>
      <c r="Q120" s="1"/>
    </row>
    <row r="121" spans="1:17" s="13" customFormat="1" ht="12.75">
      <c r="A121" s="1"/>
      <c r="B121" s="6"/>
      <c r="C121" s="3"/>
      <c r="D121" s="3"/>
      <c r="E121" s="3"/>
      <c r="F121" s="3"/>
      <c r="G121" s="3"/>
      <c r="H121" s="3"/>
      <c r="I121" s="3"/>
      <c r="J121" s="3"/>
      <c r="K121" s="1"/>
      <c r="L121" s="11"/>
      <c r="M121" s="11"/>
      <c r="N121" s="11"/>
      <c r="Q121" s="1"/>
    </row>
    <row r="122" spans="1:17" s="13" customFormat="1" ht="12.75">
      <c r="A122" s="1"/>
      <c r="B122" s="6"/>
      <c r="C122" s="3"/>
      <c r="D122" s="3"/>
      <c r="E122" s="3"/>
      <c r="F122" s="3"/>
      <c r="G122" s="3"/>
      <c r="H122" s="3"/>
      <c r="I122" s="3"/>
      <c r="J122" s="3"/>
      <c r="K122" s="1"/>
      <c r="L122" s="11"/>
      <c r="M122" s="11"/>
      <c r="N122" s="11"/>
      <c r="Q122" s="1"/>
    </row>
    <row r="123" spans="1:17" s="13" customFormat="1" ht="12.75">
      <c r="A123" s="1"/>
      <c r="B123" s="6"/>
      <c r="C123" s="3"/>
      <c r="D123" s="3"/>
      <c r="E123" s="3"/>
      <c r="F123" s="3"/>
      <c r="G123" s="3"/>
      <c r="H123" s="3"/>
      <c r="I123" s="3"/>
      <c r="J123" s="3"/>
      <c r="K123" s="1"/>
      <c r="L123" s="11"/>
      <c r="M123" s="11"/>
      <c r="N123" s="11"/>
      <c r="Q123" s="1"/>
    </row>
    <row r="124" spans="1:17" s="13" customFormat="1" ht="12.75">
      <c r="A124" s="1"/>
      <c r="B124" s="6"/>
      <c r="C124" s="3"/>
      <c r="D124" s="3"/>
      <c r="E124" s="3"/>
      <c r="F124" s="3"/>
      <c r="G124" s="3"/>
      <c r="H124" s="3"/>
      <c r="I124" s="3"/>
      <c r="J124" s="3"/>
      <c r="K124" s="1"/>
      <c r="L124" s="11"/>
      <c r="M124" s="11"/>
      <c r="N124" s="11"/>
      <c r="Q124" s="1"/>
    </row>
    <row r="125" spans="1:17" s="13" customFormat="1" ht="12.75">
      <c r="A125" s="1"/>
      <c r="B125" s="6"/>
      <c r="C125" s="3"/>
      <c r="D125" s="3"/>
      <c r="E125" s="3"/>
      <c r="F125" s="3"/>
      <c r="G125" s="3"/>
      <c r="H125" s="3"/>
      <c r="I125" s="3"/>
      <c r="J125" s="3"/>
      <c r="K125" s="1"/>
      <c r="L125" s="11"/>
      <c r="M125" s="11"/>
      <c r="N125" s="11"/>
      <c r="Q125" s="1"/>
    </row>
    <row r="126" spans="1:17" s="13" customFormat="1" ht="12.75">
      <c r="A126" s="1"/>
      <c r="B126" s="6"/>
      <c r="C126" s="3"/>
      <c r="D126" s="3"/>
      <c r="E126" s="3"/>
      <c r="F126" s="3"/>
      <c r="G126" s="3"/>
      <c r="H126" s="3"/>
      <c r="I126" s="3"/>
      <c r="J126" s="3"/>
      <c r="K126" s="1"/>
      <c r="L126" s="11"/>
      <c r="M126" s="11"/>
      <c r="N126" s="11"/>
      <c r="Q126" s="1"/>
    </row>
    <row r="127" spans="1:17" s="13" customFormat="1" ht="12.75">
      <c r="A127" s="1"/>
      <c r="B127" s="6"/>
      <c r="C127" s="3"/>
      <c r="D127" s="3"/>
      <c r="E127" s="3"/>
      <c r="F127" s="3"/>
      <c r="G127" s="3"/>
      <c r="H127" s="3"/>
      <c r="I127" s="3"/>
      <c r="J127" s="3"/>
      <c r="K127" s="1"/>
      <c r="L127" s="11"/>
      <c r="M127" s="11"/>
      <c r="N127" s="11"/>
      <c r="Q127" s="1"/>
    </row>
    <row r="128" spans="1:17" s="13" customFormat="1" ht="12.75">
      <c r="A128" s="1"/>
      <c r="B128" s="6"/>
      <c r="C128" s="3"/>
      <c r="D128" s="3"/>
      <c r="E128" s="3"/>
      <c r="F128" s="3"/>
      <c r="G128" s="3"/>
      <c r="H128" s="3"/>
      <c r="I128" s="3"/>
      <c r="J128" s="3"/>
      <c r="K128" s="1"/>
      <c r="L128" s="11"/>
      <c r="M128" s="11"/>
      <c r="N128" s="11"/>
      <c r="Q128" s="1"/>
    </row>
    <row r="129" spans="1:17" s="13" customFormat="1" ht="12.75">
      <c r="A129" s="1"/>
      <c r="B129" s="6"/>
      <c r="C129" s="3"/>
      <c r="D129" s="3"/>
      <c r="E129" s="3"/>
      <c r="F129" s="3"/>
      <c r="G129" s="3"/>
      <c r="H129" s="3"/>
      <c r="I129" s="3"/>
      <c r="J129" s="3"/>
      <c r="K129" s="1"/>
      <c r="L129" s="11"/>
      <c r="M129" s="11"/>
      <c r="N129" s="11"/>
      <c r="Q129" s="1"/>
    </row>
    <row r="130" spans="1:17" s="13" customFormat="1" ht="12.75">
      <c r="A130" s="1"/>
      <c r="B130" s="6"/>
      <c r="C130" s="3"/>
      <c r="D130" s="3"/>
      <c r="E130" s="3"/>
      <c r="F130" s="3"/>
      <c r="G130" s="3"/>
      <c r="H130" s="3"/>
      <c r="I130" s="3"/>
      <c r="J130" s="3"/>
      <c r="K130" s="1"/>
      <c r="L130" s="11"/>
      <c r="M130" s="11"/>
      <c r="N130" s="11"/>
      <c r="Q130" s="1"/>
    </row>
    <row r="131" spans="1:17" s="13" customFormat="1" ht="12.75">
      <c r="A131" s="1"/>
      <c r="B131" s="6"/>
      <c r="C131" s="3"/>
      <c r="D131" s="3"/>
      <c r="E131" s="3"/>
      <c r="F131" s="3"/>
      <c r="G131" s="3"/>
      <c r="H131" s="3"/>
      <c r="I131" s="3"/>
      <c r="J131" s="3"/>
      <c r="K131" s="1"/>
      <c r="L131" s="11"/>
      <c r="M131" s="11"/>
      <c r="N131" s="11"/>
      <c r="Q131" s="1"/>
    </row>
    <row r="132" spans="1:17" s="13" customFormat="1" ht="12.75">
      <c r="A132" s="1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Q132" s="1"/>
    </row>
    <row r="133" spans="1:17" s="13" customFormat="1" ht="12.75">
      <c r="A133" s="1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Q133" s="1"/>
    </row>
    <row r="134" spans="1:17" s="13" customFormat="1" ht="12.75">
      <c r="A134" s="1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Q134" s="1"/>
    </row>
    <row r="135" spans="1:17" s="13" customFormat="1" ht="12.75">
      <c r="A135" s="1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Q135" s="1"/>
    </row>
    <row r="136" spans="1:17" s="13" customFormat="1" ht="12.75">
      <c r="A136" s="1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Q136" s="1"/>
    </row>
    <row r="137" spans="1:17" s="13" customFormat="1" ht="12.75">
      <c r="A137" s="1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Q137" s="1"/>
    </row>
    <row r="138" spans="1:17" s="13" customFormat="1" ht="12.75">
      <c r="A138" s="1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Q138" s="1"/>
    </row>
    <row r="139" spans="1:17" s="13" customFormat="1" ht="12.75">
      <c r="A139" s="1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Q139" s="1"/>
    </row>
    <row r="140" spans="1:17" s="13" customFormat="1" ht="12.75">
      <c r="A140" s="1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Q140" s="1"/>
    </row>
    <row r="141" spans="1:17" s="13" customFormat="1" ht="12.75">
      <c r="A141" s="1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Q141" s="1"/>
    </row>
    <row r="142" spans="1:17" s="13" customFormat="1" ht="12.75">
      <c r="A142" s="1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Q142" s="1"/>
    </row>
    <row r="143" spans="1:17" s="13" customFormat="1" ht="12.75">
      <c r="A143" s="1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Q143" s="1"/>
    </row>
    <row r="144" spans="1:17" s="13" customFormat="1" ht="12.75">
      <c r="A144" s="1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Q144" s="1"/>
    </row>
    <row r="145" spans="1:17" s="13" customFormat="1" ht="12.75">
      <c r="A145" s="1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Q145" s="1"/>
    </row>
    <row r="146" spans="1:17" s="13" customFormat="1" ht="12.75">
      <c r="A146" s="1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Q146" s="1"/>
    </row>
    <row r="147" spans="1:17" s="13" customFormat="1" ht="12.75">
      <c r="A147" s="1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Q147" s="1"/>
    </row>
    <row r="148" spans="1:17" s="13" customFormat="1" ht="12.75">
      <c r="A148" s="1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Q148" s="1"/>
    </row>
    <row r="149" spans="1:17" s="13" customFormat="1" ht="12.75">
      <c r="A149" s="1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Q149" s="1"/>
    </row>
    <row r="150" spans="1:17" s="13" customFormat="1" ht="12.75">
      <c r="A150" s="1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Q150" s="1"/>
    </row>
    <row r="151" spans="1:17" s="13" customFormat="1" ht="12.75">
      <c r="A151" s="1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Q151" s="1"/>
    </row>
    <row r="152" spans="1:17" s="13" customFormat="1" ht="12.75">
      <c r="A152" s="1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Q152" s="1"/>
    </row>
    <row r="153" spans="1:17" s="13" customFormat="1" ht="12.75">
      <c r="A153" s="1"/>
      <c r="B153" s="6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Q153" s="1"/>
    </row>
    <row r="154" spans="1:17" s="13" customFormat="1" ht="12.75">
      <c r="A154" s="1"/>
      <c r="B154" s="6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Q154" s="1"/>
    </row>
    <row r="155" spans="1:17" s="13" customFormat="1" ht="12.75">
      <c r="A155" s="1"/>
      <c r="B155" s="6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Q155" s="1"/>
    </row>
    <row r="156" spans="1:17" s="13" customFormat="1" ht="12.75">
      <c r="A156" s="1"/>
      <c r="B156" s="6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Q156" s="1"/>
    </row>
    <row r="157" spans="1:17" s="13" customFormat="1" ht="12.75">
      <c r="A157" s="1"/>
      <c r="B157" s="6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Q157" s="1"/>
    </row>
    <row r="158" spans="1:17" s="13" customFormat="1" ht="12.75">
      <c r="A158" s="1"/>
      <c r="B158" s="6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Q158" s="1"/>
    </row>
    <row r="159" spans="1:17" s="13" customFormat="1" ht="12.75">
      <c r="A159" s="1"/>
      <c r="B159" s="6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Q159" s="1"/>
    </row>
    <row r="160" spans="1:17" s="13" customFormat="1" ht="12.75">
      <c r="A160" s="1"/>
      <c r="B160" s="6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Q160" s="1"/>
    </row>
    <row r="161" spans="1:17" s="13" customFormat="1" ht="12.75">
      <c r="A161" s="1"/>
      <c r="B161" s="6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Q161" s="1"/>
    </row>
    <row r="162" spans="1:17" s="13" customFormat="1" ht="12.75">
      <c r="A162" s="1"/>
      <c r="B162" s="6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Q162" s="1"/>
    </row>
    <row r="163" spans="1:17" s="13" customFormat="1" ht="12.75">
      <c r="A163" s="1"/>
      <c r="B163" s="6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Q163" s="1"/>
    </row>
    <row r="164" spans="1:17" s="13" customFormat="1" ht="12.75">
      <c r="A164" s="1"/>
      <c r="B164" s="6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Q164" s="1"/>
    </row>
    <row r="165" spans="1:17" s="13" customFormat="1" ht="12.75">
      <c r="A165" s="1"/>
      <c r="B165" s="6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Q165" s="1"/>
    </row>
    <row r="166" spans="1:17" s="13" customFormat="1" ht="12.75">
      <c r="A166" s="1"/>
      <c r="B166" s="6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Q166" s="1"/>
    </row>
    <row r="167" spans="1:17" s="13" customFormat="1" ht="12.75">
      <c r="A167" s="1"/>
      <c r="B167" s="6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Q167" s="1"/>
    </row>
    <row r="168" spans="1:17" s="13" customFormat="1" ht="12.75">
      <c r="A168" s="1"/>
      <c r="B168" s="6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Q168" s="1"/>
    </row>
    <row r="169" spans="1:17" s="13" customFormat="1" ht="12.75">
      <c r="A169" s="1"/>
      <c r="B169" s="6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Q169" s="1"/>
    </row>
    <row r="170" spans="1:17" s="13" customFormat="1" ht="12.75">
      <c r="A170" s="1"/>
      <c r="B170" s="6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Q170" s="1"/>
    </row>
    <row r="171" spans="1:17" s="13" customFormat="1" ht="12.75">
      <c r="A171" s="1"/>
      <c r="B171" s="6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Q171" s="1"/>
    </row>
    <row r="172" spans="1:17" s="13" customFormat="1" ht="12.75">
      <c r="A172" s="1"/>
      <c r="B172" s="6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Q172" s="1"/>
    </row>
    <row r="173" spans="1:17" s="13" customFormat="1" ht="12.75">
      <c r="A173" s="1"/>
      <c r="B173" s="6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Q173" s="1"/>
    </row>
    <row r="174" spans="1:17" s="13" customFormat="1" ht="12.75">
      <c r="A174" s="1"/>
      <c r="B174" s="6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Q174" s="1"/>
    </row>
    <row r="175" spans="1:17" s="13" customFormat="1" ht="12.75">
      <c r="A175" s="1"/>
      <c r="B175" s="6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Q175" s="1"/>
    </row>
    <row r="176" spans="1:17" s="13" customFormat="1" ht="12.75">
      <c r="A176" s="1"/>
      <c r="B176" s="7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Q176" s="1"/>
    </row>
    <row r="177" spans="1:17" s="13" customFormat="1" ht="12.75">
      <c r="A177" s="1"/>
      <c r="B177" s="7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Q177" s="1"/>
    </row>
    <row r="178" spans="1:17" s="13" customFormat="1" ht="12.75">
      <c r="A178" s="1"/>
      <c r="B178" s="7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Q178" s="1"/>
    </row>
    <row r="179" spans="1:17" s="13" customFormat="1" ht="12.75">
      <c r="A179" s="1"/>
      <c r="B179" s="7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Q179" s="1"/>
    </row>
    <row r="180" spans="1:17" s="13" customFormat="1" ht="12.75">
      <c r="A180" s="1"/>
      <c r="B180" s="7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Q180" s="1"/>
    </row>
    <row r="181" spans="1:17" s="13" customFormat="1" ht="12.75">
      <c r="A181" s="1"/>
      <c r="B181" s="7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Q181" s="1"/>
    </row>
    <row r="182" spans="1:17" s="13" customFormat="1" ht="12.75">
      <c r="A182" s="1"/>
      <c r="B182" s="7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Q182" s="1"/>
    </row>
    <row r="183" spans="1:17" s="13" customFormat="1" ht="12.75">
      <c r="A183" s="1"/>
      <c r="B183" s="7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Q183" s="1"/>
    </row>
    <row r="184" spans="1:17" s="13" customFormat="1" ht="12.75">
      <c r="A184" s="1"/>
      <c r="B184" s="7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Q184" s="1"/>
    </row>
    <row r="185" spans="1:17" s="13" customFormat="1" ht="12.75">
      <c r="A185" s="1"/>
      <c r="B185" s="7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Q185" s="1"/>
    </row>
    <row r="186" spans="1:17" s="13" customFormat="1" ht="12.75">
      <c r="A186" s="1"/>
      <c r="B186" s="7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Q186" s="1"/>
    </row>
    <row r="187" spans="1:17" s="13" customFormat="1" ht="12.75">
      <c r="A187" s="1"/>
      <c r="B187" s="7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Q187" s="1"/>
    </row>
    <row r="188" spans="1:17" s="13" customFormat="1" ht="12.75">
      <c r="A188" s="1"/>
      <c r="B188" s="7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Q188" s="1"/>
    </row>
    <row r="189" spans="1:17" s="13" customFormat="1" ht="12.75">
      <c r="A189" s="1"/>
      <c r="B189" s="7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Q189" s="1"/>
    </row>
    <row r="190" spans="1:17" s="13" customFormat="1" ht="12.75">
      <c r="A190" s="1"/>
      <c r="B190" s="7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Q190" s="1"/>
    </row>
    <row r="191" spans="1:17" s="13" customFormat="1" ht="12.75">
      <c r="A191" s="1"/>
      <c r="B191" s="7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Q191" s="1"/>
    </row>
    <row r="192" spans="1:17" s="13" customFormat="1" ht="12.75">
      <c r="A192" s="1"/>
      <c r="B192" s="7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Q192" s="1"/>
    </row>
    <row r="193" spans="1:17" s="13" customFormat="1" ht="12.75">
      <c r="A193" s="1"/>
      <c r="B193" s="7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Q193" s="1"/>
    </row>
    <row r="194" spans="1:17" s="13" customFormat="1" ht="12.75">
      <c r="A194" s="1"/>
      <c r="B194" s="7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Q194" s="1"/>
    </row>
    <row r="195" spans="1:17" s="13" customFormat="1" ht="12.75">
      <c r="A195" s="1"/>
      <c r="B195" s="7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Q195" s="1"/>
    </row>
    <row r="196" spans="1:17" s="13" customFormat="1" ht="12.75">
      <c r="A196" s="1"/>
      <c r="B196" s="7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Q196" s="1"/>
    </row>
    <row r="197" spans="1:17" s="13" customFormat="1" ht="12.75">
      <c r="A197" s="1"/>
      <c r="B197" s="7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Q197" s="1"/>
    </row>
    <row r="198" spans="1:17" s="13" customFormat="1" ht="12.75">
      <c r="A198" s="1"/>
      <c r="B198" s="7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Q198" s="1"/>
    </row>
    <row r="199" spans="1:17" s="13" customFormat="1" ht="12.75">
      <c r="A199" s="1"/>
      <c r="B199" s="7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Q199" s="1"/>
    </row>
    <row r="200" spans="1:17" s="13" customFormat="1" ht="12.75">
      <c r="A200" s="1"/>
      <c r="B200" s="7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Q200" s="1"/>
    </row>
    <row r="201" spans="1:17" s="13" customFormat="1" ht="12.75">
      <c r="A201" s="1"/>
      <c r="B201" s="7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Q201" s="1"/>
    </row>
    <row r="202" spans="1:17" s="13" customFormat="1" ht="12.75">
      <c r="A202" s="1"/>
      <c r="B202" s="7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Q202" s="1"/>
    </row>
    <row r="203" spans="1:17" s="13" customFormat="1" ht="12.75">
      <c r="A203" s="1"/>
      <c r="B203" s="7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Q203" s="1"/>
    </row>
    <row r="204" spans="1:17" s="13" customFormat="1" ht="12.75">
      <c r="A204" s="1"/>
      <c r="B204" s="7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Q204" s="1"/>
    </row>
    <row r="205" spans="1:17" s="13" customFormat="1" ht="12.75">
      <c r="A205" s="1"/>
      <c r="B205" s="7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Q205" s="1"/>
    </row>
    <row r="206" spans="1:17" s="13" customFormat="1" ht="12.75">
      <c r="A206" s="1"/>
      <c r="B206" s="7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Q206" s="1"/>
    </row>
    <row r="207" spans="1:17" s="13" customFormat="1" ht="12.75">
      <c r="A207" s="1"/>
      <c r="B207" s="7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Q207" s="1"/>
    </row>
    <row r="208" spans="1:17" s="13" customFormat="1" ht="12.75">
      <c r="A208" s="1"/>
      <c r="B208" s="7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Q208" s="1"/>
    </row>
    <row r="209" spans="1:17" s="13" customFormat="1" ht="12.75">
      <c r="A209" s="1"/>
      <c r="B209" s="7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Q209" s="1"/>
    </row>
    <row r="210" spans="1:17" s="13" customFormat="1" ht="12.75">
      <c r="A210" s="1"/>
      <c r="B210" s="7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Q210" s="1"/>
    </row>
    <row r="211" spans="1:17" s="13" customFormat="1" ht="12.75">
      <c r="A211" s="1"/>
      <c r="B211" s="7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Q211" s="1"/>
    </row>
    <row r="212" spans="1:17" s="13" customFormat="1" ht="12.75">
      <c r="A212" s="1"/>
      <c r="B212" s="8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Q212" s="1"/>
    </row>
    <row r="213" spans="1:17" s="13" customFormat="1" ht="12.75">
      <c r="A213" s="1"/>
      <c r="B213" s="8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Q213" s="1"/>
    </row>
    <row r="214" spans="1:17" s="13" customFormat="1" ht="12.75">
      <c r="A214" s="1"/>
      <c r="B214" s="7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Q214" s="1"/>
    </row>
    <row r="215" spans="1:17" s="13" customFormat="1" ht="12.75">
      <c r="A215" s="1"/>
      <c r="B215" s="8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Q215" s="1"/>
    </row>
    <row r="216" spans="1:17" s="13" customFormat="1" ht="12.75">
      <c r="A216" s="1"/>
      <c r="B216" s="8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Q216" s="1"/>
    </row>
    <row r="217" spans="1:17" s="13" customFormat="1" ht="12.75">
      <c r="A217" s="1"/>
      <c r="B217" s="7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Q217" s="1"/>
    </row>
    <row r="218" spans="1:17" s="13" customFormat="1" ht="12.75">
      <c r="A218" s="1"/>
      <c r="B218" s="7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Q218" s="1"/>
    </row>
    <row r="219" spans="1:17" s="13" customFormat="1" ht="12.75">
      <c r="A219" s="1"/>
      <c r="B219" s="7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Q219" s="1"/>
    </row>
    <row r="220" spans="1:17" s="13" customFormat="1" ht="12.75">
      <c r="A220" s="1"/>
      <c r="B220" s="7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Q220" s="1"/>
    </row>
    <row r="221" spans="1:17" s="13" customFormat="1" ht="12.75">
      <c r="A221" s="1"/>
      <c r="B221" s="7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Q221" s="1"/>
    </row>
    <row r="222" spans="1:17" s="13" customFormat="1" ht="12.75">
      <c r="A222" s="1"/>
      <c r="B222" s="7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Q222" s="1"/>
    </row>
    <row r="223" spans="1:17" s="13" customFormat="1" ht="12.75">
      <c r="A223" s="1"/>
      <c r="B223" s="7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Q223" s="1"/>
    </row>
    <row r="224" spans="1:17" s="13" customFormat="1" ht="12.75">
      <c r="A224" s="1"/>
      <c r="B224" s="7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Q224" s="1"/>
    </row>
    <row r="225" spans="1:17" s="13" customFormat="1" ht="12.75">
      <c r="A225" s="1"/>
      <c r="B225" s="7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Q225" s="1"/>
    </row>
    <row r="226" spans="1:17" s="13" customFormat="1" ht="12.75">
      <c r="A226" s="1"/>
      <c r="B226" s="7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Q226" s="1"/>
    </row>
    <row r="227" spans="1:17" s="13" customFormat="1" ht="12.75">
      <c r="A227" s="1"/>
      <c r="B227" s="7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Q227" s="1"/>
    </row>
    <row r="228" spans="1:17" s="13" customFormat="1" ht="12.75">
      <c r="A228" s="1"/>
      <c r="B228" s="7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Q228" s="1"/>
    </row>
    <row r="229" spans="1:17" s="13" customFormat="1" ht="12.75">
      <c r="A229" s="1"/>
      <c r="B229" s="7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Q229" s="1"/>
    </row>
    <row r="230" spans="1:17" s="13" customFormat="1" ht="12.75">
      <c r="A230" s="1"/>
      <c r="B230" s="7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Q230" s="1"/>
    </row>
    <row r="231" spans="1:17" s="13" customFormat="1" ht="12.75">
      <c r="A231" s="1"/>
      <c r="B231" s="7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Q231" s="1"/>
    </row>
    <row r="232" spans="1:17" s="13" customFormat="1" ht="12.75">
      <c r="A232" s="1"/>
      <c r="B232" s="7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Q232" s="1"/>
    </row>
    <row r="233" spans="1:17" s="13" customFormat="1" ht="12.75">
      <c r="A233" s="1"/>
      <c r="B233" s="7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Q233" s="1"/>
    </row>
    <row r="234" spans="1:17" s="13" customFormat="1" ht="12.75">
      <c r="A234" s="1"/>
      <c r="B234" s="7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Q234" s="1"/>
    </row>
    <row r="235" spans="1:17" s="13" customFormat="1" ht="12.75">
      <c r="A235" s="1"/>
      <c r="B235" s="7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Q235" s="1"/>
    </row>
    <row r="236" spans="1:17" s="13" customFormat="1" ht="12.75">
      <c r="A236" s="1"/>
      <c r="B236" s="7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Q236" s="1"/>
    </row>
    <row r="237" spans="1:17" s="13" customFormat="1" ht="12.75">
      <c r="A237" s="1"/>
      <c r="B237" s="7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Q237" s="1"/>
    </row>
    <row r="238" spans="1:17" s="13" customFormat="1" ht="12.75">
      <c r="A238" s="1"/>
      <c r="B238" s="7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Q238" s="1"/>
    </row>
    <row r="239" spans="1:17" s="13" customFormat="1" ht="12.75">
      <c r="A239" s="1"/>
      <c r="B239" s="7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Q239" s="1"/>
    </row>
    <row r="240" spans="1:17" s="13" customFormat="1" ht="12.75">
      <c r="A240" s="1"/>
      <c r="B240" s="7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Q240" s="1"/>
    </row>
    <row r="241" spans="1:17" s="13" customFormat="1" ht="12.75">
      <c r="A241" s="1"/>
      <c r="B241" s="7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Q241" s="1"/>
    </row>
    <row r="242" spans="1:17" s="13" customFormat="1" ht="12.75">
      <c r="A242" s="1"/>
      <c r="B242" s="7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Q242" s="1"/>
    </row>
    <row r="243" spans="1:17" s="13" customFormat="1" ht="12.75">
      <c r="A243" s="1"/>
      <c r="B243" s="7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Q243" s="1"/>
    </row>
    <row r="244" spans="1:17" s="13" customFormat="1" ht="12.75">
      <c r="A244" s="1"/>
      <c r="B244" s="7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Q244" s="1"/>
    </row>
    <row r="245" spans="1:17" s="13" customFormat="1" ht="12.75">
      <c r="A245" s="1"/>
      <c r="B245" s="7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Q245" s="1"/>
    </row>
    <row r="246" spans="1:17" s="13" customFormat="1" ht="12.75">
      <c r="A246" s="1"/>
      <c r="B246" s="7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Q246" s="1"/>
    </row>
    <row r="247" spans="1:17" s="13" customFormat="1" ht="12.75">
      <c r="A247" s="1"/>
      <c r="B247" s="7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Q247" s="1"/>
    </row>
    <row r="248" spans="1:17" s="13" customFormat="1" ht="12.75">
      <c r="A248" s="1"/>
      <c r="B248" s="7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Q248" s="1"/>
    </row>
    <row r="249" spans="1:17" s="13" customFormat="1" ht="12.75">
      <c r="A249" s="1"/>
      <c r="B249" s="7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Q249" s="1"/>
    </row>
    <row r="250" spans="1:17" s="13" customFormat="1" ht="12.75">
      <c r="A250" s="1"/>
      <c r="B250" s="7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Q250" s="1"/>
    </row>
    <row r="251" spans="1:17" s="13" customFormat="1" ht="12.75">
      <c r="A251" s="1"/>
      <c r="B251" s="7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Q251" s="1"/>
    </row>
    <row r="252" spans="1:17" s="13" customFormat="1" ht="12.75">
      <c r="A252" s="1"/>
      <c r="B252" s="7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Q252" s="1"/>
    </row>
    <row r="253" spans="1:17" s="13" customFormat="1" ht="12.75">
      <c r="A253" s="1"/>
      <c r="B253" s="7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Q253" s="1"/>
    </row>
    <row r="254" spans="1:17" s="13" customFormat="1" ht="12.75">
      <c r="A254" s="1"/>
      <c r="B254" s="7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Q254" s="1"/>
    </row>
    <row r="255" spans="1:17" s="13" customFormat="1" ht="12.75">
      <c r="A255" s="1"/>
      <c r="B255" s="7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Q255" s="1"/>
    </row>
    <row r="256" spans="1:17" s="13" customFormat="1" ht="12.75">
      <c r="A256" s="1"/>
      <c r="B256" s="7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Q256" s="1"/>
    </row>
    <row r="257" spans="1:17" s="13" customFormat="1" ht="12.75">
      <c r="A257" s="1"/>
      <c r="B257" s="7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Q257" s="1"/>
    </row>
    <row r="258" spans="1:17" s="13" customFormat="1" ht="12.75">
      <c r="A258" s="1"/>
      <c r="B258" s="7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Q258" s="1"/>
    </row>
    <row r="259" spans="1:17" s="13" customFormat="1" ht="12.75">
      <c r="A259" s="1"/>
      <c r="B259" s="7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Q259" s="1"/>
    </row>
    <row r="260" spans="1:17" s="13" customFormat="1" ht="12.75">
      <c r="A260" s="1"/>
      <c r="B260" s="7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Q260" s="1"/>
    </row>
    <row r="261" spans="1:17" s="13" customFormat="1" ht="12.75">
      <c r="A261" s="1"/>
      <c r="B261" s="7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Q261" s="1"/>
    </row>
    <row r="262" spans="1:17" s="13" customFormat="1" ht="12.75">
      <c r="A262" s="1"/>
      <c r="B262" s="7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Q262" s="1"/>
    </row>
    <row r="263" spans="1:17" s="13" customFormat="1" ht="12.75">
      <c r="A263" s="1"/>
      <c r="B263" s="7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Q263" s="1"/>
    </row>
    <row r="264" spans="1:17" s="13" customFormat="1" ht="12.75">
      <c r="A264" s="1"/>
      <c r="B264" s="7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Q264" s="1"/>
    </row>
    <row r="265" spans="1:17" s="13" customFormat="1" ht="12.75">
      <c r="A265" s="1"/>
      <c r="B265" s="7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Q265" s="1"/>
    </row>
    <row r="266" spans="1:17" s="13" customFormat="1" ht="12.75">
      <c r="A266" s="1"/>
      <c r="B266" s="7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Q266" s="1"/>
    </row>
    <row r="267" spans="1:17" s="13" customFormat="1" ht="12.75">
      <c r="A267" s="1"/>
      <c r="B267" s="7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Q267" s="1"/>
    </row>
    <row r="268" spans="1:17" s="13" customFormat="1" ht="12.75">
      <c r="A268" s="1"/>
      <c r="B268" s="7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Q268" s="1"/>
    </row>
    <row r="269" spans="1:17" s="13" customFormat="1" ht="12.75">
      <c r="A269" s="1"/>
      <c r="B269" s="7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Q269" s="1"/>
    </row>
    <row r="270" spans="1:17" s="13" customFormat="1" ht="12.75">
      <c r="A270" s="1"/>
      <c r="B270" s="7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Q270" s="1"/>
    </row>
    <row r="271" spans="1:17" s="13" customFormat="1" ht="12.75">
      <c r="A271" s="1"/>
      <c r="B271" s="7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Q271" s="1"/>
    </row>
    <row r="272" spans="1:17" s="13" customFormat="1" ht="12.75">
      <c r="A272" s="1"/>
      <c r="B272" s="7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Q272" s="1"/>
    </row>
    <row r="273" spans="1:17" s="13" customFormat="1" ht="12.75">
      <c r="A273" s="1"/>
      <c r="B273" s="7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Q273" s="1"/>
    </row>
    <row r="274" spans="1:17" s="13" customFormat="1" ht="12.75">
      <c r="A274" s="1"/>
      <c r="B274" s="7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Q274" s="1"/>
    </row>
    <row r="275" spans="1:17" s="13" customFormat="1" ht="12.75">
      <c r="A275" s="1"/>
      <c r="B275" s="7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Q275" s="1"/>
    </row>
    <row r="276" spans="1:17" s="13" customFormat="1" ht="12.75">
      <c r="A276" s="1"/>
      <c r="B276" s="7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Q276" s="1"/>
    </row>
    <row r="277" spans="1:17" s="13" customFormat="1" ht="12.75">
      <c r="A277" s="1"/>
      <c r="B277" s="7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Q277" s="1"/>
    </row>
    <row r="278" spans="1:17" s="13" customFormat="1" ht="12.75">
      <c r="A278" s="1"/>
      <c r="B278" s="7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Q278" s="1"/>
    </row>
    <row r="279" spans="1:17" s="13" customFormat="1" ht="12.75">
      <c r="A279" s="1"/>
      <c r="B279" s="7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Q279" s="1"/>
    </row>
    <row r="280" spans="1:17" s="13" customFormat="1" ht="12.75">
      <c r="A280" s="1"/>
      <c r="B280" s="7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Q280" s="1"/>
    </row>
    <row r="281" spans="1:17" s="13" customFormat="1" ht="12.75">
      <c r="A281" s="1"/>
      <c r="B281" s="8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Q281" s="1"/>
    </row>
    <row r="282" spans="1:17" s="13" customFormat="1" ht="12.75">
      <c r="A282" s="1"/>
      <c r="B282" s="8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Q282" s="1"/>
    </row>
    <row r="283" spans="1:17" s="13" customFormat="1" ht="12.75">
      <c r="A283" s="1"/>
      <c r="B283" s="8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Q283" s="1"/>
    </row>
    <row r="284" spans="1:17" s="13" customFormat="1" ht="12.75">
      <c r="A284" s="1"/>
      <c r="B284" s="8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Q284" s="1"/>
    </row>
  </sheetData>
  <sheetProtection password="CACB" sheet="1" objects="1" scenarios="1" selectLockedCells="1" selectUnlockedCells="1"/>
  <mergeCells count="13">
    <mergeCell ref="L5:O5"/>
    <mergeCell ref="A4:H4"/>
    <mergeCell ref="A5:K5"/>
    <mergeCell ref="AF5:AI5"/>
    <mergeCell ref="AJ5:AM5"/>
    <mergeCell ref="A62:F62"/>
    <mergeCell ref="A63:F63"/>
    <mergeCell ref="P5:S5"/>
    <mergeCell ref="T5:W5"/>
    <mergeCell ref="X5:AA5"/>
    <mergeCell ref="AB5:AE5"/>
    <mergeCell ref="A6:A7"/>
    <mergeCell ref="B6:B7"/>
  </mergeCells>
  <printOptions horizontalCentered="1"/>
  <pageMargins left="0.31496062992125984" right="0.31496062992125984" top="0" bottom="0" header="0.31496062992125984" footer="0.31496062992125984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2013-09-04T17:10:33Z</cp:lastPrinted>
  <dcterms:created xsi:type="dcterms:W3CDTF">2007-08-08T19:44:25Z</dcterms:created>
  <dcterms:modified xsi:type="dcterms:W3CDTF">2013-09-04T17:11:15Z</dcterms:modified>
  <cp:category/>
  <cp:version/>
  <cp:contentType/>
  <cp:contentStatus/>
</cp:coreProperties>
</file>