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Reporte de Formatos" sheetId="1" r:id="rId1"/>
    <sheet name="Hidden_1" sheetId="2" r:id="rId2"/>
    <sheet name="Hidden_2" sheetId="3" r:id="rId3"/>
    <sheet name="Tabla_266967" sheetId="4" r:id="rId4"/>
    <sheet name="Tabla_266969" sheetId="5" r:id="rId5"/>
    <sheet name="Tabla_266965" sheetId="6" r:id="rId6"/>
    <sheet name="Tabla_266966" sheetId="7" r:id="rId7"/>
    <sheet name="Tabla_266972" sheetId="8" r:id="rId8"/>
    <sheet name="Tabla_266968" sheetId="9" r:id="rId9"/>
    <sheet name="Tabla_266970" sheetId="10" r:id="rId10"/>
    <sheet name="Tabla_266973" sheetId="11" r:id="rId11"/>
    <sheet name="Tabla_266975" sheetId="12" r:id="rId12"/>
    <sheet name="Tabla_266974" sheetId="13" r:id="rId13"/>
    <sheet name="Tabla_266976" sheetId="14" r:id="rId14"/>
    <sheet name="Tabla_266977" sheetId="15" r:id="rId15"/>
    <sheet name="Tabla_266978" sheetId="16" r:id="rId16"/>
    <sheet name="Tabla_266971" sheetId="17" r:id="rId17"/>
  </sheets>
  <definedNames>
    <definedName name="Hidden_12">Hidden_1!$A$1:$A$10</definedName>
    <definedName name="Hidden_210">Hidden_2!$A$1:$A$2</definedName>
  </definedNames>
  <calcPr calcId="125725"/>
</workbook>
</file>

<file path=xl/calcChain.xml><?xml version="1.0" encoding="utf-8"?>
<calcChain xmlns="http://schemas.openxmlformats.org/spreadsheetml/2006/main">
  <c r="C93" i="8"/>
  <c r="C92"/>
  <c r="C91"/>
  <c r="C90"/>
  <c r="C89"/>
  <c r="C88"/>
  <c r="C87"/>
  <c r="C86"/>
  <c r="C85"/>
  <c r="C84"/>
  <c r="C83"/>
  <c r="C82"/>
  <c r="C81"/>
  <c r="C80"/>
  <c r="C79"/>
  <c r="C77"/>
  <c r="C76"/>
  <c r="C75"/>
  <c r="C74"/>
  <c r="C73"/>
  <c r="C72"/>
  <c r="C71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<sst xmlns="http://schemas.openxmlformats.org/spreadsheetml/2006/main" count="4977" uniqueCount="536">
  <si>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</si>
  <si>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</si>
  <si>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</si>
  <si>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</si>
  <si>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</si>
  <si>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</si>
  <si>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</si>
  <si>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</si>
  <si>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</si>
  <si>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</si>
  <si>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</si>
  <si>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</si>
  <si>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</si>
  <si>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</si>
  <si>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</si>
  <si>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</si>
  <si>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</si>
  <si>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</si>
  <si>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</si>
  <si>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</si>
  <si>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</si>
  <si>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</si>
  <si>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</si>
  <si>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</si>
  <si>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</si>
  <si>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</si>
  <si>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</si>
  <si>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</si>
  <si>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</si>
  <si>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</si>
  <si>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</si>
  <si>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</si>
  <si>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</si>
  <si>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</si>
  <si>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</si>
  <si>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</si>
  <si>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</si>
  <si>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</si>
  <si>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</si>
  <si>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</si>
  <si>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</si>
  <si>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</si>
  <si>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</si>
  <si>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</si>
  <si>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</si>
  <si>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</si>
  <si>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</si>
  <si>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</si>
  <si>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</si>
  <si>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</si>
  <si>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</si>
  <si>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</si>
  <si>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</si>
  <si>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</si>
  <si>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</si>
  <si>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</si>
  <si>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</si>
  <si>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</si>
  <si>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</si>
  <si>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</si>
  <si>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</si>
  <si>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</si>
  <si>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</si>
  <si>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</si>
  <si>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</si>
  <si>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</si>
  <si>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</si>
  <si>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</si>
  <si>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</si>
  <si>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</si>
  <si>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</si>
  <si>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</si>
  <si>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</si>
  <si>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</si>
  <si>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</si>
  <si>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</si>
  <si>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</si>
  <si>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</si>
  <si>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</si>
  <si>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</si>
  <si>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</si>
  <si>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</si>
  <si>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</si>
  <si>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</si>
  <si>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</si>
  <si>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</si>
  <si>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</si>
  <si>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</si>
  <si>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</si>
  <si>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</si>
  <si>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</si>
  <si>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</si>
  <si>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</si>
  <si>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</si>
  <si>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</si>
  <si>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</si>
  <si>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</si>
  <si>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</si>
  <si>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</si>
  <si>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</si>
  <si>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</si>
  <si>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34448</t>
  </si>
  <si>
    <t>34449</t>
  </si>
  <si>
    <t>34450</t>
  </si>
  <si>
    <t>34451</t>
  </si>
  <si>
    <t>Denominación</t>
  </si>
  <si>
    <t>Monto</t>
  </si>
  <si>
    <t>Periodicidad</t>
  </si>
  <si>
    <t>34432</t>
  </si>
  <si>
    <t>34433</t>
  </si>
  <si>
    <t>34434</t>
  </si>
  <si>
    <t>34435</t>
  </si>
  <si>
    <t>34436</t>
  </si>
  <si>
    <t>34437</t>
  </si>
  <si>
    <t>34438</t>
  </si>
  <si>
    <t>34439</t>
  </si>
  <si>
    <t>34460</t>
  </si>
  <si>
    <t>34461</t>
  </si>
  <si>
    <t>34462</t>
  </si>
  <si>
    <t>34463</t>
  </si>
  <si>
    <t>34444</t>
  </si>
  <si>
    <t>34445</t>
  </si>
  <si>
    <t>34446</t>
  </si>
  <si>
    <t>34447</t>
  </si>
  <si>
    <t>34452</t>
  </si>
  <si>
    <t>34453</t>
  </si>
  <si>
    <t>34454</t>
  </si>
  <si>
    <t>34455</t>
  </si>
  <si>
    <t>Descripción</t>
  </si>
  <si>
    <t>34464</t>
  </si>
  <si>
    <t>34465</t>
  </si>
  <si>
    <t>34466</t>
  </si>
  <si>
    <t>34467</t>
  </si>
  <si>
    <t>34472</t>
  </si>
  <si>
    <t>34473</t>
  </si>
  <si>
    <t>34474</t>
  </si>
  <si>
    <t>34475</t>
  </si>
  <si>
    <t>34468</t>
  </si>
  <si>
    <t>34469</t>
  </si>
  <si>
    <t>34470</t>
  </si>
  <si>
    <t>34471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</si>
  <si>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</si>
  <si>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</si>
  <si>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</si>
  <si>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</si>
  <si>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</si>
  <si>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</si>
  <si>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</si>
  <si>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</si>
  <si>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</si>
  <si>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34485</t>
  </si>
  <si>
    <t>34486</t>
  </si>
  <si>
    <t>34487</t>
  </si>
  <si>
    <t>34456</t>
  </si>
  <si>
    <t>34457</t>
  </si>
  <si>
    <t>34458</t>
  </si>
  <si>
    <t>34459</t>
  </si>
  <si>
    <t>oct-dic 2017</t>
  </si>
  <si>
    <t>05B</t>
  </si>
  <si>
    <t>ANALISTA TECNICO</t>
  </si>
  <si>
    <t>AUXILIAR DE SERVICIOS</t>
  </si>
  <si>
    <t>11 SECRETARIA DE ECONOMIA - 1110000100 OFICINA DEL TITULAR DE LA SECRETARIA</t>
  </si>
  <si>
    <t>12I</t>
  </si>
  <si>
    <t>DIRECTOR GENERAL</t>
  </si>
  <si>
    <t>DIRECTOR GRAL. ATN. PROGRAMAS</t>
  </si>
  <si>
    <t>10I</t>
  </si>
  <si>
    <t>SUBDIRECTOR</t>
  </si>
  <si>
    <t>RESPONSABLE DE LOGISTICA</t>
  </si>
  <si>
    <t>09C</t>
  </si>
  <si>
    <t>JEFE DE DEPARTAMENTO</t>
  </si>
  <si>
    <t>ENCARGADA DE CONTROL DE CORRESPONDENCIA</t>
  </si>
  <si>
    <t>ASISTENTE EJECUTIVA</t>
  </si>
  <si>
    <t>03B</t>
  </si>
  <si>
    <t>AUXILIAR DE LOGISTICA</t>
  </si>
  <si>
    <t>04A</t>
  </si>
  <si>
    <t>ANALISTA PROGRAMADOR</t>
  </si>
  <si>
    <t>RECEPCIONISTA</t>
  </si>
  <si>
    <t>14I</t>
  </si>
  <si>
    <t>SECRETARIO DEL RAMO</t>
  </si>
  <si>
    <t>SECRETARIO PARTICULAR</t>
  </si>
  <si>
    <t>CHOFER</t>
  </si>
  <si>
    <t>11I</t>
  </si>
  <si>
    <t>DIRECTOR</t>
  </si>
  <si>
    <t>RESPONSABLE DE DESARROLLO EMPRESARIAL</t>
  </si>
  <si>
    <t>ENCARGADA DE SEGUIMIENTO</t>
  </si>
  <si>
    <t>EJECUTIVA DE ATN. A INVERSIONISTAS</t>
  </si>
  <si>
    <t>ASESOR DEL SECRETARIO</t>
  </si>
  <si>
    <t>ANALISIS Y GENERACION DE CONTENIDO</t>
  </si>
  <si>
    <t>APOYO EN SEGUIMIENTO</t>
  </si>
  <si>
    <t>11 SECRETARIA DE ECONOMIA - 1110000300 DIRECCION GENERAL DE SEGUIMIENTO</t>
  </si>
  <si>
    <t>DIRECTOR DE SEGUIMIENTO</t>
  </si>
  <si>
    <t>SUBDIRECTOR DE PROYECTOS ESPECIALES</t>
  </si>
  <si>
    <t>11 SECRETARIA DE ECONOMIA - 1110000400 DIRECCION GENERAL JURIDICA</t>
  </si>
  <si>
    <t>08I</t>
  </si>
  <si>
    <t>CALIFICADOR JURIDICO</t>
  </si>
  <si>
    <t>ASISTENTE JURIDICO</t>
  </si>
  <si>
    <t>08A</t>
  </si>
  <si>
    <t>PROFESIONISTA ESPECIALIZADO</t>
  </si>
  <si>
    <t>AUXILIAR JURIDICO</t>
  </si>
  <si>
    <t>ASESOR JURIDICO</t>
  </si>
  <si>
    <t>DIRECTORA GRAL. JURIDICA</t>
  </si>
  <si>
    <t>08B</t>
  </si>
  <si>
    <t>ADMINISTRADOR DE PROCESO</t>
  </si>
  <si>
    <t>AMDOR DEL FONDO MIXTO</t>
  </si>
  <si>
    <t>11 SECRETARIA DE ECONOMIA - 1110000500 DIRECCION GENERAL DE ADMINISTRACION</t>
  </si>
  <si>
    <t>06A</t>
  </si>
  <si>
    <t>ASESOR JURIDICO FONDO MIXTO</t>
  </si>
  <si>
    <t>ADMDORA DEL GASTO DE INVERSION</t>
  </si>
  <si>
    <t>SUBD. ADMON. REC. HUMANOS</t>
  </si>
  <si>
    <t>COORDINADOR DE AREA</t>
  </si>
  <si>
    <t>EJECUTIVA DE APOYO ADMTIVO.</t>
  </si>
  <si>
    <t>TECNICO ANALISTA</t>
  </si>
  <si>
    <t>COORDINADORA DE MTTO.</t>
  </si>
  <si>
    <t>ENCARGADA DE RECEPCION</t>
  </si>
  <si>
    <t>ENCARGADO DE INCIDENCIAS Y CAPACITACION</t>
  </si>
  <si>
    <t>AUXILIAR TECNICO</t>
  </si>
  <si>
    <t>AUXILIAR DE MANTTO.</t>
  </si>
  <si>
    <t>07A</t>
  </si>
  <si>
    <t>ASISTENTE DE INFORMATICA</t>
  </si>
  <si>
    <t>JEFE DEL FONDO REVOLVENTE</t>
  </si>
  <si>
    <t>DIRECTOR DE GASTO DE INVERSION</t>
  </si>
  <si>
    <t>AUXILIAR CONTABLE</t>
  </si>
  <si>
    <t>05I</t>
  </si>
  <si>
    <t>INTENDENCIA</t>
  </si>
  <si>
    <t>04I</t>
  </si>
  <si>
    <t>TELEFONISTA-RECEPCIONISTA</t>
  </si>
  <si>
    <t>AUXILIAR DE INVENTARIOS</t>
  </si>
  <si>
    <t>SECRETARIO (A)</t>
  </si>
  <si>
    <t>AUXILIAR DE GASTO DE INVERSION</t>
  </si>
  <si>
    <t>DIR. GRAL. DE ADMON.</t>
  </si>
  <si>
    <t>DIRECTOR DE GASTO CORRIENTE</t>
  </si>
  <si>
    <t>SUB. DE TEC. E INFORMATICA</t>
  </si>
  <si>
    <t>COORDINADOR OPERATIVO</t>
  </si>
  <si>
    <t>EJECUTIVA DE SERVICIOS AL PERSONAL</t>
  </si>
  <si>
    <t>ADMINISTRADOR DE PROYECTOS</t>
  </si>
  <si>
    <t>ASESOR DE PROYECTOS PRODUCTIVOS</t>
  </si>
  <si>
    <t>11 SECRETARIA DE ECONOMIA - 1110000800 SUBSECRETARIA DE DESARROLLO ECONOMICO</t>
  </si>
  <si>
    <t>13I</t>
  </si>
  <si>
    <t>SUB-SECRETARIO</t>
  </si>
  <si>
    <t>SUBSECRETARIO DE DESARROLLO ECONOMICO</t>
  </si>
  <si>
    <t>07I</t>
  </si>
  <si>
    <t>JEFE DE PROMOCION DE PROYECTOS</t>
  </si>
  <si>
    <t>COORDINADOR DEL PROGR. FRANQUICIAS</t>
  </si>
  <si>
    <t>11 SECRETARIA DE ECONOMIA - 1110001000 DIRECCION GENERAL DE COMERCIALIZACION</t>
  </si>
  <si>
    <t>06B</t>
  </si>
  <si>
    <t>ANALISTA DE INFORMACION</t>
  </si>
  <si>
    <t>ASISTENTE</t>
  </si>
  <si>
    <t>SUBDIRECTOR DE EXPORTACION</t>
  </si>
  <si>
    <t>DIRECTOR DE DESARROLLO COMERCIAL</t>
  </si>
  <si>
    <t>DIR. GRAL. DE COMERCIALIZACION</t>
  </si>
  <si>
    <t>COMISIONADO AL SINDICATO</t>
  </si>
  <si>
    <t>11 SECRETARIA DE ECONOMIA - 1110001100 DIRECCION GENERAL DE MINERIA</t>
  </si>
  <si>
    <t>ASISTENTE DE GEOLOGIA</t>
  </si>
  <si>
    <t>DIR. GRAL. DE MINERIA</t>
  </si>
  <si>
    <t>DIRECTOR DE GEOLOGIA</t>
  </si>
  <si>
    <t>ASISTENTE MINERO</t>
  </si>
  <si>
    <t>EJECUTIVO DE APOYO</t>
  </si>
  <si>
    <t>ASISTENTE EN GEOLOGIA</t>
  </si>
  <si>
    <t>11 SECRETARIA DE ECONOMIA - 1110001400 COMISION DE MEJORA REGULATORIA DE SONORA</t>
  </si>
  <si>
    <t>07B</t>
  </si>
  <si>
    <t>COORDINADORA DE TRAMITES Y SERVICIOS</t>
  </si>
  <si>
    <t>EJECUTIVA DE GESTION EMPRESARIAL</t>
  </si>
  <si>
    <t>RESPONSABLE DE CONTROL Y SEGUIMIENTO</t>
  </si>
  <si>
    <t>DIR. GRAL. COMISION MEJORA REG.</t>
  </si>
  <si>
    <t>COORD. DE MEJORA REG. INTER-ESTATAL</t>
  </si>
  <si>
    <t>ENLACE MUNICIPAL DE MEJORA REG.</t>
  </si>
  <si>
    <t>SUB. DE DESARROLLO Y PROYECTOS</t>
  </si>
  <si>
    <t>11 SECRETARIA DE ECONOMIA - 1110001700 DIRECCION GENERAL DE SECTORES TECNOLOGICOS</t>
  </si>
  <si>
    <t>ENCARG. DE ESTRATEGIAS E-COMMERCE</t>
  </si>
  <si>
    <t>DIRECTOR DE FOM. TECNOLOGICO</t>
  </si>
  <si>
    <t>DIR. GRAL. DE SECTORES TECNOLOGICOS</t>
  </si>
  <si>
    <t>06I</t>
  </si>
  <si>
    <t>11 SECRETARIA DE ECONOMIA - 1110001900 SUBSECRETARIA DE IMPULSO A LA COMERCIALIZACION</t>
  </si>
  <si>
    <t>COORDINADOR TECNICO</t>
  </si>
  <si>
    <t>SUBSECRETARIO DE IMPULSO A LA COMERCIALIZACION</t>
  </si>
  <si>
    <t>COORD. GRAL. DE LA SUBSECRETARIA</t>
  </si>
  <si>
    <t>COORDINADOR DE PROD. REGIONALES</t>
  </si>
  <si>
    <t>EJECUTIVO DE CONTROL Y SEGUIMIENTO</t>
  </si>
  <si>
    <t>11 SECRETARIA DE ECONOMIA - 1110002000 DIRECCION GENERAL DE VINCULACION E INDUSTRIA MANUFACTURERA</t>
  </si>
  <si>
    <t>SECRETARIA EJECUTIVA</t>
  </si>
  <si>
    <t>ASISTENTE ADMTIVO.</t>
  </si>
  <si>
    <t>SUBDIRECTOR DE MODELO DE GESTION ECON.</t>
  </si>
  <si>
    <t>DIRECTOR DE INDUSTRIA</t>
  </si>
  <si>
    <t>DIR. GRAL. VINCULACION E IND. MAN.</t>
  </si>
  <si>
    <t xml:space="preserve">EJECUTIVA DE APOYO AL DESARR. </t>
  </si>
  <si>
    <t>EJECUTIVO DE INNOVACION TECNOLOGICA</t>
  </si>
  <si>
    <t>11 SECRETARIA DE ECONOMIA - 1110002100 DIRECCION GENERAL DE DESARROLLO EMPRESARIAL</t>
  </si>
  <si>
    <t>EJECUTIVO DE ENLACE EMPRENDEDOR</t>
  </si>
  <si>
    <t>DIR. GRAL. DESARROLLO EMPRESARIAL</t>
  </si>
  <si>
    <t>RESPONSABLE DE GESTION EMPRESARIAL</t>
  </si>
  <si>
    <t>RESPONSABLE DE TRANSPARENCIA</t>
  </si>
  <si>
    <t>11 SECRETARIA DE ECONOMIA - 1110002200 UNIDAD DE TRANSPARENCIA</t>
  </si>
  <si>
    <t>SABAS ISAAC</t>
  </si>
  <si>
    <t>VALENCIA</t>
  </si>
  <si>
    <t>MORENO</t>
  </si>
  <si>
    <t>RICARDO ALFONSO</t>
  </si>
  <si>
    <t>CAREAGA</t>
  </si>
  <si>
    <t>SALADO</t>
  </si>
  <si>
    <t>ARTURO</t>
  </si>
  <si>
    <t>LEON</t>
  </si>
  <si>
    <t>SALAZAR</t>
  </si>
  <si>
    <t>MARIA EUGENIA</t>
  </si>
  <si>
    <t>LOYA</t>
  </si>
  <si>
    <t>ALMADA</t>
  </si>
  <si>
    <t>LAURA MINERVA</t>
  </si>
  <si>
    <t>GAMEZ</t>
  </si>
  <si>
    <t>PEÑUELAS</t>
  </si>
  <si>
    <t>RAFAEL</t>
  </si>
  <si>
    <t>DEGOLLADO</t>
  </si>
  <si>
    <t>GARCIA</t>
  </si>
  <si>
    <t>FABIOLA ANAHY</t>
  </si>
  <si>
    <t>BARRON</t>
  </si>
  <si>
    <t>JORGE</t>
  </si>
  <si>
    <t>VIDAL</t>
  </si>
  <si>
    <t>AHUMADA</t>
  </si>
  <si>
    <t>MAURICIO</t>
  </si>
  <si>
    <t>MADRID</t>
  </si>
  <si>
    <t>MUÑOZ</t>
  </si>
  <si>
    <t>HECTOR MANUEL</t>
  </si>
  <si>
    <t>VAZQUEZ</t>
  </si>
  <si>
    <t>ALFONSO ROMAN</t>
  </si>
  <si>
    <t>NAVA</t>
  </si>
  <si>
    <t>NIEVES</t>
  </si>
  <si>
    <t>ANDREA MICHELLE</t>
  </si>
  <si>
    <t>BACA</t>
  </si>
  <si>
    <t>MADA</t>
  </si>
  <si>
    <t>LUCIA</t>
  </si>
  <si>
    <t>GONZALEZ</t>
  </si>
  <si>
    <t>CORDOVA</t>
  </si>
  <si>
    <t>ERNESTO</t>
  </si>
  <si>
    <t>LITTLEWOOD</t>
  </si>
  <si>
    <t>VELDERRAIN</t>
  </si>
  <si>
    <t>LOURDES</t>
  </si>
  <si>
    <t>ENCINAS</t>
  </si>
  <si>
    <t>MARIA ACENET GUADALU</t>
  </si>
  <si>
    <t>OSORIO</t>
  </si>
  <si>
    <t>LOPEZ</t>
  </si>
  <si>
    <t>MINERVA</t>
  </si>
  <si>
    <t>ZATARAIN</t>
  </si>
  <si>
    <t>DEL CASTILLO</t>
  </si>
  <si>
    <t>LORENA</t>
  </si>
  <si>
    <t>ARAUJO</t>
  </si>
  <si>
    <t>RUIZ</t>
  </si>
  <si>
    <t>MARIA JESUS</t>
  </si>
  <si>
    <t>PORCHAS</t>
  </si>
  <si>
    <t>DIANA</t>
  </si>
  <si>
    <t>ARECHEDERRA</t>
  </si>
  <si>
    <t>MEDINA</t>
  </si>
  <si>
    <t>MARIA GUADALUPE</t>
  </si>
  <si>
    <t>GAONA</t>
  </si>
  <si>
    <t>AVILA</t>
  </si>
  <si>
    <t>MIGUEL ANGEL</t>
  </si>
  <si>
    <t>CARRILLO</t>
  </si>
  <si>
    <t>MORA</t>
  </si>
  <si>
    <t>SANDRA JULIA</t>
  </si>
  <si>
    <t>ORANTES</t>
  </si>
  <si>
    <t>RAMIREZ</t>
  </si>
  <si>
    <t>MARTHA OLIVIA</t>
  </si>
  <si>
    <t>SAUCEDO</t>
  </si>
  <si>
    <t>SILVA</t>
  </si>
  <si>
    <t>ORDOÑEZ</t>
  </si>
  <si>
    <t>SOLER</t>
  </si>
  <si>
    <t>NORA GUADALUPE</t>
  </si>
  <si>
    <t>MACIEL</t>
  </si>
  <si>
    <t>RAMONA</t>
  </si>
  <si>
    <t>ANA DORA</t>
  </si>
  <si>
    <t>MILLER</t>
  </si>
  <si>
    <t>ICEDO</t>
  </si>
  <si>
    <t>ALEJANDRO</t>
  </si>
  <si>
    <t>SANTA CRUZ</t>
  </si>
  <si>
    <t>CASTRO</t>
  </si>
  <si>
    <t>LUIS FRANCISCO</t>
  </si>
  <si>
    <t>TORRERO</t>
  </si>
  <si>
    <t>DUARTE</t>
  </si>
  <si>
    <t>MARIA TELMA</t>
  </si>
  <si>
    <t>DIAZ</t>
  </si>
  <si>
    <t>MENDOZA</t>
  </si>
  <si>
    <t>AGUSTIN FRANCISCO</t>
  </si>
  <si>
    <t>DAVILA</t>
  </si>
  <si>
    <t>VALENZUELA</t>
  </si>
  <si>
    <t>EDNA ALICIA</t>
  </si>
  <si>
    <t>MARQUEZ</t>
  </si>
  <si>
    <t>OCHOA</t>
  </si>
  <si>
    <t>MANUEL BERNARDO</t>
  </si>
  <si>
    <t>CONTRERAS</t>
  </si>
  <si>
    <t>NORMA ROCIO</t>
  </si>
  <si>
    <t>VERDUGO</t>
  </si>
  <si>
    <t>PACHECO</t>
  </si>
  <si>
    <t>RAQUEL</t>
  </si>
  <si>
    <t>OLGUIN</t>
  </si>
  <si>
    <t>GUERRERO</t>
  </si>
  <si>
    <t>ZULEMA IMELDA</t>
  </si>
  <si>
    <t>SAMANIEGO</t>
  </si>
  <si>
    <t>ARVIZU</t>
  </si>
  <si>
    <t>BRENDA GUADALUPE</t>
  </si>
  <si>
    <t>SARRACINO</t>
  </si>
  <si>
    <t>ANA LYDIA</t>
  </si>
  <si>
    <t>EVA DELIA</t>
  </si>
  <si>
    <t>MOLINA</t>
  </si>
  <si>
    <t>ENRIQUEZ</t>
  </si>
  <si>
    <t>SAUL</t>
  </si>
  <si>
    <t>SALINAS</t>
  </si>
  <si>
    <t>PATRICIA</t>
  </si>
  <si>
    <t>MELICOFF</t>
  </si>
  <si>
    <t>ARMENTA</t>
  </si>
  <si>
    <t>FRANCISCO GERARDO</t>
  </si>
  <si>
    <t>LEDGARD</t>
  </si>
  <si>
    <t>LAMADRID</t>
  </si>
  <si>
    <t>ARMANDO ALFONSO</t>
  </si>
  <si>
    <t>CECEÑA</t>
  </si>
  <si>
    <t>SALIDO</t>
  </si>
  <si>
    <t>YADIRA</t>
  </si>
  <si>
    <t>ACEDO</t>
  </si>
  <si>
    <t>MORALES</t>
  </si>
  <si>
    <t>MARTINEZ</t>
  </si>
  <si>
    <t>ROBLES</t>
  </si>
  <si>
    <t>ANA LUCIA</t>
  </si>
  <si>
    <t>SOSA</t>
  </si>
  <si>
    <t>EDWIN JOSE</t>
  </si>
  <si>
    <t>BERAUD</t>
  </si>
  <si>
    <t>CORONA</t>
  </si>
  <si>
    <t>BEATRIZ ELENA</t>
  </si>
  <si>
    <t>ALDUENDA</t>
  </si>
  <si>
    <t>ALEJANDRA</t>
  </si>
  <si>
    <t>ARBALLO</t>
  </si>
  <si>
    <t>VERONICA</t>
  </si>
  <si>
    <t>GERMAN</t>
  </si>
  <si>
    <t>PEREYDA</t>
  </si>
  <si>
    <t>FERNANDO</t>
  </si>
  <si>
    <t>REINA</t>
  </si>
  <si>
    <t>VILLEGAS</t>
  </si>
  <si>
    <t>OSCAR ALONSO</t>
  </si>
  <si>
    <t>ORDUÑO</t>
  </si>
  <si>
    <t>RODOLFO</t>
  </si>
  <si>
    <t>CUBILLAS</t>
  </si>
  <si>
    <t>ESTRADA</t>
  </si>
  <si>
    <t>FEDERICO ALBERTO</t>
  </si>
  <si>
    <t>SANTOYO</t>
  </si>
  <si>
    <t>VICTOR MANUEL</t>
  </si>
  <si>
    <t>SOQUI</t>
  </si>
  <si>
    <t>HORACIO</t>
  </si>
  <si>
    <t>RODRIGUEZ</t>
  </si>
  <si>
    <t>BARRERA</t>
  </si>
  <si>
    <t>SATURNINO</t>
  </si>
  <si>
    <t>VILLAESCUSA</t>
  </si>
  <si>
    <t>HUGO SALVADOR</t>
  </si>
  <si>
    <t>MALDONADO</t>
  </si>
  <si>
    <t>MERCEDES</t>
  </si>
  <si>
    <t>CARREÑO</t>
  </si>
  <si>
    <t>PERALTA</t>
  </si>
  <si>
    <t>ICELA MARIA</t>
  </si>
  <si>
    <t>FIMBRES</t>
  </si>
  <si>
    <t>TORIBIO</t>
  </si>
  <si>
    <t>ROMO</t>
  </si>
  <si>
    <t>LUZ IMELDA</t>
  </si>
  <si>
    <t>FIERRO</t>
  </si>
  <si>
    <t>AMAYA</t>
  </si>
  <si>
    <t>ELIZABETH</t>
  </si>
  <si>
    <t>CHACON</t>
  </si>
  <si>
    <t>GALLEGOS</t>
  </si>
  <si>
    <t>HEIDI ESTHER</t>
  </si>
  <si>
    <t>NAVARRO</t>
  </si>
  <si>
    <t>GUTIERREZ</t>
  </si>
  <si>
    <t>SALCIDO</t>
  </si>
  <si>
    <t>VELAZQUEZ</t>
  </si>
  <si>
    <t>ERNESTO AARON</t>
  </si>
  <si>
    <t>ALMA ALEJANDRA</t>
  </si>
  <si>
    <t>HERAS</t>
  </si>
  <si>
    <t>ANA PATRICIA</t>
  </si>
  <si>
    <t>BELTRAN</t>
  </si>
  <si>
    <t>FEDERICO</t>
  </si>
  <si>
    <t>RUBEN ARMANDO</t>
  </si>
  <si>
    <t>CHRISTIAN ADRIAN</t>
  </si>
  <si>
    <t>FLORES</t>
  </si>
  <si>
    <t>COTA</t>
  </si>
  <si>
    <t>RIVAS</t>
  </si>
  <si>
    <t>JOSE PABLO DE LA CRUZ</t>
  </si>
  <si>
    <t>SANCHEZ</t>
  </si>
  <si>
    <t>JULIO CESAR</t>
  </si>
  <si>
    <t>MENDEZ</t>
  </si>
  <si>
    <t>ADRIANA</t>
  </si>
  <si>
    <t>PORTILLO</t>
  </si>
  <si>
    <t>TREVIÑO</t>
  </si>
  <si>
    <t>LEONARDO</t>
  </si>
  <si>
    <t>CISCOMANI</t>
  </si>
  <si>
    <t>FREANER</t>
  </si>
  <si>
    <t>PAMELA</t>
  </si>
  <si>
    <t>COPADO</t>
  </si>
  <si>
    <t>ACUÑA</t>
  </si>
  <si>
    <t>RUBEN</t>
  </si>
  <si>
    <t>ALBORES</t>
  </si>
  <si>
    <t>MARCIA</t>
  </si>
  <si>
    <t>DESSENS</t>
  </si>
  <si>
    <t>KARLA DELFINA</t>
  </si>
  <si>
    <t>LEAL</t>
  </si>
  <si>
    <t>MARIANA</t>
  </si>
  <si>
    <t>ANA CECILIA</t>
  </si>
  <si>
    <t>NAFARRATE</t>
  </si>
  <si>
    <t>STEPHANIE</t>
  </si>
  <si>
    <t>ROVIRA</t>
  </si>
  <si>
    <t>CELAYO</t>
  </si>
  <si>
    <t>PATRICIA GUADALUPE</t>
  </si>
  <si>
    <t>ROMERO</t>
  </si>
  <si>
    <t>CAMPOS</t>
  </si>
  <si>
    <t>ALAN MAURICIO</t>
  </si>
  <si>
    <t>FAVELA</t>
  </si>
  <si>
    <t>MARIA LUISA</t>
  </si>
  <si>
    <t>AYON</t>
  </si>
  <si>
    <t>PABLO ALFONSO</t>
  </si>
  <si>
    <t>ESCALANTE</t>
  </si>
  <si>
    <t>JUDITH BETHANIA</t>
  </si>
  <si>
    <t>MORAN</t>
  </si>
  <si>
    <t>KARLA DOLORES</t>
  </si>
  <si>
    <t>MIRANDA</t>
  </si>
  <si>
    <t>VIZCAINO</t>
  </si>
  <si>
    <t>Subdireccion de Recursos Humanos</t>
  </si>
  <si>
    <t>percepciones en efectivo</t>
  </si>
  <si>
    <t>mexicana</t>
  </si>
  <si>
    <t>mensual</t>
  </si>
  <si>
    <t>percepciones adicionales en especie</t>
  </si>
  <si>
    <t>ingresos</t>
  </si>
  <si>
    <t>MXN</t>
  </si>
  <si>
    <t>MENSUAL</t>
  </si>
  <si>
    <t>Sistema de compensacion</t>
  </si>
  <si>
    <t>Gratificaciones</t>
  </si>
  <si>
    <t>anual</t>
  </si>
  <si>
    <t>unica</t>
  </si>
  <si>
    <t>primas</t>
  </si>
  <si>
    <t>comisiones</t>
  </si>
  <si>
    <t>dieta</t>
  </si>
  <si>
    <t>bonos</t>
  </si>
  <si>
    <t>estimulos</t>
  </si>
  <si>
    <t>apoyos economicos</t>
  </si>
  <si>
    <t>prestaciones economicas</t>
  </si>
  <si>
    <t>prestaciones en especie</t>
  </si>
  <si>
    <t>otro tipo de percepciones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</si>
</sst>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topLeftCell="Z81" workbookViewId="0">
      <selection activeCell="AE98" sqref="AE9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2017</v>
      </c>
      <c r="B8" t="s">
        <v>157</v>
      </c>
      <c r="C8" t="s">
        <v>81</v>
      </c>
      <c r="D8" t="s">
        <v>158</v>
      </c>
      <c r="E8" t="s">
        <v>159</v>
      </c>
      <c r="F8" t="s">
        <v>160</v>
      </c>
      <c r="G8" t="s">
        <v>161</v>
      </c>
      <c r="H8" t="s">
        <v>292</v>
      </c>
      <c r="I8" t="s">
        <v>293</v>
      </c>
      <c r="J8" t="s">
        <v>294</v>
      </c>
      <c r="K8" t="s">
        <v>91</v>
      </c>
      <c r="L8">
        <v>29852.9</v>
      </c>
      <c r="M8">
        <v>19562.580000000002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5">
        <v>43099</v>
      </c>
      <c r="AC8" t="s">
        <v>515</v>
      </c>
      <c r="AD8">
        <v>2017</v>
      </c>
      <c r="AE8" s="5">
        <v>43130</v>
      </c>
    </row>
    <row r="9" spans="1:32">
      <c r="A9">
        <v>2017</v>
      </c>
      <c r="B9" t="s">
        <v>157</v>
      </c>
      <c r="C9" t="s">
        <v>81</v>
      </c>
      <c r="D9" t="s">
        <v>162</v>
      </c>
      <c r="E9" t="s">
        <v>163</v>
      </c>
      <c r="F9" s="3" t="s">
        <v>164</v>
      </c>
      <c r="G9" t="s">
        <v>161</v>
      </c>
      <c r="H9" t="s">
        <v>295</v>
      </c>
      <c r="I9" t="s">
        <v>296</v>
      </c>
      <c r="J9" t="s">
        <v>297</v>
      </c>
      <c r="K9" t="s">
        <v>91</v>
      </c>
      <c r="L9">
        <v>78030.03</v>
      </c>
      <c r="M9">
        <v>61940.39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5">
        <v>43099</v>
      </c>
      <c r="AC9" t="s">
        <v>515</v>
      </c>
      <c r="AD9">
        <v>2017</v>
      </c>
      <c r="AE9" s="5">
        <v>43130</v>
      </c>
    </row>
    <row r="10" spans="1:32">
      <c r="A10">
        <v>2017</v>
      </c>
      <c r="B10" t="s">
        <v>157</v>
      </c>
      <c r="C10" t="s">
        <v>81</v>
      </c>
      <c r="D10" t="s">
        <v>165</v>
      </c>
      <c r="E10" t="s">
        <v>166</v>
      </c>
      <c r="F10" s="3" t="s">
        <v>167</v>
      </c>
      <c r="G10" t="s">
        <v>161</v>
      </c>
      <c r="H10" t="s">
        <v>298</v>
      </c>
      <c r="I10" t="s">
        <v>299</v>
      </c>
      <c r="J10" t="s">
        <v>300</v>
      </c>
      <c r="K10" t="s">
        <v>91</v>
      </c>
      <c r="L10">
        <v>38093.71</v>
      </c>
      <c r="M10">
        <v>22612.93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5">
        <v>43099</v>
      </c>
      <c r="AC10" t="s">
        <v>515</v>
      </c>
      <c r="AD10">
        <v>2017</v>
      </c>
      <c r="AE10" s="5">
        <v>43130</v>
      </c>
    </row>
    <row r="11" spans="1:32">
      <c r="A11">
        <v>2017</v>
      </c>
      <c r="B11" t="s">
        <v>157</v>
      </c>
      <c r="C11" t="s">
        <v>87</v>
      </c>
      <c r="D11" t="s">
        <v>168</v>
      </c>
      <c r="E11" t="s">
        <v>169</v>
      </c>
      <c r="F11" s="3" t="s">
        <v>170</v>
      </c>
      <c r="G11" t="s">
        <v>161</v>
      </c>
      <c r="H11" t="s">
        <v>301</v>
      </c>
      <c r="I11" t="s">
        <v>302</v>
      </c>
      <c r="J11" t="s">
        <v>303</v>
      </c>
      <c r="K11" t="s">
        <v>90</v>
      </c>
      <c r="L11">
        <v>37429.54</v>
      </c>
      <c r="M11">
        <v>29805.06</v>
      </c>
      <c r="N11" s="4">
        <v>4</v>
      </c>
      <c r="O11" s="4">
        <v>4</v>
      </c>
      <c r="P11" s="4">
        <v>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5">
        <v>43099</v>
      </c>
      <c r="AC11" t="s">
        <v>515</v>
      </c>
      <c r="AD11">
        <v>2017</v>
      </c>
      <c r="AE11" s="5">
        <v>43130</v>
      </c>
    </row>
    <row r="12" spans="1:32">
      <c r="A12">
        <v>2017</v>
      </c>
      <c r="B12" t="s">
        <v>157</v>
      </c>
      <c r="C12" t="s">
        <v>87</v>
      </c>
      <c r="D12" t="s">
        <v>165</v>
      </c>
      <c r="E12" t="s">
        <v>166</v>
      </c>
      <c r="F12" s="3" t="s">
        <v>171</v>
      </c>
      <c r="G12" t="s">
        <v>161</v>
      </c>
      <c r="H12" t="s">
        <v>304</v>
      </c>
      <c r="I12" t="s">
        <v>305</v>
      </c>
      <c r="J12" t="s">
        <v>306</v>
      </c>
      <c r="K12" t="s">
        <v>90</v>
      </c>
      <c r="L12">
        <v>37224.67</v>
      </c>
      <c r="M12">
        <v>31446.639999999999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5">
        <v>43099</v>
      </c>
      <c r="AC12" t="s">
        <v>515</v>
      </c>
      <c r="AD12">
        <v>2017</v>
      </c>
      <c r="AE12" s="5">
        <v>43130</v>
      </c>
    </row>
    <row r="13" spans="1:32">
      <c r="A13">
        <v>2017</v>
      </c>
      <c r="B13" t="s">
        <v>157</v>
      </c>
      <c r="C13" t="s">
        <v>81</v>
      </c>
      <c r="D13" t="s">
        <v>172</v>
      </c>
      <c r="E13" t="s">
        <v>160</v>
      </c>
      <c r="F13" s="3" t="s">
        <v>173</v>
      </c>
      <c r="G13" t="s">
        <v>161</v>
      </c>
      <c r="H13" t="s">
        <v>307</v>
      </c>
      <c r="I13" t="s">
        <v>308</v>
      </c>
      <c r="J13" t="s">
        <v>309</v>
      </c>
      <c r="K13" t="s">
        <v>91</v>
      </c>
      <c r="L13">
        <v>19252.169999999998</v>
      </c>
      <c r="M13">
        <v>16045.71</v>
      </c>
      <c r="N13" s="4">
        <v>6</v>
      </c>
      <c r="O13" s="4">
        <v>6</v>
      </c>
      <c r="P13" s="4">
        <v>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5">
        <v>43099</v>
      </c>
      <c r="AC13" t="s">
        <v>515</v>
      </c>
      <c r="AD13">
        <v>2017</v>
      </c>
      <c r="AE13" s="5">
        <v>43130</v>
      </c>
    </row>
    <row r="14" spans="1:32">
      <c r="A14">
        <v>2017</v>
      </c>
      <c r="B14" t="s">
        <v>157</v>
      </c>
      <c r="C14" t="s">
        <v>81</v>
      </c>
      <c r="D14" t="s">
        <v>174</v>
      </c>
      <c r="E14" t="s">
        <v>175</v>
      </c>
      <c r="F14" s="3" t="s">
        <v>176</v>
      </c>
      <c r="G14" t="s">
        <v>161</v>
      </c>
      <c r="H14" t="s">
        <v>310</v>
      </c>
      <c r="I14" t="s">
        <v>294</v>
      </c>
      <c r="J14" t="s">
        <v>311</v>
      </c>
      <c r="K14" t="s">
        <v>90</v>
      </c>
      <c r="L14">
        <v>20908.419999999998</v>
      </c>
      <c r="M14">
        <v>17076.919999999998</v>
      </c>
      <c r="N14" s="4">
        <v>7</v>
      </c>
      <c r="O14" s="4">
        <v>7</v>
      </c>
      <c r="P14" s="4">
        <v>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5">
        <v>43099</v>
      </c>
      <c r="AC14" t="s">
        <v>515</v>
      </c>
      <c r="AD14">
        <v>2017</v>
      </c>
      <c r="AE14" s="5">
        <v>43130</v>
      </c>
    </row>
    <row r="15" spans="1:32">
      <c r="A15">
        <v>2017</v>
      </c>
      <c r="B15" t="s">
        <v>157</v>
      </c>
      <c r="C15" t="s">
        <v>87</v>
      </c>
      <c r="D15" t="s">
        <v>177</v>
      </c>
      <c r="E15" t="s">
        <v>178</v>
      </c>
      <c r="F15" s="3" t="s">
        <v>178</v>
      </c>
      <c r="G15" t="s">
        <v>161</v>
      </c>
      <c r="H15" t="s">
        <v>312</v>
      </c>
      <c r="I15" t="s">
        <v>313</v>
      </c>
      <c r="J15" t="s">
        <v>314</v>
      </c>
      <c r="K15" t="s">
        <v>91</v>
      </c>
      <c r="L15">
        <v>131593.47</v>
      </c>
      <c r="M15">
        <v>115169.39</v>
      </c>
      <c r="N15" s="4">
        <v>8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5">
        <v>43099</v>
      </c>
      <c r="AC15" t="s">
        <v>515</v>
      </c>
      <c r="AD15">
        <v>2017</v>
      </c>
      <c r="AE15" s="5">
        <v>43130</v>
      </c>
    </row>
    <row r="16" spans="1:32">
      <c r="A16">
        <v>2017</v>
      </c>
      <c r="B16" t="s">
        <v>157</v>
      </c>
      <c r="C16" t="s">
        <v>87</v>
      </c>
      <c r="D16" t="s">
        <v>162</v>
      </c>
      <c r="E16" t="s">
        <v>179</v>
      </c>
      <c r="F16" s="3" t="s">
        <v>179</v>
      </c>
      <c r="G16" t="s">
        <v>161</v>
      </c>
      <c r="H16" t="s">
        <v>315</v>
      </c>
      <c r="I16" t="s">
        <v>316</v>
      </c>
      <c r="J16" t="s">
        <v>317</v>
      </c>
      <c r="K16" t="s">
        <v>91</v>
      </c>
      <c r="L16">
        <v>70761.83</v>
      </c>
      <c r="M16">
        <v>61388.71</v>
      </c>
      <c r="N16" s="4">
        <v>9</v>
      </c>
      <c r="O16" s="4">
        <v>9</v>
      </c>
      <c r="P16" s="4">
        <v>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5">
        <v>43099</v>
      </c>
      <c r="AC16" t="s">
        <v>515</v>
      </c>
      <c r="AD16">
        <v>2017</v>
      </c>
      <c r="AE16" s="5">
        <v>43130</v>
      </c>
    </row>
    <row r="17" spans="1:31">
      <c r="A17">
        <v>2017</v>
      </c>
      <c r="B17" t="s">
        <v>157</v>
      </c>
      <c r="C17" t="s">
        <v>87</v>
      </c>
      <c r="D17" t="s">
        <v>168</v>
      </c>
      <c r="E17" t="s">
        <v>169</v>
      </c>
      <c r="F17" s="3" t="s">
        <v>180</v>
      </c>
      <c r="G17" t="s">
        <v>161</v>
      </c>
      <c r="H17" t="s">
        <v>318</v>
      </c>
      <c r="I17" t="s">
        <v>319</v>
      </c>
      <c r="J17" t="s">
        <v>294</v>
      </c>
      <c r="K17" t="s">
        <v>91</v>
      </c>
      <c r="L17">
        <v>34503.910000000003</v>
      </c>
      <c r="M17">
        <v>29339.7</v>
      </c>
      <c r="N17" s="4">
        <v>10</v>
      </c>
      <c r="O17" s="4">
        <v>10</v>
      </c>
      <c r="P17" s="4">
        <v>10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5">
        <v>43099</v>
      </c>
      <c r="AC17" t="s">
        <v>515</v>
      </c>
      <c r="AD17">
        <v>2017</v>
      </c>
      <c r="AE17" s="5">
        <v>43130</v>
      </c>
    </row>
    <row r="18" spans="1:31">
      <c r="A18">
        <v>2017</v>
      </c>
      <c r="B18" t="s">
        <v>157</v>
      </c>
      <c r="C18" t="s">
        <v>87</v>
      </c>
      <c r="D18" t="s">
        <v>181</v>
      </c>
      <c r="E18" t="s">
        <v>182</v>
      </c>
      <c r="F18" s="3" t="s">
        <v>183</v>
      </c>
      <c r="G18" t="s">
        <v>161</v>
      </c>
      <c r="H18" t="s">
        <v>320</v>
      </c>
      <c r="I18" t="s">
        <v>321</v>
      </c>
      <c r="J18" t="s">
        <v>322</v>
      </c>
      <c r="K18" t="s">
        <v>91</v>
      </c>
      <c r="L18">
        <v>47325.03</v>
      </c>
      <c r="M18">
        <v>29323.73</v>
      </c>
      <c r="N18" s="4">
        <v>11</v>
      </c>
      <c r="O18" s="4">
        <v>11</v>
      </c>
      <c r="P18" s="4">
        <v>11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5">
        <v>43099</v>
      </c>
      <c r="AC18" t="s">
        <v>515</v>
      </c>
      <c r="AD18">
        <v>2017</v>
      </c>
      <c r="AE18" s="5">
        <v>43130</v>
      </c>
    </row>
    <row r="19" spans="1:31">
      <c r="A19">
        <v>2017</v>
      </c>
      <c r="B19" t="s">
        <v>157</v>
      </c>
      <c r="C19" t="s">
        <v>87</v>
      </c>
      <c r="D19" t="s">
        <v>165</v>
      </c>
      <c r="E19" t="s">
        <v>166</v>
      </c>
      <c r="F19" s="3" t="s">
        <v>184</v>
      </c>
      <c r="G19" t="s">
        <v>161</v>
      </c>
      <c r="H19" t="s">
        <v>323</v>
      </c>
      <c r="I19" t="s">
        <v>324</v>
      </c>
      <c r="J19" t="s">
        <v>325</v>
      </c>
      <c r="K19" t="s">
        <v>90</v>
      </c>
      <c r="L19">
        <v>34690.19</v>
      </c>
      <c r="M19">
        <v>29498.23</v>
      </c>
      <c r="N19" s="4">
        <v>12</v>
      </c>
      <c r="O19" s="4">
        <v>12</v>
      </c>
      <c r="P19" s="4">
        <v>12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5">
        <v>43099</v>
      </c>
      <c r="AC19" t="s">
        <v>515</v>
      </c>
      <c r="AD19">
        <v>2017</v>
      </c>
      <c r="AE19" s="5">
        <v>43130</v>
      </c>
    </row>
    <row r="20" spans="1:31">
      <c r="A20">
        <v>2017</v>
      </c>
      <c r="B20" t="s">
        <v>157</v>
      </c>
      <c r="C20" t="s">
        <v>87</v>
      </c>
      <c r="D20" t="s">
        <v>168</v>
      </c>
      <c r="E20" t="s">
        <v>169</v>
      </c>
      <c r="F20" s="3" t="s">
        <v>185</v>
      </c>
      <c r="G20" t="s">
        <v>161</v>
      </c>
      <c r="H20" t="s">
        <v>326</v>
      </c>
      <c r="I20" t="s">
        <v>327</v>
      </c>
      <c r="J20" t="s">
        <v>328</v>
      </c>
      <c r="K20" t="s">
        <v>90</v>
      </c>
      <c r="L20">
        <v>29503.91</v>
      </c>
      <c r="M20">
        <v>26159.25</v>
      </c>
      <c r="N20" s="4">
        <v>13</v>
      </c>
      <c r="O20" s="4">
        <v>13</v>
      </c>
      <c r="P20" s="4">
        <v>13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5">
        <v>43099</v>
      </c>
      <c r="AC20" t="s">
        <v>515</v>
      </c>
      <c r="AD20">
        <v>2017</v>
      </c>
      <c r="AE20" s="5">
        <v>43130</v>
      </c>
    </row>
    <row r="21" spans="1:31">
      <c r="A21">
        <v>2017</v>
      </c>
      <c r="B21" t="s">
        <v>157</v>
      </c>
      <c r="C21" t="s">
        <v>87</v>
      </c>
      <c r="D21" t="s">
        <v>181</v>
      </c>
      <c r="E21" t="s">
        <v>182</v>
      </c>
      <c r="F21" s="3" t="s">
        <v>186</v>
      </c>
      <c r="G21" t="s">
        <v>161</v>
      </c>
      <c r="H21" t="s">
        <v>329</v>
      </c>
      <c r="I21" t="s">
        <v>330</v>
      </c>
      <c r="J21" t="s">
        <v>331</v>
      </c>
      <c r="K21" t="s">
        <v>91</v>
      </c>
      <c r="L21">
        <v>38092.53</v>
      </c>
      <c r="M21">
        <v>31771.03</v>
      </c>
      <c r="N21" s="4">
        <v>14</v>
      </c>
      <c r="O21" s="4">
        <v>14</v>
      </c>
      <c r="P21" s="4">
        <v>14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5">
        <v>43099</v>
      </c>
      <c r="AC21" t="s">
        <v>515</v>
      </c>
      <c r="AD21">
        <v>2017</v>
      </c>
      <c r="AE21" s="5">
        <v>43130</v>
      </c>
    </row>
    <row r="22" spans="1:31">
      <c r="A22">
        <v>2017</v>
      </c>
      <c r="B22" t="s">
        <v>157</v>
      </c>
      <c r="C22" t="s">
        <v>87</v>
      </c>
      <c r="D22" t="s">
        <v>165</v>
      </c>
      <c r="E22" t="s">
        <v>166</v>
      </c>
      <c r="F22" s="3" t="s">
        <v>187</v>
      </c>
      <c r="G22" t="s">
        <v>161</v>
      </c>
      <c r="H22" t="s">
        <v>332</v>
      </c>
      <c r="I22" t="s">
        <v>333</v>
      </c>
      <c r="J22" t="s">
        <v>294</v>
      </c>
      <c r="K22" t="s">
        <v>90</v>
      </c>
      <c r="L22">
        <v>35690.19</v>
      </c>
      <c r="M22">
        <v>30323.23</v>
      </c>
      <c r="N22" s="4">
        <v>15</v>
      </c>
      <c r="O22" s="4">
        <v>15</v>
      </c>
      <c r="P22" s="4">
        <v>15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5">
        <v>43099</v>
      </c>
      <c r="AC22" t="s">
        <v>515</v>
      </c>
      <c r="AD22">
        <v>2017</v>
      </c>
      <c r="AE22" s="5">
        <v>43130</v>
      </c>
    </row>
    <row r="23" spans="1:31">
      <c r="A23">
        <v>2017</v>
      </c>
      <c r="B23" t="s">
        <v>157</v>
      </c>
      <c r="C23" t="s">
        <v>87</v>
      </c>
      <c r="D23" t="s">
        <v>165</v>
      </c>
      <c r="E23" t="s">
        <v>166</v>
      </c>
      <c r="F23" s="3" t="s">
        <v>188</v>
      </c>
      <c r="G23" t="s">
        <v>189</v>
      </c>
      <c r="H23" t="s">
        <v>334</v>
      </c>
      <c r="I23" t="s">
        <v>335</v>
      </c>
      <c r="K23" t="s">
        <v>90</v>
      </c>
      <c r="L23">
        <v>33759.230000000003</v>
      </c>
      <c r="M23">
        <v>27036.61</v>
      </c>
      <c r="N23" s="4">
        <v>16</v>
      </c>
      <c r="O23" s="4">
        <v>16</v>
      </c>
      <c r="P23" s="4">
        <v>16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5">
        <v>43099</v>
      </c>
      <c r="AC23" t="s">
        <v>515</v>
      </c>
      <c r="AD23">
        <v>2017</v>
      </c>
      <c r="AE23" s="5">
        <v>43130</v>
      </c>
    </row>
    <row r="24" spans="1:31">
      <c r="A24">
        <v>2017</v>
      </c>
      <c r="B24" t="s">
        <v>157</v>
      </c>
      <c r="C24" t="s">
        <v>87</v>
      </c>
      <c r="D24" t="s">
        <v>181</v>
      </c>
      <c r="E24" t="s">
        <v>182</v>
      </c>
      <c r="F24" s="3" t="s">
        <v>190</v>
      </c>
      <c r="G24" t="s">
        <v>189</v>
      </c>
      <c r="H24" t="s">
        <v>326</v>
      </c>
      <c r="I24" t="s">
        <v>336</v>
      </c>
      <c r="J24" t="s">
        <v>299</v>
      </c>
      <c r="K24" t="s">
        <v>90</v>
      </c>
      <c r="L24">
        <v>49441.32</v>
      </c>
      <c r="M24">
        <v>24261.5</v>
      </c>
      <c r="N24" s="4">
        <v>17</v>
      </c>
      <c r="O24" s="4">
        <v>17</v>
      </c>
      <c r="P24" s="4">
        <v>17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5">
        <v>43099</v>
      </c>
      <c r="AC24" t="s">
        <v>515</v>
      </c>
      <c r="AD24">
        <v>2017</v>
      </c>
      <c r="AE24" s="5">
        <v>43130</v>
      </c>
    </row>
    <row r="25" spans="1:31">
      <c r="A25">
        <v>2017</v>
      </c>
      <c r="B25" t="s">
        <v>157</v>
      </c>
      <c r="C25" t="s">
        <v>87</v>
      </c>
      <c r="D25" t="s">
        <v>165</v>
      </c>
      <c r="E25" t="s">
        <v>166</v>
      </c>
      <c r="F25" s="3" t="s">
        <v>191</v>
      </c>
      <c r="G25" t="s">
        <v>192</v>
      </c>
      <c r="H25" t="s">
        <v>337</v>
      </c>
      <c r="I25" t="s">
        <v>338</v>
      </c>
      <c r="J25" t="s">
        <v>339</v>
      </c>
      <c r="K25" t="s">
        <v>90</v>
      </c>
      <c r="L25">
        <v>43362.77</v>
      </c>
      <c r="M25">
        <v>32339.39</v>
      </c>
      <c r="N25" s="4">
        <v>18</v>
      </c>
      <c r="O25" s="4">
        <v>18</v>
      </c>
      <c r="P25" s="4">
        <v>18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5">
        <v>43099</v>
      </c>
      <c r="AC25" t="s">
        <v>515</v>
      </c>
      <c r="AD25">
        <v>2017</v>
      </c>
      <c r="AE25" s="5">
        <v>43130</v>
      </c>
    </row>
    <row r="26" spans="1:31">
      <c r="A26">
        <v>2017</v>
      </c>
      <c r="B26" t="s">
        <v>157</v>
      </c>
      <c r="C26" t="s">
        <v>81</v>
      </c>
      <c r="D26" t="s">
        <v>193</v>
      </c>
      <c r="E26" t="s">
        <v>194</v>
      </c>
      <c r="F26" s="3" t="s">
        <v>195</v>
      </c>
      <c r="G26" t="s">
        <v>192</v>
      </c>
      <c r="H26" t="s">
        <v>340</v>
      </c>
      <c r="I26" t="s">
        <v>341</v>
      </c>
      <c r="J26" t="s">
        <v>342</v>
      </c>
      <c r="K26" t="s">
        <v>90</v>
      </c>
      <c r="L26">
        <v>40414.69</v>
      </c>
      <c r="M26">
        <v>20715.169999999998</v>
      </c>
      <c r="N26" s="4">
        <v>19</v>
      </c>
      <c r="O26" s="4">
        <v>19</v>
      </c>
      <c r="P26" s="4">
        <v>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5">
        <v>43099</v>
      </c>
      <c r="AC26" t="s">
        <v>515</v>
      </c>
      <c r="AD26">
        <v>2017</v>
      </c>
      <c r="AE26" s="5">
        <v>43130</v>
      </c>
    </row>
    <row r="27" spans="1:31">
      <c r="A27">
        <v>2017</v>
      </c>
      <c r="B27" t="s">
        <v>157</v>
      </c>
      <c r="C27" t="s">
        <v>81</v>
      </c>
      <c r="D27" t="s">
        <v>196</v>
      </c>
      <c r="E27" t="s">
        <v>197</v>
      </c>
      <c r="F27" s="3" t="s">
        <v>198</v>
      </c>
      <c r="G27" t="s">
        <v>192</v>
      </c>
      <c r="H27" t="s">
        <v>343</v>
      </c>
      <c r="I27" t="s">
        <v>294</v>
      </c>
      <c r="J27" t="s">
        <v>344</v>
      </c>
      <c r="K27" t="s">
        <v>90</v>
      </c>
      <c r="L27">
        <v>41091.96</v>
      </c>
      <c r="M27">
        <v>33341.300000000003</v>
      </c>
      <c r="N27" s="4">
        <v>20</v>
      </c>
      <c r="O27" s="4">
        <v>20</v>
      </c>
      <c r="P27" s="4">
        <v>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5">
        <v>43099</v>
      </c>
      <c r="AC27" t="s">
        <v>515</v>
      </c>
      <c r="AD27">
        <v>2017</v>
      </c>
      <c r="AE27" s="5">
        <v>43130</v>
      </c>
    </row>
    <row r="28" spans="1:31">
      <c r="A28">
        <v>2017</v>
      </c>
      <c r="B28" t="s">
        <v>157</v>
      </c>
      <c r="C28" t="s">
        <v>87</v>
      </c>
      <c r="D28" t="s">
        <v>168</v>
      </c>
      <c r="E28" t="s">
        <v>169</v>
      </c>
      <c r="F28" s="3" t="s">
        <v>199</v>
      </c>
      <c r="G28" t="s">
        <v>192</v>
      </c>
      <c r="H28" t="s">
        <v>345</v>
      </c>
      <c r="I28" t="s">
        <v>346</v>
      </c>
      <c r="J28" t="s">
        <v>347</v>
      </c>
      <c r="K28" t="s">
        <v>90</v>
      </c>
      <c r="L28">
        <v>35979.160000000003</v>
      </c>
      <c r="M28">
        <v>30461.99</v>
      </c>
      <c r="N28" s="4">
        <v>21</v>
      </c>
      <c r="O28" s="4">
        <v>21</v>
      </c>
      <c r="P28" s="4">
        <v>21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5">
        <v>43099</v>
      </c>
      <c r="AC28" t="s">
        <v>515</v>
      </c>
      <c r="AD28">
        <v>2017</v>
      </c>
      <c r="AE28" s="5">
        <v>43130</v>
      </c>
    </row>
    <row r="29" spans="1:31">
      <c r="A29">
        <v>2017</v>
      </c>
      <c r="B29" t="s">
        <v>157</v>
      </c>
      <c r="C29" t="s">
        <v>87</v>
      </c>
      <c r="D29" t="s">
        <v>162</v>
      </c>
      <c r="E29" t="s">
        <v>163</v>
      </c>
      <c r="F29" s="3" t="s">
        <v>200</v>
      </c>
      <c r="G29" t="s">
        <v>192</v>
      </c>
      <c r="H29" t="s">
        <v>348</v>
      </c>
      <c r="I29" t="s">
        <v>349</v>
      </c>
      <c r="J29" t="s">
        <v>350</v>
      </c>
      <c r="K29" t="s">
        <v>90</v>
      </c>
      <c r="L29">
        <v>70761.83</v>
      </c>
      <c r="M29">
        <v>61388.71</v>
      </c>
      <c r="N29" s="4">
        <v>22</v>
      </c>
      <c r="O29" s="4">
        <v>22</v>
      </c>
      <c r="P29" s="4">
        <v>22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5">
        <v>43099</v>
      </c>
      <c r="AC29" t="s">
        <v>515</v>
      </c>
      <c r="AD29">
        <v>2017</v>
      </c>
      <c r="AE29" s="5">
        <v>43130</v>
      </c>
    </row>
    <row r="30" spans="1:31">
      <c r="A30">
        <v>2017</v>
      </c>
      <c r="B30" t="s">
        <v>157</v>
      </c>
      <c r="C30" t="s">
        <v>81</v>
      </c>
      <c r="D30" t="s">
        <v>201</v>
      </c>
      <c r="E30" t="s">
        <v>202</v>
      </c>
      <c r="F30" s="3" t="s">
        <v>203</v>
      </c>
      <c r="G30" t="s">
        <v>204</v>
      </c>
      <c r="H30" t="s">
        <v>351</v>
      </c>
      <c r="I30" t="s">
        <v>352</v>
      </c>
      <c r="J30" t="s">
        <v>353</v>
      </c>
      <c r="K30" t="s">
        <v>91</v>
      </c>
      <c r="L30">
        <v>41710.31</v>
      </c>
      <c r="M30">
        <v>33340.53</v>
      </c>
      <c r="N30" s="4">
        <v>23</v>
      </c>
      <c r="O30" s="4">
        <v>23</v>
      </c>
      <c r="P30" s="4">
        <v>23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5">
        <v>43099</v>
      </c>
      <c r="AC30" t="s">
        <v>515</v>
      </c>
      <c r="AD30">
        <v>2017</v>
      </c>
      <c r="AE30" s="5">
        <v>43130</v>
      </c>
    </row>
    <row r="31" spans="1:31">
      <c r="A31">
        <v>2017</v>
      </c>
      <c r="B31" t="s">
        <v>157</v>
      </c>
      <c r="C31" t="s">
        <v>81</v>
      </c>
      <c r="D31" t="s">
        <v>205</v>
      </c>
      <c r="E31" t="s">
        <v>198</v>
      </c>
      <c r="F31" s="3" t="s">
        <v>206</v>
      </c>
      <c r="G31" t="s">
        <v>204</v>
      </c>
      <c r="H31" t="s">
        <v>354</v>
      </c>
      <c r="I31" t="s">
        <v>355</v>
      </c>
      <c r="J31" t="s">
        <v>356</v>
      </c>
      <c r="K31" t="s">
        <v>90</v>
      </c>
      <c r="L31">
        <v>31648.33</v>
      </c>
      <c r="M31">
        <v>16310.35</v>
      </c>
      <c r="N31" s="4">
        <v>24</v>
      </c>
      <c r="O31" s="4">
        <v>24</v>
      </c>
      <c r="P31" s="4">
        <v>24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5">
        <v>43099</v>
      </c>
      <c r="AC31" t="s">
        <v>515</v>
      </c>
      <c r="AD31">
        <v>2017</v>
      </c>
      <c r="AE31" s="5">
        <v>43130</v>
      </c>
    </row>
    <row r="32" spans="1:31">
      <c r="A32">
        <v>2017</v>
      </c>
      <c r="B32" t="s">
        <v>157</v>
      </c>
      <c r="C32" t="s">
        <v>81</v>
      </c>
      <c r="D32" t="s">
        <v>201</v>
      </c>
      <c r="E32" t="s">
        <v>202</v>
      </c>
      <c r="F32" s="3" t="s">
        <v>207</v>
      </c>
      <c r="G32" t="s">
        <v>204</v>
      </c>
      <c r="H32" t="s">
        <v>357</v>
      </c>
      <c r="I32" t="s">
        <v>358</v>
      </c>
      <c r="J32" t="s">
        <v>359</v>
      </c>
      <c r="K32" t="s">
        <v>90</v>
      </c>
      <c r="L32">
        <v>47781.41</v>
      </c>
      <c r="M32">
        <v>32488.07</v>
      </c>
      <c r="N32" s="4">
        <v>25</v>
      </c>
      <c r="O32" s="4">
        <v>25</v>
      </c>
      <c r="P32" s="4">
        <v>25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5">
        <v>43099</v>
      </c>
      <c r="AC32" t="s">
        <v>515</v>
      </c>
      <c r="AD32">
        <v>2017</v>
      </c>
      <c r="AE32" s="5">
        <v>43130</v>
      </c>
    </row>
    <row r="33" spans="1:31">
      <c r="A33">
        <v>2017</v>
      </c>
      <c r="B33" t="s">
        <v>157</v>
      </c>
      <c r="C33" t="s">
        <v>87</v>
      </c>
      <c r="D33" t="s">
        <v>165</v>
      </c>
      <c r="E33" t="s">
        <v>166</v>
      </c>
      <c r="F33" s="3" t="s">
        <v>208</v>
      </c>
      <c r="G33" t="s">
        <v>204</v>
      </c>
      <c r="H33" t="s">
        <v>340</v>
      </c>
      <c r="I33" t="s">
        <v>360</v>
      </c>
      <c r="J33" t="s">
        <v>361</v>
      </c>
      <c r="K33" t="s">
        <v>90</v>
      </c>
      <c r="L33">
        <v>41828.19</v>
      </c>
      <c r="M33">
        <v>32422.9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5">
        <v>43099</v>
      </c>
      <c r="AC33" t="s">
        <v>515</v>
      </c>
      <c r="AD33">
        <v>2017</v>
      </c>
      <c r="AE33" s="5">
        <v>43130</v>
      </c>
    </row>
    <row r="34" spans="1:31">
      <c r="A34">
        <v>2017</v>
      </c>
      <c r="B34" t="s">
        <v>157</v>
      </c>
      <c r="C34" t="s">
        <v>87</v>
      </c>
      <c r="D34" t="s">
        <v>201</v>
      </c>
      <c r="E34" t="s">
        <v>209</v>
      </c>
      <c r="F34" s="3" t="s">
        <v>210</v>
      </c>
      <c r="G34" t="s">
        <v>204</v>
      </c>
      <c r="H34" t="s">
        <v>362</v>
      </c>
      <c r="I34" t="s">
        <v>336</v>
      </c>
      <c r="J34" t="s">
        <v>363</v>
      </c>
      <c r="K34" t="s">
        <v>90</v>
      </c>
      <c r="L34">
        <v>45833.54</v>
      </c>
      <c r="M34">
        <v>35155.42</v>
      </c>
      <c r="N34" s="4">
        <v>27</v>
      </c>
      <c r="O34" s="4">
        <v>27</v>
      </c>
      <c r="P34" s="4">
        <v>27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5">
        <v>43099</v>
      </c>
      <c r="AC34" t="s">
        <v>515</v>
      </c>
      <c r="AD34">
        <v>2017</v>
      </c>
      <c r="AE34" s="5">
        <v>43130</v>
      </c>
    </row>
    <row r="35" spans="1:31">
      <c r="A35">
        <v>2017</v>
      </c>
      <c r="B35" t="s">
        <v>157</v>
      </c>
      <c r="C35" t="s">
        <v>81</v>
      </c>
      <c r="D35" t="s">
        <v>158</v>
      </c>
      <c r="E35" t="s">
        <v>211</v>
      </c>
      <c r="F35" s="3" t="s">
        <v>212</v>
      </c>
      <c r="G35" t="s">
        <v>204</v>
      </c>
      <c r="H35" t="s">
        <v>364</v>
      </c>
      <c r="I35" t="s">
        <v>336</v>
      </c>
      <c r="J35" t="s">
        <v>299</v>
      </c>
      <c r="K35" t="s">
        <v>90</v>
      </c>
      <c r="L35">
        <v>28898.71</v>
      </c>
      <c r="M35">
        <v>20879.7</v>
      </c>
      <c r="N35" s="4">
        <v>28</v>
      </c>
      <c r="O35" s="4">
        <v>28</v>
      </c>
      <c r="P35" s="4">
        <v>28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5">
        <v>43099</v>
      </c>
      <c r="AC35" t="s">
        <v>515</v>
      </c>
      <c r="AD35">
        <v>2017</v>
      </c>
      <c r="AE35" s="5">
        <v>43130</v>
      </c>
    </row>
    <row r="36" spans="1:31">
      <c r="A36">
        <v>2017</v>
      </c>
      <c r="B36" t="s">
        <v>157</v>
      </c>
      <c r="C36" t="s">
        <v>81</v>
      </c>
      <c r="D36" t="s">
        <v>201</v>
      </c>
      <c r="E36" t="s">
        <v>202</v>
      </c>
      <c r="F36" s="3" t="s">
        <v>213</v>
      </c>
      <c r="G36" t="s">
        <v>204</v>
      </c>
      <c r="H36" t="s">
        <v>365</v>
      </c>
      <c r="I36" t="s">
        <v>366</v>
      </c>
      <c r="J36" t="s">
        <v>367</v>
      </c>
      <c r="K36" t="s">
        <v>90</v>
      </c>
      <c r="L36">
        <v>43333.54</v>
      </c>
      <c r="M36">
        <v>31760.36</v>
      </c>
      <c r="N36" s="4">
        <v>29</v>
      </c>
      <c r="O36" s="4">
        <v>29</v>
      </c>
      <c r="P36" s="4">
        <v>29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5">
        <v>43099</v>
      </c>
      <c r="AC36" t="s">
        <v>515</v>
      </c>
      <c r="AD36">
        <v>2017</v>
      </c>
      <c r="AE36" s="5">
        <v>43130</v>
      </c>
    </row>
    <row r="37" spans="1:31">
      <c r="A37">
        <v>2017</v>
      </c>
      <c r="B37" t="s">
        <v>157</v>
      </c>
      <c r="C37" t="s">
        <v>81</v>
      </c>
      <c r="D37" t="s">
        <v>196</v>
      </c>
      <c r="E37" t="s">
        <v>197</v>
      </c>
      <c r="F37" s="3" t="s">
        <v>214</v>
      </c>
      <c r="G37" t="s">
        <v>204</v>
      </c>
      <c r="H37" t="s">
        <v>368</v>
      </c>
      <c r="I37" t="s">
        <v>369</v>
      </c>
      <c r="J37" t="s">
        <v>370</v>
      </c>
      <c r="K37" t="s">
        <v>91</v>
      </c>
      <c r="L37">
        <v>43256.21</v>
      </c>
      <c r="M37">
        <v>29977.89</v>
      </c>
      <c r="N37" s="4">
        <v>30</v>
      </c>
      <c r="O37" s="4">
        <v>30</v>
      </c>
      <c r="P37" s="4">
        <v>30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5">
        <v>43099</v>
      </c>
      <c r="AC37" t="s">
        <v>515</v>
      </c>
      <c r="AD37">
        <v>2017</v>
      </c>
      <c r="AE37" s="5">
        <v>43130</v>
      </c>
    </row>
    <row r="38" spans="1:31">
      <c r="A38">
        <v>2017</v>
      </c>
      <c r="B38" t="s">
        <v>157</v>
      </c>
      <c r="C38" t="s">
        <v>81</v>
      </c>
      <c r="D38" t="s">
        <v>158</v>
      </c>
      <c r="E38" t="s">
        <v>159</v>
      </c>
      <c r="F38" s="3" t="s">
        <v>160</v>
      </c>
      <c r="G38" t="s">
        <v>204</v>
      </c>
      <c r="H38" t="s">
        <v>371</v>
      </c>
      <c r="I38" t="s">
        <v>372</v>
      </c>
      <c r="J38" t="s">
        <v>373</v>
      </c>
      <c r="K38" t="s">
        <v>91</v>
      </c>
      <c r="L38">
        <v>30852.9</v>
      </c>
      <c r="M38">
        <v>20426.62</v>
      </c>
      <c r="N38" s="4">
        <v>31</v>
      </c>
      <c r="O38" s="4">
        <v>31</v>
      </c>
      <c r="P38" s="4">
        <v>31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5">
        <v>43099</v>
      </c>
      <c r="AC38" t="s">
        <v>515</v>
      </c>
      <c r="AD38">
        <v>2017</v>
      </c>
      <c r="AE38" s="5">
        <v>43130</v>
      </c>
    </row>
    <row r="39" spans="1:31">
      <c r="A39">
        <v>2017</v>
      </c>
      <c r="B39" t="s">
        <v>157</v>
      </c>
      <c r="C39" t="s">
        <v>81</v>
      </c>
      <c r="D39" t="s">
        <v>174</v>
      </c>
      <c r="E39" t="s">
        <v>215</v>
      </c>
      <c r="F39" s="3" t="s">
        <v>216</v>
      </c>
      <c r="G39" t="s">
        <v>204</v>
      </c>
      <c r="H39" t="s">
        <v>374</v>
      </c>
      <c r="I39" t="s">
        <v>375</v>
      </c>
      <c r="J39" t="s">
        <v>376</v>
      </c>
      <c r="K39" t="s">
        <v>90</v>
      </c>
      <c r="L39">
        <v>23502.04</v>
      </c>
      <c r="M39">
        <v>19672.36</v>
      </c>
      <c r="N39" s="4">
        <v>32</v>
      </c>
      <c r="O39" s="4">
        <v>32</v>
      </c>
      <c r="P39" s="4">
        <v>32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5">
        <v>43099</v>
      </c>
      <c r="AC39" t="s">
        <v>515</v>
      </c>
      <c r="AD39">
        <v>2017</v>
      </c>
      <c r="AE39" s="5">
        <v>43130</v>
      </c>
    </row>
    <row r="40" spans="1:31">
      <c r="A40">
        <v>2017</v>
      </c>
      <c r="B40" t="s">
        <v>157</v>
      </c>
      <c r="C40" t="s">
        <v>81</v>
      </c>
      <c r="D40" t="s">
        <v>217</v>
      </c>
      <c r="E40" t="s">
        <v>209</v>
      </c>
      <c r="F40" s="3" t="s">
        <v>218</v>
      </c>
      <c r="G40" t="s">
        <v>204</v>
      </c>
      <c r="H40" t="s">
        <v>377</v>
      </c>
      <c r="I40" t="s">
        <v>378</v>
      </c>
      <c r="J40" t="s">
        <v>379</v>
      </c>
      <c r="K40" t="s">
        <v>91</v>
      </c>
      <c r="L40">
        <v>32132.41</v>
      </c>
      <c r="M40">
        <v>26542.17</v>
      </c>
      <c r="N40" s="4">
        <v>33</v>
      </c>
      <c r="O40" s="4">
        <v>33</v>
      </c>
      <c r="P40" s="4">
        <v>33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5">
        <v>43099</v>
      </c>
      <c r="AC40" t="s">
        <v>515</v>
      </c>
      <c r="AD40">
        <v>2017</v>
      </c>
      <c r="AE40" s="5">
        <v>43130</v>
      </c>
    </row>
    <row r="41" spans="1:31">
      <c r="A41">
        <v>2017</v>
      </c>
      <c r="B41" t="s">
        <v>157</v>
      </c>
      <c r="C41" t="s">
        <v>87</v>
      </c>
      <c r="D41" t="s">
        <v>168</v>
      </c>
      <c r="E41" t="s">
        <v>169</v>
      </c>
      <c r="F41" s="3" t="s">
        <v>219</v>
      </c>
      <c r="G41" t="s">
        <v>204</v>
      </c>
      <c r="H41" t="s">
        <v>380</v>
      </c>
      <c r="I41" t="s">
        <v>381</v>
      </c>
      <c r="J41" t="s">
        <v>382</v>
      </c>
      <c r="K41" t="s">
        <v>90</v>
      </c>
      <c r="L41">
        <v>34979.160000000003</v>
      </c>
      <c r="M41">
        <v>29136.99</v>
      </c>
      <c r="N41" s="4">
        <v>34</v>
      </c>
      <c r="O41" s="4">
        <v>34</v>
      </c>
      <c r="P41" s="4">
        <v>34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5">
        <v>43099</v>
      </c>
      <c r="AC41" t="s">
        <v>515</v>
      </c>
      <c r="AD41">
        <v>2017</v>
      </c>
      <c r="AE41" s="5">
        <v>43130</v>
      </c>
    </row>
    <row r="42" spans="1:31">
      <c r="A42">
        <v>2017</v>
      </c>
      <c r="B42" t="s">
        <v>157</v>
      </c>
      <c r="C42" t="s">
        <v>87</v>
      </c>
      <c r="D42" t="s">
        <v>181</v>
      </c>
      <c r="E42" t="s">
        <v>182</v>
      </c>
      <c r="F42" s="3" t="s">
        <v>220</v>
      </c>
      <c r="G42" t="s">
        <v>204</v>
      </c>
      <c r="H42" t="s">
        <v>383</v>
      </c>
      <c r="I42" t="s">
        <v>356</v>
      </c>
      <c r="J42" t="s">
        <v>384</v>
      </c>
      <c r="K42" t="s">
        <v>91</v>
      </c>
      <c r="L42">
        <v>49441.32</v>
      </c>
      <c r="M42">
        <v>26724.97</v>
      </c>
      <c r="N42" s="4">
        <v>35</v>
      </c>
      <c r="O42" s="4">
        <v>35</v>
      </c>
      <c r="P42" s="4">
        <v>35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5">
        <v>43099</v>
      </c>
      <c r="AC42" t="s">
        <v>515</v>
      </c>
      <c r="AD42">
        <v>2017</v>
      </c>
      <c r="AE42" s="5">
        <v>43130</v>
      </c>
    </row>
    <row r="43" spans="1:31">
      <c r="A43">
        <v>2017</v>
      </c>
      <c r="B43" t="s">
        <v>157</v>
      </c>
      <c r="C43" t="s">
        <v>81</v>
      </c>
      <c r="D43" t="s">
        <v>217</v>
      </c>
      <c r="E43" t="s">
        <v>209</v>
      </c>
      <c r="F43" s="3" t="s">
        <v>221</v>
      </c>
      <c r="G43" t="s">
        <v>204</v>
      </c>
      <c r="H43" t="s">
        <v>385</v>
      </c>
      <c r="I43" t="s">
        <v>386</v>
      </c>
      <c r="J43" t="s">
        <v>387</v>
      </c>
      <c r="K43" t="s">
        <v>90</v>
      </c>
      <c r="L43">
        <v>30796.99</v>
      </c>
      <c r="M43">
        <v>20517.77</v>
      </c>
      <c r="N43" s="4">
        <v>36</v>
      </c>
      <c r="O43" s="4">
        <v>36</v>
      </c>
      <c r="P43" s="4">
        <v>36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5">
        <v>43099</v>
      </c>
      <c r="AC43" t="s">
        <v>515</v>
      </c>
      <c r="AD43">
        <v>2017</v>
      </c>
      <c r="AE43" s="5">
        <v>43130</v>
      </c>
    </row>
    <row r="44" spans="1:31">
      <c r="A44">
        <v>2017</v>
      </c>
      <c r="B44" t="s">
        <v>157</v>
      </c>
      <c r="C44" t="s">
        <v>81</v>
      </c>
      <c r="D44" t="s">
        <v>222</v>
      </c>
      <c r="E44" t="s">
        <v>159</v>
      </c>
      <c r="F44" s="3" t="s">
        <v>223</v>
      </c>
      <c r="G44" t="s">
        <v>204</v>
      </c>
      <c r="H44" t="s">
        <v>388</v>
      </c>
      <c r="I44" t="s">
        <v>389</v>
      </c>
      <c r="J44" t="s">
        <v>390</v>
      </c>
      <c r="K44" t="s">
        <v>90</v>
      </c>
      <c r="L44">
        <v>26423.49</v>
      </c>
      <c r="M44">
        <v>16426.3</v>
      </c>
      <c r="N44" s="4">
        <v>37</v>
      </c>
      <c r="O44" s="4">
        <v>37</v>
      </c>
      <c r="P44" s="4">
        <v>37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5">
        <v>43099</v>
      </c>
      <c r="AC44" t="s">
        <v>515</v>
      </c>
      <c r="AD44">
        <v>2017</v>
      </c>
      <c r="AE44" s="5">
        <v>43130</v>
      </c>
    </row>
    <row r="45" spans="1:31">
      <c r="A45">
        <v>2017</v>
      </c>
      <c r="B45" t="s">
        <v>157</v>
      </c>
      <c r="C45" t="s">
        <v>81</v>
      </c>
      <c r="D45" t="s">
        <v>224</v>
      </c>
      <c r="E45" t="s">
        <v>225</v>
      </c>
      <c r="F45" s="3" t="s">
        <v>226</v>
      </c>
      <c r="G45" t="s">
        <v>204</v>
      </c>
      <c r="H45" t="s">
        <v>391</v>
      </c>
      <c r="I45" t="s">
        <v>392</v>
      </c>
      <c r="J45" t="s">
        <v>393</v>
      </c>
      <c r="K45" t="s">
        <v>90</v>
      </c>
      <c r="L45">
        <v>20043.78</v>
      </c>
      <c r="M45">
        <v>8809.56</v>
      </c>
      <c r="N45" s="4">
        <v>38</v>
      </c>
      <c r="O45" s="4">
        <v>38</v>
      </c>
      <c r="P45" s="4">
        <v>38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5">
        <v>43099</v>
      </c>
      <c r="AC45" t="s">
        <v>515</v>
      </c>
      <c r="AD45">
        <v>2017</v>
      </c>
      <c r="AE45" s="5">
        <v>43130</v>
      </c>
    </row>
    <row r="46" spans="1:31">
      <c r="A46">
        <v>2017</v>
      </c>
      <c r="B46" t="s">
        <v>157</v>
      </c>
      <c r="C46" t="s">
        <v>81</v>
      </c>
      <c r="D46" t="s">
        <v>172</v>
      </c>
      <c r="E46" t="s">
        <v>227</v>
      </c>
      <c r="F46" s="3" t="s">
        <v>228</v>
      </c>
      <c r="G46" t="s">
        <v>204</v>
      </c>
      <c r="H46" t="s">
        <v>394</v>
      </c>
      <c r="I46" t="s">
        <v>395</v>
      </c>
      <c r="J46" t="s">
        <v>370</v>
      </c>
      <c r="K46" t="s">
        <v>90</v>
      </c>
      <c r="L46">
        <v>18466.45</v>
      </c>
      <c r="M46">
        <v>16039.03</v>
      </c>
      <c r="N46" s="4">
        <v>39</v>
      </c>
      <c r="O46" s="4">
        <v>39</v>
      </c>
      <c r="P46" s="4">
        <v>39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5">
        <v>43099</v>
      </c>
      <c r="AC46" t="s">
        <v>515</v>
      </c>
      <c r="AD46">
        <v>2017</v>
      </c>
      <c r="AE46" s="5">
        <v>43130</v>
      </c>
    </row>
    <row r="47" spans="1:31">
      <c r="A47">
        <v>2017</v>
      </c>
      <c r="B47" t="s">
        <v>157</v>
      </c>
      <c r="C47" t="s">
        <v>87</v>
      </c>
      <c r="D47" t="s">
        <v>162</v>
      </c>
      <c r="E47" t="s">
        <v>163</v>
      </c>
      <c r="F47" s="3" t="s">
        <v>229</v>
      </c>
      <c r="G47" t="s">
        <v>204</v>
      </c>
      <c r="H47" t="s">
        <v>396</v>
      </c>
      <c r="I47" t="s">
        <v>303</v>
      </c>
      <c r="J47" t="s">
        <v>342</v>
      </c>
      <c r="K47" t="s">
        <v>90</v>
      </c>
      <c r="L47">
        <v>70761.83</v>
      </c>
      <c r="M47">
        <v>61388.71</v>
      </c>
      <c r="N47" s="4">
        <v>40</v>
      </c>
      <c r="O47" s="4">
        <v>40</v>
      </c>
      <c r="P47" s="4">
        <v>40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5">
        <v>43099</v>
      </c>
      <c r="AC47" t="s">
        <v>515</v>
      </c>
      <c r="AD47">
        <v>2017</v>
      </c>
      <c r="AE47" s="5">
        <v>43130</v>
      </c>
    </row>
    <row r="48" spans="1:31">
      <c r="A48">
        <v>2017</v>
      </c>
      <c r="B48" t="s">
        <v>157</v>
      </c>
      <c r="C48" t="s">
        <v>87</v>
      </c>
      <c r="D48" t="s">
        <v>181</v>
      </c>
      <c r="E48" t="s">
        <v>182</v>
      </c>
      <c r="F48" s="3" t="s">
        <v>230</v>
      </c>
      <c r="G48" t="s">
        <v>204</v>
      </c>
      <c r="H48" t="s">
        <v>397</v>
      </c>
      <c r="I48" t="s">
        <v>398</v>
      </c>
      <c r="J48" t="s">
        <v>399</v>
      </c>
      <c r="K48" t="s">
        <v>90</v>
      </c>
      <c r="L48">
        <v>46325.03</v>
      </c>
      <c r="M48">
        <v>38467.129999999997</v>
      </c>
      <c r="N48" s="4">
        <v>41</v>
      </c>
      <c r="O48" s="4">
        <v>41</v>
      </c>
      <c r="P48" s="4">
        <v>41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5">
        <v>43099</v>
      </c>
      <c r="AC48" t="s">
        <v>515</v>
      </c>
      <c r="AD48">
        <v>2017</v>
      </c>
      <c r="AE48" s="5">
        <v>43130</v>
      </c>
    </row>
    <row r="49" spans="1:31">
      <c r="A49">
        <v>2017</v>
      </c>
      <c r="B49" t="s">
        <v>157</v>
      </c>
      <c r="C49" t="s">
        <v>87</v>
      </c>
      <c r="D49" t="s">
        <v>165</v>
      </c>
      <c r="E49" t="s">
        <v>166</v>
      </c>
      <c r="F49" s="3" t="s">
        <v>231</v>
      </c>
      <c r="G49" t="s">
        <v>204</v>
      </c>
      <c r="H49" t="s">
        <v>400</v>
      </c>
      <c r="I49" t="s">
        <v>401</v>
      </c>
      <c r="J49" t="s">
        <v>370</v>
      </c>
      <c r="K49" t="s">
        <v>91</v>
      </c>
      <c r="L49">
        <v>35690.19</v>
      </c>
      <c r="M49">
        <v>27786.57</v>
      </c>
      <c r="N49" s="4">
        <v>42</v>
      </c>
      <c r="O49" s="4">
        <v>42</v>
      </c>
      <c r="P49" s="4">
        <v>42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5">
        <v>43099</v>
      </c>
      <c r="AC49" t="s">
        <v>515</v>
      </c>
      <c r="AD49">
        <v>2017</v>
      </c>
      <c r="AE49" s="5">
        <v>43130</v>
      </c>
    </row>
    <row r="50" spans="1:31">
      <c r="A50">
        <v>2017</v>
      </c>
      <c r="B50" t="s">
        <v>157</v>
      </c>
      <c r="C50" t="s">
        <v>81</v>
      </c>
      <c r="D50" t="s">
        <v>158</v>
      </c>
      <c r="E50" t="s">
        <v>232</v>
      </c>
      <c r="F50" s="3" t="s">
        <v>233</v>
      </c>
      <c r="G50" t="s">
        <v>204</v>
      </c>
      <c r="H50" t="s">
        <v>402</v>
      </c>
      <c r="I50" t="s">
        <v>403</v>
      </c>
      <c r="J50" t="s">
        <v>404</v>
      </c>
      <c r="K50" t="s">
        <v>90</v>
      </c>
      <c r="L50">
        <v>23669.57</v>
      </c>
      <c r="M50">
        <v>20048.23</v>
      </c>
      <c r="N50" s="4">
        <v>43</v>
      </c>
      <c r="O50" s="4">
        <v>43</v>
      </c>
      <c r="P50" s="4">
        <v>43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5">
        <v>43099</v>
      </c>
      <c r="AC50" t="s">
        <v>515</v>
      </c>
      <c r="AD50">
        <v>2017</v>
      </c>
      <c r="AE50" s="5">
        <v>43130</v>
      </c>
    </row>
    <row r="51" spans="1:31">
      <c r="A51">
        <v>2017</v>
      </c>
      <c r="B51" t="s">
        <v>157</v>
      </c>
      <c r="C51" t="s">
        <v>81</v>
      </c>
      <c r="D51" t="s">
        <v>201</v>
      </c>
      <c r="E51" t="s">
        <v>234</v>
      </c>
      <c r="F51" s="3" t="s">
        <v>235</v>
      </c>
      <c r="G51" t="s">
        <v>236</v>
      </c>
      <c r="H51" t="s">
        <v>405</v>
      </c>
      <c r="I51" t="s">
        <v>406</v>
      </c>
      <c r="J51" t="s">
        <v>407</v>
      </c>
      <c r="K51" t="s">
        <v>91</v>
      </c>
      <c r="L51">
        <v>43950.03</v>
      </c>
      <c r="M51">
        <v>26379.79</v>
      </c>
      <c r="N51" s="4">
        <v>44</v>
      </c>
      <c r="O51" s="4">
        <v>44</v>
      </c>
      <c r="P51" s="4">
        <v>44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5">
        <v>43099</v>
      </c>
      <c r="AC51" t="s">
        <v>515</v>
      </c>
      <c r="AD51">
        <v>2017</v>
      </c>
      <c r="AE51" s="5">
        <v>43130</v>
      </c>
    </row>
    <row r="52" spans="1:31">
      <c r="A52">
        <v>2017</v>
      </c>
      <c r="B52" t="s">
        <v>157</v>
      </c>
      <c r="C52" t="s">
        <v>87</v>
      </c>
      <c r="D52" t="s">
        <v>237</v>
      </c>
      <c r="E52" t="s">
        <v>238</v>
      </c>
      <c r="F52" s="3" t="s">
        <v>239</v>
      </c>
      <c r="G52" t="s">
        <v>236</v>
      </c>
      <c r="H52" t="s">
        <v>408</v>
      </c>
      <c r="I52" t="s">
        <v>409</v>
      </c>
      <c r="J52" t="s">
        <v>410</v>
      </c>
      <c r="K52" t="s">
        <v>91</v>
      </c>
      <c r="L52">
        <v>100121.08</v>
      </c>
      <c r="M52">
        <v>88817.42</v>
      </c>
      <c r="N52" s="4">
        <v>45</v>
      </c>
      <c r="O52" s="4">
        <v>45</v>
      </c>
      <c r="P52" s="4">
        <v>45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5">
        <v>43099</v>
      </c>
      <c r="AC52" t="s">
        <v>515</v>
      </c>
      <c r="AD52">
        <v>2017</v>
      </c>
      <c r="AE52" s="5">
        <v>43130</v>
      </c>
    </row>
    <row r="53" spans="1:31">
      <c r="A53">
        <v>2017</v>
      </c>
      <c r="B53" t="s">
        <v>157</v>
      </c>
      <c r="C53" t="s">
        <v>87</v>
      </c>
      <c r="D53" t="s">
        <v>181</v>
      </c>
      <c r="E53" t="s">
        <v>182</v>
      </c>
      <c r="F53" s="3" t="s">
        <v>190</v>
      </c>
      <c r="G53" t="s">
        <v>236</v>
      </c>
      <c r="H53" t="s">
        <v>411</v>
      </c>
      <c r="I53" t="s">
        <v>412</v>
      </c>
      <c r="J53" t="s">
        <v>413</v>
      </c>
      <c r="K53" t="s">
        <v>90</v>
      </c>
      <c r="L53">
        <v>46557.51</v>
      </c>
      <c r="M53">
        <v>38108.01</v>
      </c>
      <c r="N53" s="4">
        <v>46</v>
      </c>
      <c r="O53" s="4">
        <v>46</v>
      </c>
      <c r="P53" s="4">
        <v>46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5">
        <v>43099</v>
      </c>
      <c r="AC53" t="s">
        <v>515</v>
      </c>
      <c r="AD53">
        <v>2017</v>
      </c>
      <c r="AE53" s="5">
        <v>43130</v>
      </c>
    </row>
    <row r="54" spans="1:31">
      <c r="A54">
        <v>2017</v>
      </c>
      <c r="B54" t="s">
        <v>157</v>
      </c>
      <c r="C54" t="s">
        <v>81</v>
      </c>
      <c r="D54" t="s">
        <v>240</v>
      </c>
      <c r="E54" t="s">
        <v>209</v>
      </c>
      <c r="F54" s="3" t="s">
        <v>215</v>
      </c>
      <c r="G54" t="s">
        <v>236</v>
      </c>
      <c r="H54" t="s">
        <v>351</v>
      </c>
      <c r="I54" t="s">
        <v>414</v>
      </c>
      <c r="J54" t="s">
        <v>415</v>
      </c>
      <c r="K54" t="s">
        <v>91</v>
      </c>
      <c r="L54">
        <v>29461.49</v>
      </c>
      <c r="M54">
        <v>24227.39</v>
      </c>
      <c r="N54" s="4">
        <v>47</v>
      </c>
      <c r="O54" s="4">
        <v>47</v>
      </c>
      <c r="P54" s="4">
        <v>47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5">
        <v>43099</v>
      </c>
      <c r="AC54" t="s">
        <v>515</v>
      </c>
      <c r="AD54">
        <v>2017</v>
      </c>
      <c r="AE54" s="5">
        <v>43130</v>
      </c>
    </row>
    <row r="55" spans="1:31">
      <c r="A55">
        <v>2017</v>
      </c>
      <c r="B55" t="s">
        <v>157</v>
      </c>
      <c r="C55" t="s">
        <v>87</v>
      </c>
      <c r="D55" t="s">
        <v>168</v>
      </c>
      <c r="E55" t="s">
        <v>169</v>
      </c>
      <c r="F55" s="3" t="s">
        <v>241</v>
      </c>
      <c r="G55" t="s">
        <v>236</v>
      </c>
      <c r="H55" t="s">
        <v>416</v>
      </c>
      <c r="I55" t="s">
        <v>417</v>
      </c>
      <c r="J55" t="s">
        <v>382</v>
      </c>
      <c r="K55" t="s">
        <v>90</v>
      </c>
      <c r="L55">
        <v>29503.91</v>
      </c>
      <c r="M55">
        <v>25659.25</v>
      </c>
      <c r="N55" s="4">
        <v>48</v>
      </c>
      <c r="O55" s="4">
        <v>48</v>
      </c>
      <c r="P55" s="4">
        <v>48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5">
        <v>43099</v>
      </c>
      <c r="AC55" t="s">
        <v>515</v>
      </c>
      <c r="AD55">
        <v>2017</v>
      </c>
      <c r="AE55" s="5">
        <v>43130</v>
      </c>
    </row>
    <row r="56" spans="1:31">
      <c r="A56">
        <v>2017</v>
      </c>
      <c r="B56" t="s">
        <v>157</v>
      </c>
      <c r="C56" t="s">
        <v>81</v>
      </c>
      <c r="D56" t="s">
        <v>201</v>
      </c>
      <c r="E56" t="s">
        <v>234</v>
      </c>
      <c r="F56" s="3" t="s">
        <v>242</v>
      </c>
      <c r="G56" t="s">
        <v>243</v>
      </c>
      <c r="H56" t="s">
        <v>418</v>
      </c>
      <c r="I56" t="s">
        <v>419</v>
      </c>
      <c r="J56" t="s">
        <v>420</v>
      </c>
      <c r="K56" t="s">
        <v>91</v>
      </c>
      <c r="L56">
        <v>48333.06</v>
      </c>
      <c r="M56">
        <v>35802.86</v>
      </c>
      <c r="N56" s="4">
        <v>49</v>
      </c>
      <c r="O56" s="4">
        <v>49</v>
      </c>
      <c r="P56" s="4">
        <v>49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5">
        <v>43099</v>
      </c>
      <c r="AC56" t="s">
        <v>515</v>
      </c>
      <c r="AD56">
        <v>2017</v>
      </c>
      <c r="AE56" s="5">
        <v>43130</v>
      </c>
    </row>
    <row r="57" spans="1:31">
      <c r="A57">
        <v>2017</v>
      </c>
      <c r="B57" t="s">
        <v>157</v>
      </c>
      <c r="C57" t="s">
        <v>81</v>
      </c>
      <c r="D57" t="s">
        <v>244</v>
      </c>
      <c r="E57" t="s">
        <v>245</v>
      </c>
      <c r="F57" s="3" t="s">
        <v>246</v>
      </c>
      <c r="G57" t="s">
        <v>243</v>
      </c>
      <c r="H57" t="s">
        <v>421</v>
      </c>
      <c r="I57" t="s">
        <v>422</v>
      </c>
      <c r="J57" t="s">
        <v>300</v>
      </c>
      <c r="K57" t="s">
        <v>90</v>
      </c>
      <c r="L57">
        <v>32122.19</v>
      </c>
      <c r="M57">
        <v>17581.03</v>
      </c>
      <c r="N57" s="4">
        <v>50</v>
      </c>
      <c r="O57" s="4">
        <v>50</v>
      </c>
      <c r="P57" s="4">
        <v>50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5">
        <v>43099</v>
      </c>
      <c r="AC57" t="s">
        <v>515</v>
      </c>
      <c r="AD57">
        <v>2017</v>
      </c>
      <c r="AE57" s="5">
        <v>43130</v>
      </c>
    </row>
    <row r="58" spans="1:31">
      <c r="A58">
        <v>2017</v>
      </c>
      <c r="B58" t="s">
        <v>157</v>
      </c>
      <c r="C58" t="s">
        <v>87</v>
      </c>
      <c r="D58" t="s">
        <v>165</v>
      </c>
      <c r="E58" t="s">
        <v>166</v>
      </c>
      <c r="F58" s="3" t="s">
        <v>247</v>
      </c>
      <c r="G58" t="s">
        <v>243</v>
      </c>
      <c r="H58" t="s">
        <v>423</v>
      </c>
      <c r="I58" t="s">
        <v>424</v>
      </c>
      <c r="J58" t="s">
        <v>413</v>
      </c>
      <c r="K58" t="s">
        <v>90</v>
      </c>
      <c r="L58">
        <v>32224.67</v>
      </c>
      <c r="M58">
        <v>27362.29</v>
      </c>
      <c r="N58" s="4">
        <v>51</v>
      </c>
      <c r="O58" s="4">
        <v>51</v>
      </c>
      <c r="P58" s="4">
        <v>51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5">
        <v>43099</v>
      </c>
      <c r="AC58" t="s">
        <v>515</v>
      </c>
      <c r="AD58">
        <v>2017</v>
      </c>
      <c r="AE58" s="5">
        <v>43130</v>
      </c>
    </row>
    <row r="59" spans="1:31">
      <c r="A59">
        <v>2017</v>
      </c>
      <c r="B59" t="s">
        <v>157</v>
      </c>
      <c r="C59" t="s">
        <v>87</v>
      </c>
      <c r="D59" t="s">
        <v>181</v>
      </c>
      <c r="E59" t="s">
        <v>182</v>
      </c>
      <c r="F59" s="3" t="s">
        <v>248</v>
      </c>
      <c r="G59" t="s">
        <v>243</v>
      </c>
      <c r="H59" t="s">
        <v>425</v>
      </c>
      <c r="I59" t="s">
        <v>426</v>
      </c>
      <c r="J59" t="s">
        <v>427</v>
      </c>
      <c r="K59" t="s">
        <v>90</v>
      </c>
      <c r="L59">
        <v>42325.03</v>
      </c>
      <c r="M59">
        <v>36003.53</v>
      </c>
      <c r="N59" s="4">
        <v>52</v>
      </c>
      <c r="O59" s="4">
        <v>52</v>
      </c>
      <c r="P59" s="4">
        <v>52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5">
        <v>43099</v>
      </c>
      <c r="AC59" t="s">
        <v>515</v>
      </c>
      <c r="AD59">
        <v>2017</v>
      </c>
      <c r="AE59" s="5">
        <v>43130</v>
      </c>
    </row>
    <row r="60" spans="1:31">
      <c r="A60">
        <v>2017</v>
      </c>
      <c r="B60" t="s">
        <v>157</v>
      </c>
      <c r="C60" t="s">
        <v>87</v>
      </c>
      <c r="D60" t="s">
        <v>162</v>
      </c>
      <c r="E60" t="s">
        <v>163</v>
      </c>
      <c r="F60" s="3" t="s">
        <v>249</v>
      </c>
      <c r="G60" t="s">
        <v>243</v>
      </c>
      <c r="H60" t="s">
        <v>428</v>
      </c>
      <c r="I60" t="s">
        <v>429</v>
      </c>
      <c r="J60" t="s">
        <v>430</v>
      </c>
      <c r="K60" t="s">
        <v>91</v>
      </c>
      <c r="L60">
        <v>70761.83</v>
      </c>
      <c r="M60">
        <v>61388.71</v>
      </c>
      <c r="N60" s="4">
        <v>53</v>
      </c>
      <c r="O60" s="4">
        <v>53</v>
      </c>
      <c r="P60" s="4">
        <v>53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5">
        <v>43099</v>
      </c>
      <c r="AC60" t="s">
        <v>515</v>
      </c>
      <c r="AD60">
        <v>2017</v>
      </c>
      <c r="AE60" s="5">
        <v>43130</v>
      </c>
    </row>
    <row r="61" spans="1:31">
      <c r="A61">
        <v>2017</v>
      </c>
      <c r="B61" t="s">
        <v>157</v>
      </c>
      <c r="C61" t="s">
        <v>81</v>
      </c>
      <c r="D61" t="s">
        <v>201</v>
      </c>
      <c r="E61" t="s">
        <v>197</v>
      </c>
      <c r="F61" s="3" t="s">
        <v>250</v>
      </c>
      <c r="G61" t="s">
        <v>251</v>
      </c>
      <c r="H61" t="s">
        <v>431</v>
      </c>
      <c r="I61" t="s">
        <v>432</v>
      </c>
      <c r="J61" t="s">
        <v>309</v>
      </c>
      <c r="K61" t="s">
        <v>91</v>
      </c>
      <c r="L61">
        <v>46904.67</v>
      </c>
      <c r="M61">
        <v>29247.37</v>
      </c>
      <c r="N61" s="4">
        <v>54</v>
      </c>
      <c r="O61" s="4">
        <v>54</v>
      </c>
      <c r="P61" s="4">
        <v>54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5">
        <v>43099</v>
      </c>
      <c r="AC61" t="s">
        <v>515</v>
      </c>
      <c r="AD61">
        <v>2017</v>
      </c>
      <c r="AE61" s="5">
        <v>43130</v>
      </c>
    </row>
    <row r="62" spans="1:31">
      <c r="A62">
        <v>2017</v>
      </c>
      <c r="B62" t="s">
        <v>157</v>
      </c>
      <c r="C62" t="s">
        <v>81</v>
      </c>
      <c r="D62" t="s">
        <v>201</v>
      </c>
      <c r="E62" t="s">
        <v>197</v>
      </c>
      <c r="F62" s="3" t="s">
        <v>252</v>
      </c>
      <c r="G62" t="s">
        <v>251</v>
      </c>
      <c r="H62" t="s">
        <v>433</v>
      </c>
      <c r="I62" t="s">
        <v>434</v>
      </c>
      <c r="J62" t="s">
        <v>435</v>
      </c>
      <c r="K62" t="s">
        <v>91</v>
      </c>
      <c r="L62">
        <v>50021.26</v>
      </c>
      <c r="M62">
        <v>39666.620000000003</v>
      </c>
      <c r="N62" s="4">
        <v>55</v>
      </c>
      <c r="O62" s="4">
        <v>55</v>
      </c>
      <c r="P62" s="4">
        <v>55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5">
        <v>43099</v>
      </c>
      <c r="AC62" t="s">
        <v>515</v>
      </c>
      <c r="AD62">
        <v>2017</v>
      </c>
      <c r="AE62" s="5">
        <v>43130</v>
      </c>
    </row>
    <row r="63" spans="1:31">
      <c r="A63">
        <v>2017</v>
      </c>
      <c r="B63" t="s">
        <v>157</v>
      </c>
      <c r="C63" t="s">
        <v>87</v>
      </c>
      <c r="D63" t="s">
        <v>162</v>
      </c>
      <c r="E63" t="s">
        <v>163</v>
      </c>
      <c r="F63" s="3" t="s">
        <v>253</v>
      </c>
      <c r="G63" t="s">
        <v>251</v>
      </c>
      <c r="H63" t="s">
        <v>436</v>
      </c>
      <c r="I63" t="s">
        <v>336</v>
      </c>
      <c r="J63" t="s">
        <v>437</v>
      </c>
      <c r="K63" t="s">
        <v>91</v>
      </c>
      <c r="L63">
        <v>73184.59</v>
      </c>
      <c r="M63">
        <v>63557.07</v>
      </c>
      <c r="N63" s="4">
        <v>56</v>
      </c>
      <c r="O63" s="4">
        <v>56</v>
      </c>
      <c r="P63" s="4">
        <v>56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5">
        <v>43099</v>
      </c>
      <c r="AC63" t="s">
        <v>515</v>
      </c>
      <c r="AD63">
        <v>2017</v>
      </c>
      <c r="AE63" s="5">
        <v>43130</v>
      </c>
    </row>
    <row r="64" spans="1:31">
      <c r="A64">
        <v>2017</v>
      </c>
      <c r="B64" t="s">
        <v>157</v>
      </c>
      <c r="C64" t="s">
        <v>81</v>
      </c>
      <c r="D64" t="s">
        <v>201</v>
      </c>
      <c r="E64" t="s">
        <v>197</v>
      </c>
      <c r="F64" s="3" t="s">
        <v>250</v>
      </c>
      <c r="G64" t="s">
        <v>251</v>
      </c>
      <c r="H64" t="s">
        <v>438</v>
      </c>
      <c r="I64" t="s">
        <v>342</v>
      </c>
      <c r="J64" t="s">
        <v>439</v>
      </c>
      <c r="K64" t="s">
        <v>91</v>
      </c>
      <c r="L64">
        <v>50021.26</v>
      </c>
      <c r="M64">
        <v>23821.68</v>
      </c>
      <c r="N64" s="4">
        <v>57</v>
      </c>
      <c r="O64" s="4">
        <v>57</v>
      </c>
      <c r="P64" s="4">
        <v>57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5">
        <v>43099</v>
      </c>
      <c r="AC64" t="s">
        <v>515</v>
      </c>
      <c r="AD64">
        <v>2017</v>
      </c>
      <c r="AE64" s="5">
        <v>43130</v>
      </c>
    </row>
    <row r="65" spans="1:31">
      <c r="A65">
        <v>2017</v>
      </c>
      <c r="B65" t="s">
        <v>157</v>
      </c>
      <c r="C65" t="s">
        <v>81</v>
      </c>
      <c r="D65" t="s">
        <v>201</v>
      </c>
      <c r="E65" t="s">
        <v>197</v>
      </c>
      <c r="F65" s="3" t="s">
        <v>250</v>
      </c>
      <c r="G65" t="s">
        <v>251</v>
      </c>
      <c r="H65" t="s">
        <v>440</v>
      </c>
      <c r="I65" t="s">
        <v>441</v>
      </c>
      <c r="J65" t="s">
        <v>442</v>
      </c>
      <c r="K65" t="s">
        <v>91</v>
      </c>
      <c r="L65">
        <v>50151.07</v>
      </c>
      <c r="M65">
        <v>23796.76</v>
      </c>
      <c r="N65" s="4">
        <v>58</v>
      </c>
      <c r="O65" s="4">
        <v>58</v>
      </c>
      <c r="P65" s="4">
        <v>58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5">
        <v>43099</v>
      </c>
      <c r="AC65" t="s">
        <v>515</v>
      </c>
      <c r="AD65">
        <v>2017</v>
      </c>
      <c r="AE65" s="5">
        <v>43130</v>
      </c>
    </row>
    <row r="66" spans="1:31">
      <c r="A66">
        <v>2017</v>
      </c>
      <c r="B66" t="s">
        <v>157</v>
      </c>
      <c r="C66" t="s">
        <v>87</v>
      </c>
      <c r="D66" t="s">
        <v>181</v>
      </c>
      <c r="E66" t="s">
        <v>182</v>
      </c>
      <c r="F66" s="3" t="s">
        <v>254</v>
      </c>
      <c r="G66" t="s">
        <v>251</v>
      </c>
      <c r="H66" t="s">
        <v>443</v>
      </c>
      <c r="I66" t="s">
        <v>392</v>
      </c>
      <c r="J66" t="s">
        <v>444</v>
      </c>
      <c r="K66" t="s">
        <v>91</v>
      </c>
      <c r="L66">
        <v>64025.24</v>
      </c>
      <c r="M66">
        <v>49654.28</v>
      </c>
      <c r="N66" s="4">
        <v>59</v>
      </c>
      <c r="O66" s="4">
        <v>59</v>
      </c>
      <c r="P66" s="4">
        <v>59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5">
        <v>43099</v>
      </c>
      <c r="AC66" t="s">
        <v>515</v>
      </c>
      <c r="AD66">
        <v>2017</v>
      </c>
      <c r="AE66" s="5">
        <v>43130</v>
      </c>
    </row>
    <row r="67" spans="1:31">
      <c r="A67">
        <v>2017</v>
      </c>
      <c r="B67" t="s">
        <v>157</v>
      </c>
      <c r="C67" t="s">
        <v>81</v>
      </c>
      <c r="D67" t="s">
        <v>201</v>
      </c>
      <c r="E67" t="s">
        <v>234</v>
      </c>
      <c r="F67" s="3" t="s">
        <v>255</v>
      </c>
      <c r="G67" t="s">
        <v>251</v>
      </c>
      <c r="H67" t="s">
        <v>445</v>
      </c>
      <c r="I67" t="s">
        <v>446</v>
      </c>
      <c r="J67" t="s">
        <v>309</v>
      </c>
      <c r="K67" t="s">
        <v>91</v>
      </c>
      <c r="L67">
        <v>47845.08</v>
      </c>
      <c r="M67">
        <v>32884.82</v>
      </c>
      <c r="N67" s="4">
        <v>60</v>
      </c>
      <c r="O67" s="4">
        <v>60</v>
      </c>
      <c r="P67" s="4">
        <v>60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5">
        <v>43099</v>
      </c>
      <c r="AC67" t="s">
        <v>515</v>
      </c>
      <c r="AD67">
        <v>2017</v>
      </c>
      <c r="AE67" s="5">
        <v>43130</v>
      </c>
    </row>
    <row r="68" spans="1:31">
      <c r="A68">
        <v>2017</v>
      </c>
      <c r="B68" t="s">
        <v>157</v>
      </c>
      <c r="C68" t="s">
        <v>81</v>
      </c>
      <c r="D68" t="s">
        <v>193</v>
      </c>
      <c r="E68" t="s">
        <v>202</v>
      </c>
      <c r="F68" s="3" t="s">
        <v>250</v>
      </c>
      <c r="G68" t="s">
        <v>251</v>
      </c>
      <c r="H68" t="s">
        <v>447</v>
      </c>
      <c r="I68" t="s">
        <v>448</v>
      </c>
      <c r="J68" t="s">
        <v>449</v>
      </c>
      <c r="K68" t="s">
        <v>90</v>
      </c>
      <c r="L68">
        <v>38088.42</v>
      </c>
      <c r="M68">
        <v>19368.419999999998</v>
      </c>
      <c r="N68" s="4">
        <v>61</v>
      </c>
      <c r="O68" s="4">
        <v>61</v>
      </c>
      <c r="P68" s="4">
        <v>61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5">
        <v>43099</v>
      </c>
      <c r="AC68" t="s">
        <v>515</v>
      </c>
      <c r="AD68">
        <v>2017</v>
      </c>
      <c r="AE68" s="5">
        <v>43130</v>
      </c>
    </row>
    <row r="69" spans="1:31">
      <c r="A69">
        <v>2017</v>
      </c>
      <c r="B69" t="s">
        <v>157</v>
      </c>
      <c r="C69" t="s">
        <v>81</v>
      </c>
      <c r="D69" t="s">
        <v>240</v>
      </c>
      <c r="E69" t="s">
        <v>209</v>
      </c>
      <c r="F69" s="3" t="s">
        <v>256</v>
      </c>
      <c r="G69" t="s">
        <v>251</v>
      </c>
      <c r="H69" t="s">
        <v>450</v>
      </c>
      <c r="I69" t="s">
        <v>451</v>
      </c>
      <c r="J69" t="s">
        <v>392</v>
      </c>
      <c r="K69" t="s">
        <v>90</v>
      </c>
      <c r="L69">
        <v>31750.79</v>
      </c>
      <c r="M69">
        <v>26404.52</v>
      </c>
      <c r="N69" s="4">
        <v>62</v>
      </c>
      <c r="O69" s="4">
        <v>62</v>
      </c>
      <c r="P69" s="4">
        <v>62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5">
        <v>43099</v>
      </c>
      <c r="AC69" t="s">
        <v>515</v>
      </c>
      <c r="AD69">
        <v>2017</v>
      </c>
      <c r="AE69" s="5">
        <v>43130</v>
      </c>
    </row>
    <row r="70" spans="1:31">
      <c r="A70">
        <v>2017</v>
      </c>
      <c r="B70" t="s">
        <v>157</v>
      </c>
      <c r="C70" t="s">
        <v>81</v>
      </c>
      <c r="D70" t="s">
        <v>201</v>
      </c>
      <c r="E70" t="s">
        <v>197</v>
      </c>
      <c r="F70" s="3" t="s">
        <v>257</v>
      </c>
      <c r="G70" t="s">
        <v>251</v>
      </c>
      <c r="H70" t="s">
        <v>452</v>
      </c>
      <c r="I70" t="s">
        <v>342</v>
      </c>
      <c r="J70" t="s">
        <v>453</v>
      </c>
      <c r="K70" t="s">
        <v>91</v>
      </c>
      <c r="L70">
        <v>40833.83</v>
      </c>
      <c r="M70">
        <v>29169.37</v>
      </c>
      <c r="N70" s="4">
        <v>63</v>
      </c>
      <c r="O70" s="4">
        <v>63</v>
      </c>
      <c r="P70" s="4">
        <v>63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5">
        <v>43099</v>
      </c>
      <c r="AC70" t="s">
        <v>515</v>
      </c>
      <c r="AD70">
        <v>2017</v>
      </c>
      <c r="AE70" s="5">
        <v>43130</v>
      </c>
    </row>
    <row r="71" spans="1:31">
      <c r="A71">
        <v>2017</v>
      </c>
      <c r="B71" t="s">
        <v>157</v>
      </c>
      <c r="C71" t="s">
        <v>81</v>
      </c>
      <c r="D71" t="s">
        <v>201</v>
      </c>
      <c r="E71" t="s">
        <v>197</v>
      </c>
      <c r="F71" s="3" t="s">
        <v>250</v>
      </c>
      <c r="G71" t="s">
        <v>258</v>
      </c>
      <c r="H71" t="s">
        <v>454</v>
      </c>
      <c r="I71" t="s">
        <v>455</v>
      </c>
      <c r="J71" t="s">
        <v>456</v>
      </c>
      <c r="K71" t="s">
        <v>90</v>
      </c>
      <c r="L71">
        <v>43333.54</v>
      </c>
      <c r="M71">
        <v>29635.29</v>
      </c>
      <c r="N71" s="4">
        <v>64</v>
      </c>
      <c r="O71" s="4">
        <v>64</v>
      </c>
      <c r="P71" s="4">
        <v>64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5">
        <v>43099</v>
      </c>
      <c r="AC71" t="s">
        <v>515</v>
      </c>
      <c r="AD71">
        <v>2017</v>
      </c>
      <c r="AE71" s="5">
        <v>43130</v>
      </c>
    </row>
    <row r="72" spans="1:31">
      <c r="A72">
        <v>2017</v>
      </c>
      <c r="B72" t="s">
        <v>157</v>
      </c>
      <c r="C72" t="s">
        <v>81</v>
      </c>
      <c r="D72" t="s">
        <v>259</v>
      </c>
      <c r="E72" t="s">
        <v>209</v>
      </c>
      <c r="F72" s="3" t="s">
        <v>260</v>
      </c>
      <c r="G72" t="s">
        <v>258</v>
      </c>
      <c r="H72" t="s">
        <v>457</v>
      </c>
      <c r="I72" t="s">
        <v>458</v>
      </c>
      <c r="J72" t="s">
        <v>459</v>
      </c>
      <c r="K72" t="s">
        <v>90</v>
      </c>
      <c r="L72">
        <v>37705.68</v>
      </c>
      <c r="M72">
        <v>22490.7</v>
      </c>
      <c r="N72" s="4">
        <v>65</v>
      </c>
      <c r="O72" s="4">
        <v>65</v>
      </c>
      <c r="P72" s="4">
        <v>65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5">
        <v>43099</v>
      </c>
      <c r="AC72" t="s">
        <v>515</v>
      </c>
      <c r="AD72">
        <v>2017</v>
      </c>
      <c r="AE72" s="5">
        <v>43130</v>
      </c>
    </row>
    <row r="73" spans="1:31">
      <c r="A73">
        <v>2017</v>
      </c>
      <c r="B73" t="s">
        <v>157</v>
      </c>
      <c r="C73" t="s">
        <v>81</v>
      </c>
      <c r="D73" t="s">
        <v>217</v>
      </c>
      <c r="E73" t="s">
        <v>209</v>
      </c>
      <c r="F73" s="3" t="s">
        <v>261</v>
      </c>
      <c r="G73" t="s">
        <v>258</v>
      </c>
      <c r="H73" t="s">
        <v>460</v>
      </c>
      <c r="I73" t="s">
        <v>461</v>
      </c>
      <c r="J73" t="s">
        <v>462</v>
      </c>
      <c r="K73" t="s">
        <v>90</v>
      </c>
      <c r="L73">
        <v>37632.49</v>
      </c>
      <c r="M73">
        <v>31249.599999999999</v>
      </c>
      <c r="N73" s="4">
        <v>66</v>
      </c>
      <c r="O73" s="4">
        <v>66</v>
      </c>
      <c r="P73" s="4">
        <v>66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5">
        <v>43099</v>
      </c>
      <c r="AC73" t="s">
        <v>515</v>
      </c>
      <c r="AD73">
        <v>2017</v>
      </c>
      <c r="AE73" s="5">
        <v>43130</v>
      </c>
    </row>
    <row r="74" spans="1:31">
      <c r="A74">
        <v>2017</v>
      </c>
      <c r="B74" t="s">
        <v>157</v>
      </c>
      <c r="C74" t="s">
        <v>81</v>
      </c>
      <c r="D74" t="s">
        <v>259</v>
      </c>
      <c r="E74" t="s">
        <v>209</v>
      </c>
      <c r="F74" s="3" t="s">
        <v>262</v>
      </c>
      <c r="G74" t="s">
        <v>258</v>
      </c>
      <c r="H74" t="s">
        <v>411</v>
      </c>
      <c r="I74" t="s">
        <v>463</v>
      </c>
      <c r="J74" t="s">
        <v>464</v>
      </c>
      <c r="K74" t="s">
        <v>90</v>
      </c>
      <c r="L74">
        <v>37527.440000000002</v>
      </c>
      <c r="M74">
        <v>18845.32</v>
      </c>
      <c r="N74" s="4">
        <v>67</v>
      </c>
      <c r="O74" s="4">
        <v>67</v>
      </c>
      <c r="P74" s="4">
        <v>67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5">
        <v>43099</v>
      </c>
      <c r="AC74" t="s">
        <v>515</v>
      </c>
      <c r="AD74">
        <v>2017</v>
      </c>
      <c r="AE74" s="5">
        <v>43130</v>
      </c>
    </row>
    <row r="75" spans="1:31">
      <c r="A75">
        <v>2017</v>
      </c>
      <c r="B75" t="s">
        <v>157</v>
      </c>
      <c r="C75" t="s">
        <v>87</v>
      </c>
      <c r="D75" t="s">
        <v>162</v>
      </c>
      <c r="E75" t="s">
        <v>163</v>
      </c>
      <c r="F75" s="3" t="s">
        <v>263</v>
      </c>
      <c r="G75" t="s">
        <v>258</v>
      </c>
      <c r="H75" t="s">
        <v>465</v>
      </c>
      <c r="I75" t="s">
        <v>414</v>
      </c>
      <c r="J75" t="s">
        <v>322</v>
      </c>
      <c r="K75" t="s">
        <v>91</v>
      </c>
      <c r="L75">
        <v>70761.83</v>
      </c>
      <c r="M75">
        <v>61388.71</v>
      </c>
      <c r="N75" s="4">
        <v>68</v>
      </c>
      <c r="O75" s="4">
        <v>68</v>
      </c>
      <c r="P75" s="4">
        <v>68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5">
        <v>43099</v>
      </c>
      <c r="AC75" t="s">
        <v>515</v>
      </c>
      <c r="AD75">
        <v>2017</v>
      </c>
      <c r="AE75" s="5">
        <v>43130</v>
      </c>
    </row>
    <row r="76" spans="1:31">
      <c r="A76">
        <v>2017</v>
      </c>
      <c r="B76" t="s">
        <v>157</v>
      </c>
      <c r="C76" t="s">
        <v>87</v>
      </c>
      <c r="D76" t="s">
        <v>181</v>
      </c>
      <c r="E76" t="s">
        <v>182</v>
      </c>
      <c r="F76" s="3" t="s">
        <v>264</v>
      </c>
      <c r="G76" t="s">
        <v>258</v>
      </c>
      <c r="H76" t="s">
        <v>466</v>
      </c>
      <c r="I76" t="s">
        <v>467</v>
      </c>
      <c r="J76" t="s">
        <v>449</v>
      </c>
      <c r="K76" t="s">
        <v>90</v>
      </c>
      <c r="L76">
        <v>42325.03</v>
      </c>
      <c r="M76">
        <v>36003.53</v>
      </c>
      <c r="N76" s="4">
        <v>69</v>
      </c>
      <c r="O76" s="4">
        <v>69</v>
      </c>
      <c r="P76" s="4">
        <v>69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5">
        <v>43099</v>
      </c>
      <c r="AC76" t="s">
        <v>515</v>
      </c>
      <c r="AD76">
        <v>2017</v>
      </c>
      <c r="AE76" s="5">
        <v>43130</v>
      </c>
    </row>
    <row r="77" spans="1:31">
      <c r="A77">
        <v>2017</v>
      </c>
      <c r="B77" t="s">
        <v>157</v>
      </c>
      <c r="C77" t="s">
        <v>87</v>
      </c>
      <c r="D77" t="s">
        <v>165</v>
      </c>
      <c r="E77" t="s">
        <v>166</v>
      </c>
      <c r="F77" s="3" t="s">
        <v>265</v>
      </c>
      <c r="G77" t="s">
        <v>258</v>
      </c>
      <c r="H77" t="s">
        <v>468</v>
      </c>
      <c r="I77" t="s">
        <v>469</v>
      </c>
      <c r="J77" t="s">
        <v>470</v>
      </c>
      <c r="K77" t="s">
        <v>90</v>
      </c>
      <c r="L77">
        <v>30178.68</v>
      </c>
      <c r="M77">
        <v>23671.18</v>
      </c>
      <c r="N77" s="4">
        <v>70</v>
      </c>
      <c r="O77" s="4">
        <v>70</v>
      </c>
      <c r="P77" s="4">
        <v>70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5">
        <v>43099</v>
      </c>
      <c r="AC77" t="s">
        <v>515</v>
      </c>
      <c r="AD77">
        <v>2017</v>
      </c>
      <c r="AE77" s="5">
        <v>43130</v>
      </c>
    </row>
    <row r="78" spans="1:31">
      <c r="A78">
        <v>2017</v>
      </c>
      <c r="B78" t="s">
        <v>157</v>
      </c>
      <c r="C78" t="s">
        <v>87</v>
      </c>
      <c r="D78" t="s">
        <v>165</v>
      </c>
      <c r="E78" t="s">
        <v>166</v>
      </c>
      <c r="F78" s="3" t="s">
        <v>266</v>
      </c>
      <c r="G78" t="s">
        <v>267</v>
      </c>
      <c r="H78" t="s">
        <v>471</v>
      </c>
      <c r="I78" t="s">
        <v>359</v>
      </c>
      <c r="J78" t="s">
        <v>414</v>
      </c>
      <c r="K78" t="s">
        <v>91</v>
      </c>
      <c r="L78">
        <v>32224.67</v>
      </c>
      <c r="M78">
        <v>28067.29</v>
      </c>
      <c r="N78" s="4">
        <v>71</v>
      </c>
      <c r="O78" s="4">
        <v>71</v>
      </c>
      <c r="P78" s="4">
        <v>71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5">
        <v>43099</v>
      </c>
      <c r="AC78" t="s">
        <v>515</v>
      </c>
      <c r="AD78">
        <v>2017</v>
      </c>
      <c r="AE78" s="5">
        <v>43130</v>
      </c>
    </row>
    <row r="79" spans="1:31">
      <c r="A79">
        <v>2017</v>
      </c>
      <c r="B79" t="s">
        <v>157</v>
      </c>
      <c r="C79" t="s">
        <v>87</v>
      </c>
      <c r="D79" t="s">
        <v>168</v>
      </c>
      <c r="E79" t="s">
        <v>169</v>
      </c>
      <c r="F79" s="3" t="s">
        <v>268</v>
      </c>
      <c r="G79" t="s">
        <v>267</v>
      </c>
      <c r="H79" t="s">
        <v>472</v>
      </c>
      <c r="I79" t="s">
        <v>453</v>
      </c>
      <c r="J79" t="s">
        <v>473</v>
      </c>
      <c r="K79" t="s">
        <v>91</v>
      </c>
      <c r="L79">
        <v>35979.160000000003</v>
      </c>
      <c r="M79">
        <v>30461.99</v>
      </c>
      <c r="N79" s="4">
        <v>72</v>
      </c>
      <c r="O79" s="4">
        <v>72</v>
      </c>
      <c r="P79" s="4">
        <v>72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5">
        <v>43099</v>
      </c>
      <c r="AC79" t="s">
        <v>515</v>
      </c>
      <c r="AD79">
        <v>2017</v>
      </c>
      <c r="AE79" s="5">
        <v>43130</v>
      </c>
    </row>
    <row r="80" spans="1:31">
      <c r="A80">
        <v>2017</v>
      </c>
      <c r="B80" t="s">
        <v>157</v>
      </c>
      <c r="C80" t="s">
        <v>87</v>
      </c>
      <c r="D80" t="s">
        <v>181</v>
      </c>
      <c r="E80" t="s">
        <v>182</v>
      </c>
      <c r="F80" s="3" t="s">
        <v>269</v>
      </c>
      <c r="G80" t="s">
        <v>267</v>
      </c>
      <c r="H80" t="s">
        <v>307</v>
      </c>
      <c r="I80" t="s">
        <v>474</v>
      </c>
      <c r="J80" t="s">
        <v>475</v>
      </c>
      <c r="K80" t="s">
        <v>91</v>
      </c>
      <c r="L80">
        <v>42325.03</v>
      </c>
      <c r="M80">
        <v>30552.87</v>
      </c>
      <c r="N80" s="4">
        <v>73</v>
      </c>
      <c r="O80" s="4">
        <v>73</v>
      </c>
      <c r="P80" s="4">
        <v>73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5">
        <v>43099</v>
      </c>
      <c r="AC80" t="s">
        <v>515</v>
      </c>
      <c r="AD80">
        <v>2017</v>
      </c>
      <c r="AE80" s="5">
        <v>43130</v>
      </c>
    </row>
    <row r="81" spans="1:31">
      <c r="A81">
        <v>2017</v>
      </c>
      <c r="B81" t="s">
        <v>157</v>
      </c>
      <c r="C81" t="s">
        <v>87</v>
      </c>
      <c r="D81" t="s">
        <v>162</v>
      </c>
      <c r="E81" t="s">
        <v>163</v>
      </c>
      <c r="F81" s="3" t="s">
        <v>270</v>
      </c>
      <c r="G81" t="s">
        <v>267</v>
      </c>
      <c r="H81" t="s">
        <v>476</v>
      </c>
      <c r="I81" t="s">
        <v>477</v>
      </c>
      <c r="J81" t="s">
        <v>413</v>
      </c>
      <c r="K81" t="s">
        <v>91</v>
      </c>
      <c r="L81">
        <v>70761.83</v>
      </c>
      <c r="M81">
        <v>54291.49</v>
      </c>
      <c r="N81" s="4">
        <v>74</v>
      </c>
      <c r="O81" s="4">
        <v>74</v>
      </c>
      <c r="P81" s="4">
        <v>74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5">
        <v>43099</v>
      </c>
      <c r="AC81" t="s">
        <v>515</v>
      </c>
      <c r="AD81">
        <v>2017</v>
      </c>
      <c r="AE81" s="5">
        <v>43130</v>
      </c>
    </row>
    <row r="82" spans="1:31">
      <c r="A82">
        <v>2017</v>
      </c>
      <c r="B82" t="s">
        <v>157</v>
      </c>
      <c r="C82" t="s">
        <v>81</v>
      </c>
      <c r="D82" t="s">
        <v>271</v>
      </c>
      <c r="E82" t="s">
        <v>232</v>
      </c>
      <c r="F82" s="3" t="s">
        <v>160</v>
      </c>
      <c r="G82" t="s">
        <v>272</v>
      </c>
      <c r="H82" t="s">
        <v>478</v>
      </c>
      <c r="I82" t="s">
        <v>356</v>
      </c>
      <c r="J82" t="s">
        <v>479</v>
      </c>
      <c r="K82" t="s">
        <v>91</v>
      </c>
      <c r="L82">
        <v>32772.42</v>
      </c>
      <c r="M82">
        <v>27383.74</v>
      </c>
      <c r="N82" s="4">
        <v>75</v>
      </c>
      <c r="O82" s="4">
        <v>75</v>
      </c>
      <c r="P82" s="4">
        <v>75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5">
        <v>43099</v>
      </c>
      <c r="AC82" t="s">
        <v>515</v>
      </c>
      <c r="AD82">
        <v>2017</v>
      </c>
      <c r="AE82" s="5">
        <v>43130</v>
      </c>
    </row>
    <row r="83" spans="1:31">
      <c r="A83">
        <v>2017</v>
      </c>
      <c r="B83" t="s">
        <v>157</v>
      </c>
      <c r="C83" t="s">
        <v>81</v>
      </c>
      <c r="D83" t="s">
        <v>259</v>
      </c>
      <c r="E83" t="s">
        <v>273</v>
      </c>
      <c r="F83" s="3" t="s">
        <v>246</v>
      </c>
      <c r="G83" t="s">
        <v>272</v>
      </c>
      <c r="H83" t="s">
        <v>480</v>
      </c>
      <c r="I83" t="s">
        <v>481</v>
      </c>
      <c r="J83" t="s">
        <v>482</v>
      </c>
      <c r="K83" t="s">
        <v>90</v>
      </c>
      <c r="L83">
        <v>37807.97</v>
      </c>
      <c r="M83">
        <v>27764.97</v>
      </c>
      <c r="N83" s="4">
        <v>76</v>
      </c>
      <c r="O83" s="4">
        <v>76</v>
      </c>
      <c r="P83" s="4">
        <v>76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5">
        <v>43099</v>
      </c>
      <c r="AC83" t="s">
        <v>515</v>
      </c>
      <c r="AD83">
        <v>2017</v>
      </c>
      <c r="AE83" s="5">
        <v>43130</v>
      </c>
    </row>
    <row r="84" spans="1:31">
      <c r="A84">
        <v>2017</v>
      </c>
      <c r="B84" t="s">
        <v>157</v>
      </c>
      <c r="C84" t="s">
        <v>87</v>
      </c>
      <c r="D84" t="s">
        <v>237</v>
      </c>
      <c r="E84" t="s">
        <v>238</v>
      </c>
      <c r="F84" s="3" t="s">
        <v>274</v>
      </c>
      <c r="G84" t="s">
        <v>272</v>
      </c>
      <c r="H84" t="s">
        <v>483</v>
      </c>
      <c r="I84" t="s">
        <v>484</v>
      </c>
      <c r="J84" t="s">
        <v>485</v>
      </c>
      <c r="K84" t="s">
        <v>91</v>
      </c>
      <c r="L84">
        <v>97334.31</v>
      </c>
      <c r="M84">
        <v>86323.27</v>
      </c>
      <c r="N84" s="4">
        <v>77</v>
      </c>
      <c r="O84" s="4">
        <v>77</v>
      </c>
      <c r="P84" s="4">
        <v>77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5">
        <v>43099</v>
      </c>
      <c r="AC84" t="s">
        <v>515</v>
      </c>
      <c r="AD84">
        <v>2017</v>
      </c>
      <c r="AE84" s="5">
        <v>43130</v>
      </c>
    </row>
    <row r="85" spans="1:31">
      <c r="A85">
        <v>2017</v>
      </c>
      <c r="B85" t="s">
        <v>157</v>
      </c>
      <c r="C85" t="s">
        <v>87</v>
      </c>
      <c r="D85" t="s">
        <v>181</v>
      </c>
      <c r="E85" t="s">
        <v>182</v>
      </c>
      <c r="F85" s="3" t="s">
        <v>275</v>
      </c>
      <c r="G85" t="s">
        <v>272</v>
      </c>
      <c r="H85" t="s">
        <v>486</v>
      </c>
      <c r="I85" t="s">
        <v>487</v>
      </c>
      <c r="J85" t="s">
        <v>488</v>
      </c>
      <c r="K85" t="s">
        <v>90</v>
      </c>
      <c r="L85">
        <v>42325.03</v>
      </c>
      <c r="M85">
        <v>36003.53</v>
      </c>
      <c r="N85" s="4">
        <v>78</v>
      </c>
      <c r="O85" s="4">
        <v>78</v>
      </c>
      <c r="P85" s="4">
        <v>78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5">
        <v>43099</v>
      </c>
      <c r="AC85" t="s">
        <v>515</v>
      </c>
      <c r="AD85">
        <v>2017</v>
      </c>
      <c r="AE85" s="5">
        <v>43130</v>
      </c>
    </row>
    <row r="86" spans="1:31">
      <c r="A86">
        <v>2017</v>
      </c>
      <c r="B86" t="s">
        <v>157</v>
      </c>
      <c r="C86" t="s">
        <v>87</v>
      </c>
      <c r="D86" t="s">
        <v>165</v>
      </c>
      <c r="E86" t="s">
        <v>166</v>
      </c>
      <c r="F86" s="3" t="s">
        <v>276</v>
      </c>
      <c r="G86" t="s">
        <v>272</v>
      </c>
      <c r="H86" t="s">
        <v>489</v>
      </c>
      <c r="I86" t="s">
        <v>490</v>
      </c>
      <c r="J86" t="s">
        <v>462</v>
      </c>
      <c r="K86" t="s">
        <v>91</v>
      </c>
      <c r="L86">
        <v>35690.19</v>
      </c>
      <c r="M86">
        <v>30323.23</v>
      </c>
      <c r="N86" s="4">
        <v>79</v>
      </c>
      <c r="O86" s="4">
        <v>79</v>
      </c>
      <c r="P86" s="4">
        <v>79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5">
        <v>43099</v>
      </c>
      <c r="AC86" t="s">
        <v>515</v>
      </c>
      <c r="AD86">
        <v>2017</v>
      </c>
      <c r="AE86" s="5">
        <v>43130</v>
      </c>
    </row>
    <row r="87" spans="1:31">
      <c r="A87">
        <v>2017</v>
      </c>
      <c r="B87" t="s">
        <v>157</v>
      </c>
      <c r="C87" t="s">
        <v>81</v>
      </c>
      <c r="D87" t="s">
        <v>201</v>
      </c>
      <c r="E87" t="s">
        <v>234</v>
      </c>
      <c r="F87" s="3" t="s">
        <v>277</v>
      </c>
      <c r="G87" t="s">
        <v>278</v>
      </c>
      <c r="H87" t="s">
        <v>491</v>
      </c>
      <c r="I87" t="s">
        <v>492</v>
      </c>
      <c r="J87" t="s">
        <v>451</v>
      </c>
      <c r="K87" t="s">
        <v>90</v>
      </c>
      <c r="L87">
        <v>45281.41</v>
      </c>
      <c r="M87">
        <v>35621.550000000003</v>
      </c>
      <c r="N87" s="4">
        <v>80</v>
      </c>
      <c r="O87" s="4">
        <v>80</v>
      </c>
      <c r="P87" s="4">
        <v>80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5">
        <v>43099</v>
      </c>
      <c r="AC87" t="s">
        <v>515</v>
      </c>
      <c r="AD87">
        <v>2017</v>
      </c>
      <c r="AE87" s="5">
        <v>43130</v>
      </c>
    </row>
    <row r="88" spans="1:31">
      <c r="A88">
        <v>2017</v>
      </c>
      <c r="B88" t="s">
        <v>157</v>
      </c>
      <c r="C88" t="s">
        <v>81</v>
      </c>
      <c r="D88" t="s">
        <v>158</v>
      </c>
      <c r="E88" t="s">
        <v>279</v>
      </c>
      <c r="F88" s="3" t="s">
        <v>280</v>
      </c>
      <c r="G88" t="s">
        <v>278</v>
      </c>
      <c r="H88" t="s">
        <v>493</v>
      </c>
      <c r="I88" t="s">
        <v>494</v>
      </c>
      <c r="J88" t="s">
        <v>469</v>
      </c>
      <c r="K88" t="s">
        <v>90</v>
      </c>
      <c r="L88">
        <v>25761.279999999999</v>
      </c>
      <c r="M88">
        <v>15582.12</v>
      </c>
      <c r="N88" s="4">
        <v>81</v>
      </c>
      <c r="O88" s="4">
        <v>81</v>
      </c>
      <c r="P88" s="4">
        <v>81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5">
        <v>43099</v>
      </c>
      <c r="AC88" t="s">
        <v>515</v>
      </c>
      <c r="AD88">
        <v>2017</v>
      </c>
      <c r="AE88" s="5">
        <v>43130</v>
      </c>
    </row>
    <row r="89" spans="1:31">
      <c r="A89">
        <v>2017</v>
      </c>
      <c r="B89" t="s">
        <v>157</v>
      </c>
      <c r="C89" t="s">
        <v>87</v>
      </c>
      <c r="D89" t="s">
        <v>165</v>
      </c>
      <c r="E89" t="s">
        <v>166</v>
      </c>
      <c r="F89" s="3" t="s">
        <v>281</v>
      </c>
      <c r="G89" t="s">
        <v>278</v>
      </c>
      <c r="H89" t="s">
        <v>495</v>
      </c>
      <c r="I89" t="s">
        <v>410</v>
      </c>
      <c r="J89" t="s">
        <v>462</v>
      </c>
      <c r="K89" t="s">
        <v>90</v>
      </c>
      <c r="L89">
        <v>32224.67</v>
      </c>
      <c r="M89">
        <v>28067.29</v>
      </c>
      <c r="N89" s="4">
        <v>82</v>
      </c>
      <c r="O89" s="4">
        <v>82</v>
      </c>
      <c r="P89" s="4">
        <v>82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5">
        <v>43099</v>
      </c>
      <c r="AC89" t="s">
        <v>515</v>
      </c>
      <c r="AD89">
        <v>2017</v>
      </c>
      <c r="AE89" s="5">
        <v>43130</v>
      </c>
    </row>
    <row r="90" spans="1:31">
      <c r="A90">
        <v>2017</v>
      </c>
      <c r="B90" t="s">
        <v>157</v>
      </c>
      <c r="C90" t="s">
        <v>87</v>
      </c>
      <c r="D90" t="s">
        <v>181</v>
      </c>
      <c r="E90" t="s">
        <v>182</v>
      </c>
      <c r="F90" s="3" t="s">
        <v>282</v>
      </c>
      <c r="G90" t="s">
        <v>278</v>
      </c>
      <c r="H90" t="s">
        <v>496</v>
      </c>
      <c r="I90" t="s">
        <v>497</v>
      </c>
      <c r="J90" t="s">
        <v>336</v>
      </c>
      <c r="K90" t="s">
        <v>90</v>
      </c>
      <c r="L90">
        <v>48275.03</v>
      </c>
      <c r="M90">
        <v>40075.879999999997</v>
      </c>
      <c r="N90" s="4">
        <v>83</v>
      </c>
      <c r="O90" s="4">
        <v>83</v>
      </c>
      <c r="P90" s="4">
        <v>83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5">
        <v>43099</v>
      </c>
      <c r="AC90" t="s">
        <v>515</v>
      </c>
      <c r="AD90">
        <v>2017</v>
      </c>
      <c r="AE90" s="5">
        <v>43130</v>
      </c>
    </row>
    <row r="91" spans="1:31">
      <c r="A91">
        <v>2017</v>
      </c>
      <c r="B91" t="s">
        <v>157</v>
      </c>
      <c r="C91" t="s">
        <v>87</v>
      </c>
      <c r="D91" t="s">
        <v>162</v>
      </c>
      <c r="E91" t="s">
        <v>163</v>
      </c>
      <c r="F91" s="3" t="s">
        <v>283</v>
      </c>
      <c r="G91" t="s">
        <v>278</v>
      </c>
      <c r="H91" t="s">
        <v>498</v>
      </c>
      <c r="I91" t="s">
        <v>499</v>
      </c>
      <c r="J91" t="s">
        <v>500</v>
      </c>
      <c r="K91" t="s">
        <v>90</v>
      </c>
      <c r="L91">
        <v>70761.83</v>
      </c>
      <c r="M91">
        <v>61388.71</v>
      </c>
      <c r="N91" s="4">
        <v>84</v>
      </c>
      <c r="O91" s="4">
        <v>84</v>
      </c>
      <c r="P91" s="4">
        <v>84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5">
        <v>43099</v>
      </c>
      <c r="AC91" t="s">
        <v>515</v>
      </c>
      <c r="AD91">
        <v>2017</v>
      </c>
      <c r="AE91" s="5">
        <v>43130</v>
      </c>
    </row>
    <row r="92" spans="1:31">
      <c r="A92">
        <v>2017</v>
      </c>
      <c r="B92" t="s">
        <v>157</v>
      </c>
      <c r="C92" t="s">
        <v>87</v>
      </c>
      <c r="D92" t="s">
        <v>165</v>
      </c>
      <c r="E92" t="s">
        <v>166</v>
      </c>
      <c r="F92" s="3" t="s">
        <v>284</v>
      </c>
      <c r="G92" t="s">
        <v>278</v>
      </c>
      <c r="H92" t="s">
        <v>501</v>
      </c>
      <c r="I92" t="s">
        <v>502</v>
      </c>
      <c r="J92" t="s">
        <v>503</v>
      </c>
      <c r="K92" t="s">
        <v>90</v>
      </c>
      <c r="L92">
        <v>32224.67</v>
      </c>
      <c r="M92">
        <v>28067.29</v>
      </c>
      <c r="N92" s="4">
        <v>85</v>
      </c>
      <c r="O92" s="4">
        <v>85</v>
      </c>
      <c r="P92" s="4">
        <v>85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5">
        <v>43099</v>
      </c>
      <c r="AC92" t="s">
        <v>515</v>
      </c>
      <c r="AD92">
        <v>2017</v>
      </c>
      <c r="AE92" s="5">
        <v>43130</v>
      </c>
    </row>
    <row r="93" spans="1:31">
      <c r="A93">
        <v>2017</v>
      </c>
      <c r="B93" t="s">
        <v>157</v>
      </c>
      <c r="C93" t="s">
        <v>87</v>
      </c>
      <c r="D93" t="s">
        <v>168</v>
      </c>
      <c r="E93" t="s">
        <v>169</v>
      </c>
      <c r="F93" s="3" t="s">
        <v>285</v>
      </c>
      <c r="G93" t="s">
        <v>286</v>
      </c>
      <c r="H93" t="s">
        <v>504</v>
      </c>
      <c r="I93" t="s">
        <v>505</v>
      </c>
      <c r="J93" t="s">
        <v>379</v>
      </c>
      <c r="K93" t="s">
        <v>91</v>
      </c>
      <c r="L93">
        <v>34454.29</v>
      </c>
      <c r="M93">
        <v>29158.5</v>
      </c>
      <c r="N93" s="4">
        <v>86</v>
      </c>
      <c r="O93" s="4">
        <v>86</v>
      </c>
      <c r="P93" s="4">
        <v>86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5">
        <v>43099</v>
      </c>
      <c r="AC93" t="s">
        <v>515</v>
      </c>
      <c r="AD93">
        <v>2017</v>
      </c>
      <c r="AE93" s="5">
        <v>43130</v>
      </c>
    </row>
    <row r="94" spans="1:31">
      <c r="A94">
        <v>2017</v>
      </c>
      <c r="B94" t="s">
        <v>157</v>
      </c>
      <c r="C94" t="s">
        <v>81</v>
      </c>
      <c r="D94" t="s">
        <v>240</v>
      </c>
      <c r="E94" t="s">
        <v>209</v>
      </c>
      <c r="F94" s="3" t="s">
        <v>287</v>
      </c>
      <c r="G94" t="s">
        <v>286</v>
      </c>
      <c r="H94" t="s">
        <v>506</v>
      </c>
      <c r="I94" t="s">
        <v>430</v>
      </c>
      <c r="J94" t="s">
        <v>507</v>
      </c>
      <c r="K94" t="s">
        <v>90</v>
      </c>
      <c r="L94">
        <v>30987.69</v>
      </c>
      <c r="M94">
        <v>22494.34</v>
      </c>
      <c r="N94" s="4">
        <v>87</v>
      </c>
      <c r="O94" s="4">
        <v>87</v>
      </c>
      <c r="P94" s="4">
        <v>87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5">
        <v>43099</v>
      </c>
      <c r="AC94" t="s">
        <v>515</v>
      </c>
      <c r="AD94">
        <v>2017</v>
      </c>
      <c r="AE94" s="5">
        <v>43130</v>
      </c>
    </row>
    <row r="95" spans="1:31">
      <c r="A95">
        <v>2017</v>
      </c>
      <c r="B95" t="s">
        <v>157</v>
      </c>
      <c r="C95" t="s">
        <v>87</v>
      </c>
      <c r="D95" t="s">
        <v>162</v>
      </c>
      <c r="E95" t="s">
        <v>163</v>
      </c>
      <c r="F95" s="3" t="s">
        <v>288</v>
      </c>
      <c r="G95" t="s">
        <v>286</v>
      </c>
      <c r="H95" t="s">
        <v>508</v>
      </c>
      <c r="I95" t="s">
        <v>327</v>
      </c>
      <c r="J95" t="s">
        <v>509</v>
      </c>
      <c r="K95" t="s">
        <v>91</v>
      </c>
      <c r="L95">
        <v>70761.83</v>
      </c>
      <c r="M95">
        <v>42594.63</v>
      </c>
      <c r="N95" s="4">
        <v>88</v>
      </c>
      <c r="O95" s="4">
        <v>88</v>
      </c>
      <c r="P95" s="4">
        <v>88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5">
        <v>43099</v>
      </c>
      <c r="AC95" t="s">
        <v>515</v>
      </c>
      <c r="AD95">
        <v>2017</v>
      </c>
      <c r="AE95" s="5">
        <v>43130</v>
      </c>
    </row>
    <row r="96" spans="1:31">
      <c r="A96">
        <v>2017</v>
      </c>
      <c r="B96" t="s">
        <v>157</v>
      </c>
      <c r="C96" t="s">
        <v>87</v>
      </c>
      <c r="D96" t="s">
        <v>168</v>
      </c>
      <c r="E96" t="s">
        <v>169</v>
      </c>
      <c r="F96" s="3" t="s">
        <v>289</v>
      </c>
      <c r="G96" t="s">
        <v>286</v>
      </c>
      <c r="H96" t="s">
        <v>510</v>
      </c>
      <c r="I96" t="s">
        <v>511</v>
      </c>
      <c r="J96" t="s">
        <v>327</v>
      </c>
      <c r="K96" t="s">
        <v>90</v>
      </c>
      <c r="L96">
        <v>29503.91</v>
      </c>
      <c r="M96">
        <v>26159.25</v>
      </c>
      <c r="N96" s="4">
        <v>89</v>
      </c>
      <c r="O96" s="4">
        <v>89</v>
      </c>
      <c r="P96" s="4">
        <v>89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5">
        <v>43099</v>
      </c>
      <c r="AC96" t="s">
        <v>515</v>
      </c>
      <c r="AD96">
        <v>2017</v>
      </c>
      <c r="AE96" s="5">
        <v>43130</v>
      </c>
    </row>
    <row r="97" spans="1:31">
      <c r="A97">
        <v>2017</v>
      </c>
      <c r="B97" t="s">
        <v>157</v>
      </c>
      <c r="C97" t="s">
        <v>87</v>
      </c>
      <c r="D97" t="s">
        <v>165</v>
      </c>
      <c r="E97" t="s">
        <v>166</v>
      </c>
      <c r="F97" s="3" t="s">
        <v>290</v>
      </c>
      <c r="G97" t="s">
        <v>291</v>
      </c>
      <c r="H97" t="s">
        <v>512</v>
      </c>
      <c r="I97" t="s">
        <v>513</v>
      </c>
      <c r="J97" t="s">
        <v>514</v>
      </c>
      <c r="K97" t="s">
        <v>90</v>
      </c>
      <c r="L97">
        <v>35690.19</v>
      </c>
      <c r="M97">
        <v>29723.23</v>
      </c>
      <c r="N97" s="4">
        <v>90</v>
      </c>
      <c r="O97" s="4">
        <v>90</v>
      </c>
      <c r="P97" s="4">
        <v>90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5">
        <v>43099</v>
      </c>
      <c r="AC97" t="s">
        <v>515</v>
      </c>
      <c r="AD97">
        <v>2017</v>
      </c>
      <c r="AE97" s="5">
        <v>43130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J16" sqref="J16"/>
    </sheetView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528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528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528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528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528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528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528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528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528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528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528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528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528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528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528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528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528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528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528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528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528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528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528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528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528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528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528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528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528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528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528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528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528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528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528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528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528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528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528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528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528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528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528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528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528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528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528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528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528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528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528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528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528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528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528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528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528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528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528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528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528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528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528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528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528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528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528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528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528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528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528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528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528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528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528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528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528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528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528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528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528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528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528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528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528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528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528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528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528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528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3"/>
  <sheetViews>
    <sheetView topLeftCell="A66" workbookViewId="0">
      <selection activeCell="A4" sqref="A4:E9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529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529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529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529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529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529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529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529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529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529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529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529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529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529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529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529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529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529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529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529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529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529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529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529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529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529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529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529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529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529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529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529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529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529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529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529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529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529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529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529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529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529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529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529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529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529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529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529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529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529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529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529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529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529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529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529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529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529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529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529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529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529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529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529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529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529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529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529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529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529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529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529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529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529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529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529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529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529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529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529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529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529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529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529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529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529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529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529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529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529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G20" sqref="G2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530</v>
      </c>
      <c r="C4">
        <v>1260</v>
      </c>
      <c r="D4" t="s">
        <v>517</v>
      </c>
      <c r="E4" t="s">
        <v>518</v>
      </c>
    </row>
    <row r="5" spans="1:5">
      <c r="A5">
        <v>2</v>
      </c>
      <c r="B5" t="s">
        <v>530</v>
      </c>
      <c r="C5">
        <v>0</v>
      </c>
      <c r="D5" t="s">
        <v>517</v>
      </c>
      <c r="E5" t="s">
        <v>518</v>
      </c>
    </row>
    <row r="6" spans="1:5">
      <c r="A6">
        <v>3</v>
      </c>
      <c r="B6" t="s">
        <v>530</v>
      </c>
      <c r="C6">
        <v>0</v>
      </c>
      <c r="D6" t="s">
        <v>517</v>
      </c>
      <c r="E6" t="s">
        <v>518</v>
      </c>
    </row>
    <row r="7" spans="1:5">
      <c r="A7">
        <v>4</v>
      </c>
      <c r="B7" t="s">
        <v>530</v>
      </c>
      <c r="C7">
        <v>0</v>
      </c>
      <c r="D7" t="s">
        <v>517</v>
      </c>
      <c r="E7" t="s">
        <v>518</v>
      </c>
    </row>
    <row r="8" spans="1:5">
      <c r="A8">
        <v>5</v>
      </c>
      <c r="B8" t="s">
        <v>530</v>
      </c>
      <c r="C8">
        <v>0</v>
      </c>
      <c r="D8" t="s">
        <v>517</v>
      </c>
      <c r="E8" t="s">
        <v>518</v>
      </c>
    </row>
    <row r="9" spans="1:5">
      <c r="A9">
        <v>6</v>
      </c>
      <c r="B9" t="s">
        <v>530</v>
      </c>
      <c r="C9">
        <v>1260</v>
      </c>
      <c r="D9" t="s">
        <v>517</v>
      </c>
      <c r="E9" t="s">
        <v>518</v>
      </c>
    </row>
    <row r="10" spans="1:5">
      <c r="A10">
        <v>7</v>
      </c>
      <c r="B10" t="s">
        <v>530</v>
      </c>
      <c r="C10">
        <v>1260</v>
      </c>
      <c r="D10" t="s">
        <v>517</v>
      </c>
      <c r="E10" t="s">
        <v>518</v>
      </c>
    </row>
    <row r="11" spans="1:5">
      <c r="A11">
        <v>8</v>
      </c>
      <c r="B11" t="s">
        <v>530</v>
      </c>
      <c r="C11">
        <v>0</v>
      </c>
      <c r="D11" t="s">
        <v>517</v>
      </c>
      <c r="E11" t="s">
        <v>518</v>
      </c>
    </row>
    <row r="12" spans="1:5">
      <c r="A12">
        <v>9</v>
      </c>
      <c r="B12" t="s">
        <v>530</v>
      </c>
      <c r="C12">
        <v>0</v>
      </c>
      <c r="D12" t="s">
        <v>517</v>
      </c>
      <c r="E12" t="s">
        <v>518</v>
      </c>
    </row>
    <row r="13" spans="1:5">
      <c r="A13">
        <v>10</v>
      </c>
      <c r="B13" t="s">
        <v>530</v>
      </c>
      <c r="C13">
        <v>0</v>
      </c>
      <c r="D13" t="s">
        <v>517</v>
      </c>
      <c r="E13" t="s">
        <v>518</v>
      </c>
    </row>
    <row r="14" spans="1:5">
      <c r="A14">
        <v>11</v>
      </c>
      <c r="B14" t="s">
        <v>530</v>
      </c>
      <c r="C14">
        <v>0</v>
      </c>
      <c r="D14" t="s">
        <v>517</v>
      </c>
      <c r="E14" t="s">
        <v>518</v>
      </c>
    </row>
    <row r="15" spans="1:5">
      <c r="A15">
        <v>12</v>
      </c>
      <c r="B15" t="s">
        <v>530</v>
      </c>
      <c r="C15">
        <v>0</v>
      </c>
      <c r="D15" t="s">
        <v>517</v>
      </c>
      <c r="E15" t="s">
        <v>518</v>
      </c>
    </row>
    <row r="16" spans="1:5">
      <c r="A16">
        <v>13</v>
      </c>
      <c r="B16" t="s">
        <v>530</v>
      </c>
      <c r="C16">
        <v>0</v>
      </c>
      <c r="D16" t="s">
        <v>517</v>
      </c>
      <c r="E16" t="s">
        <v>518</v>
      </c>
    </row>
    <row r="17" spans="1:5">
      <c r="A17">
        <v>14</v>
      </c>
      <c r="B17" t="s">
        <v>530</v>
      </c>
      <c r="C17">
        <v>0</v>
      </c>
      <c r="D17" t="s">
        <v>517</v>
      </c>
      <c r="E17" t="s">
        <v>518</v>
      </c>
    </row>
    <row r="18" spans="1:5">
      <c r="A18">
        <v>15</v>
      </c>
      <c r="B18" t="s">
        <v>530</v>
      </c>
      <c r="C18">
        <v>0</v>
      </c>
      <c r="D18" t="s">
        <v>517</v>
      </c>
      <c r="E18" t="s">
        <v>518</v>
      </c>
    </row>
    <row r="19" spans="1:5">
      <c r="A19">
        <v>16</v>
      </c>
      <c r="B19" t="s">
        <v>530</v>
      </c>
      <c r="C19">
        <v>0</v>
      </c>
      <c r="D19" t="s">
        <v>517</v>
      </c>
      <c r="E19" t="s">
        <v>518</v>
      </c>
    </row>
    <row r="20" spans="1:5">
      <c r="A20">
        <v>17</v>
      </c>
      <c r="B20" t="s">
        <v>530</v>
      </c>
      <c r="C20">
        <v>0</v>
      </c>
      <c r="D20" t="s">
        <v>517</v>
      </c>
      <c r="E20" t="s">
        <v>518</v>
      </c>
    </row>
    <row r="21" spans="1:5">
      <c r="A21">
        <v>18</v>
      </c>
      <c r="B21" t="s">
        <v>530</v>
      </c>
      <c r="C21">
        <v>0</v>
      </c>
      <c r="D21" t="s">
        <v>517</v>
      </c>
      <c r="E21" t="s">
        <v>518</v>
      </c>
    </row>
    <row r="22" spans="1:5">
      <c r="A22">
        <v>19</v>
      </c>
      <c r="B22" t="s">
        <v>530</v>
      </c>
      <c r="C22">
        <v>1260</v>
      </c>
      <c r="D22" t="s">
        <v>517</v>
      </c>
      <c r="E22" t="s">
        <v>518</v>
      </c>
    </row>
    <row r="23" spans="1:5">
      <c r="A23">
        <v>20</v>
      </c>
      <c r="B23" t="s">
        <v>530</v>
      </c>
      <c r="C23">
        <v>1260</v>
      </c>
      <c r="D23" t="s">
        <v>517</v>
      </c>
      <c r="E23" t="s">
        <v>518</v>
      </c>
    </row>
    <row r="24" spans="1:5">
      <c r="A24">
        <v>21</v>
      </c>
      <c r="B24" t="s">
        <v>530</v>
      </c>
      <c r="C24">
        <v>0</v>
      </c>
      <c r="D24" t="s">
        <v>517</v>
      </c>
      <c r="E24" t="s">
        <v>518</v>
      </c>
    </row>
    <row r="25" spans="1:5">
      <c r="A25">
        <v>22</v>
      </c>
      <c r="B25" t="s">
        <v>530</v>
      </c>
      <c r="C25">
        <v>0</v>
      </c>
      <c r="D25" t="s">
        <v>517</v>
      </c>
      <c r="E25" t="s">
        <v>518</v>
      </c>
    </row>
    <row r="26" spans="1:5">
      <c r="A26">
        <v>23</v>
      </c>
      <c r="B26" t="s">
        <v>530</v>
      </c>
      <c r="C26">
        <v>1260</v>
      </c>
      <c r="D26" t="s">
        <v>517</v>
      </c>
      <c r="E26" t="s">
        <v>518</v>
      </c>
    </row>
    <row r="27" spans="1:5">
      <c r="A27">
        <v>24</v>
      </c>
      <c r="B27" t="s">
        <v>530</v>
      </c>
      <c r="C27">
        <v>1260</v>
      </c>
      <c r="D27" t="s">
        <v>517</v>
      </c>
      <c r="E27" t="s">
        <v>518</v>
      </c>
    </row>
    <row r="28" spans="1:5">
      <c r="A28">
        <v>25</v>
      </c>
      <c r="B28" t="s">
        <v>530</v>
      </c>
      <c r="C28">
        <v>1260</v>
      </c>
      <c r="D28" t="s">
        <v>517</v>
      </c>
      <c r="E28" t="s">
        <v>518</v>
      </c>
    </row>
    <row r="29" spans="1:5">
      <c r="A29">
        <v>26</v>
      </c>
      <c r="B29" t="s">
        <v>530</v>
      </c>
      <c r="C29">
        <v>0</v>
      </c>
      <c r="D29" t="s">
        <v>517</v>
      </c>
      <c r="E29" t="s">
        <v>518</v>
      </c>
    </row>
    <row r="30" spans="1:5">
      <c r="A30">
        <v>27</v>
      </c>
      <c r="B30" t="s">
        <v>530</v>
      </c>
      <c r="C30">
        <v>1260</v>
      </c>
      <c r="D30" t="s">
        <v>517</v>
      </c>
      <c r="E30" t="s">
        <v>518</v>
      </c>
    </row>
    <row r="31" spans="1:5">
      <c r="A31">
        <v>28</v>
      </c>
      <c r="B31" t="s">
        <v>530</v>
      </c>
      <c r="C31">
        <v>1260</v>
      </c>
      <c r="D31" t="s">
        <v>517</v>
      </c>
      <c r="E31" t="s">
        <v>518</v>
      </c>
    </row>
    <row r="32" spans="1:5">
      <c r="A32">
        <v>29</v>
      </c>
      <c r="B32" t="s">
        <v>530</v>
      </c>
      <c r="C32">
        <v>1260</v>
      </c>
      <c r="D32" t="s">
        <v>517</v>
      </c>
      <c r="E32" t="s">
        <v>518</v>
      </c>
    </row>
    <row r="33" spans="1:5">
      <c r="A33">
        <v>30</v>
      </c>
      <c r="B33" t="s">
        <v>530</v>
      </c>
      <c r="C33">
        <v>1260</v>
      </c>
      <c r="D33" t="s">
        <v>517</v>
      </c>
      <c r="E33" t="s">
        <v>518</v>
      </c>
    </row>
    <row r="34" spans="1:5">
      <c r="A34">
        <v>31</v>
      </c>
      <c r="B34" t="s">
        <v>530</v>
      </c>
      <c r="C34">
        <v>1260</v>
      </c>
      <c r="D34" t="s">
        <v>517</v>
      </c>
      <c r="E34" t="s">
        <v>518</v>
      </c>
    </row>
    <row r="35" spans="1:5">
      <c r="A35">
        <v>32</v>
      </c>
      <c r="B35" t="s">
        <v>530</v>
      </c>
      <c r="C35">
        <v>1260</v>
      </c>
      <c r="D35" t="s">
        <v>517</v>
      </c>
      <c r="E35" t="s">
        <v>518</v>
      </c>
    </row>
    <row r="36" spans="1:5">
      <c r="A36">
        <v>33</v>
      </c>
      <c r="B36" t="s">
        <v>530</v>
      </c>
      <c r="C36">
        <v>1260</v>
      </c>
      <c r="D36" t="s">
        <v>517</v>
      </c>
      <c r="E36" t="s">
        <v>518</v>
      </c>
    </row>
    <row r="37" spans="1:5">
      <c r="A37">
        <v>34</v>
      </c>
      <c r="B37" t="s">
        <v>530</v>
      </c>
      <c r="C37">
        <v>0</v>
      </c>
      <c r="D37" t="s">
        <v>517</v>
      </c>
      <c r="E37" t="s">
        <v>518</v>
      </c>
    </row>
    <row r="38" spans="1:5">
      <c r="A38">
        <v>35</v>
      </c>
      <c r="B38" t="s">
        <v>530</v>
      </c>
      <c r="C38">
        <v>0</v>
      </c>
      <c r="D38" t="s">
        <v>517</v>
      </c>
      <c r="E38" t="s">
        <v>518</v>
      </c>
    </row>
    <row r="39" spans="1:5">
      <c r="A39">
        <v>36</v>
      </c>
      <c r="B39" t="s">
        <v>530</v>
      </c>
      <c r="C39">
        <v>1260</v>
      </c>
      <c r="D39" t="s">
        <v>517</v>
      </c>
      <c r="E39" t="s">
        <v>518</v>
      </c>
    </row>
    <row r="40" spans="1:5">
      <c r="A40">
        <v>37</v>
      </c>
      <c r="B40" t="s">
        <v>530</v>
      </c>
      <c r="C40">
        <v>1260</v>
      </c>
      <c r="D40" t="s">
        <v>517</v>
      </c>
      <c r="E40" t="s">
        <v>518</v>
      </c>
    </row>
    <row r="41" spans="1:5">
      <c r="A41">
        <v>38</v>
      </c>
      <c r="B41" t="s">
        <v>530</v>
      </c>
      <c r="C41">
        <v>1260</v>
      </c>
      <c r="D41" t="s">
        <v>517</v>
      </c>
      <c r="E41" t="s">
        <v>518</v>
      </c>
    </row>
    <row r="42" spans="1:5">
      <c r="A42">
        <v>39</v>
      </c>
      <c r="B42" t="s">
        <v>530</v>
      </c>
      <c r="C42">
        <v>1260</v>
      </c>
      <c r="D42" t="s">
        <v>517</v>
      </c>
      <c r="E42" t="s">
        <v>518</v>
      </c>
    </row>
    <row r="43" spans="1:5">
      <c r="A43">
        <v>40</v>
      </c>
      <c r="B43" t="s">
        <v>530</v>
      </c>
      <c r="C43">
        <v>0</v>
      </c>
      <c r="D43" t="s">
        <v>517</v>
      </c>
      <c r="E43" t="s">
        <v>518</v>
      </c>
    </row>
    <row r="44" spans="1:5">
      <c r="A44">
        <v>41</v>
      </c>
      <c r="B44" t="s">
        <v>530</v>
      </c>
      <c r="C44">
        <v>0</v>
      </c>
      <c r="D44" t="s">
        <v>517</v>
      </c>
      <c r="E44" t="s">
        <v>518</v>
      </c>
    </row>
    <row r="45" spans="1:5">
      <c r="A45">
        <v>42</v>
      </c>
      <c r="B45" t="s">
        <v>530</v>
      </c>
      <c r="C45">
        <v>0</v>
      </c>
      <c r="D45" t="s">
        <v>517</v>
      </c>
      <c r="E45" t="s">
        <v>518</v>
      </c>
    </row>
    <row r="46" spans="1:5">
      <c r="A46">
        <v>43</v>
      </c>
      <c r="B46" t="s">
        <v>530</v>
      </c>
      <c r="C46">
        <v>1260</v>
      </c>
      <c r="D46" t="s">
        <v>517</v>
      </c>
      <c r="E46" t="s">
        <v>518</v>
      </c>
    </row>
    <row r="47" spans="1:5">
      <c r="A47">
        <v>44</v>
      </c>
      <c r="B47" t="s">
        <v>530</v>
      </c>
      <c r="C47">
        <v>1260</v>
      </c>
      <c r="D47" t="s">
        <v>517</v>
      </c>
      <c r="E47" t="s">
        <v>518</v>
      </c>
    </row>
    <row r="48" spans="1:5">
      <c r="A48">
        <v>45</v>
      </c>
      <c r="B48" t="s">
        <v>530</v>
      </c>
      <c r="C48">
        <v>0</v>
      </c>
      <c r="D48" t="s">
        <v>517</v>
      </c>
      <c r="E48" t="s">
        <v>518</v>
      </c>
    </row>
    <row r="49" spans="1:5">
      <c r="A49">
        <v>46</v>
      </c>
      <c r="B49" t="s">
        <v>530</v>
      </c>
      <c r="C49">
        <v>0</v>
      </c>
      <c r="D49" t="s">
        <v>517</v>
      </c>
      <c r="E49" t="s">
        <v>518</v>
      </c>
    </row>
    <row r="50" spans="1:5">
      <c r="A50">
        <v>47</v>
      </c>
      <c r="B50" t="s">
        <v>530</v>
      </c>
      <c r="C50">
        <v>1260</v>
      </c>
      <c r="D50" t="s">
        <v>517</v>
      </c>
      <c r="E50" t="s">
        <v>518</v>
      </c>
    </row>
    <row r="51" spans="1:5">
      <c r="A51">
        <v>48</v>
      </c>
      <c r="B51" t="s">
        <v>530</v>
      </c>
      <c r="C51">
        <v>0</v>
      </c>
      <c r="D51" t="s">
        <v>517</v>
      </c>
      <c r="E51" t="s">
        <v>518</v>
      </c>
    </row>
    <row r="52" spans="1:5">
      <c r="A52">
        <v>49</v>
      </c>
      <c r="B52" t="s">
        <v>530</v>
      </c>
      <c r="C52">
        <v>1260</v>
      </c>
      <c r="D52" t="s">
        <v>517</v>
      </c>
      <c r="E52" t="s">
        <v>518</v>
      </c>
    </row>
    <row r="53" spans="1:5">
      <c r="A53">
        <v>50</v>
      </c>
      <c r="B53" t="s">
        <v>530</v>
      </c>
      <c r="C53">
        <v>1260</v>
      </c>
      <c r="D53" t="s">
        <v>517</v>
      </c>
      <c r="E53" t="s">
        <v>518</v>
      </c>
    </row>
    <row r="54" spans="1:5">
      <c r="A54">
        <v>51</v>
      </c>
      <c r="B54" t="s">
        <v>530</v>
      </c>
      <c r="C54">
        <v>0</v>
      </c>
      <c r="D54" t="s">
        <v>517</v>
      </c>
      <c r="E54" t="s">
        <v>518</v>
      </c>
    </row>
    <row r="55" spans="1:5">
      <c r="A55">
        <v>52</v>
      </c>
      <c r="B55" t="s">
        <v>530</v>
      </c>
      <c r="C55">
        <v>0</v>
      </c>
      <c r="D55" t="s">
        <v>517</v>
      </c>
      <c r="E55" t="s">
        <v>518</v>
      </c>
    </row>
    <row r="56" spans="1:5">
      <c r="A56">
        <v>53</v>
      </c>
      <c r="B56" t="s">
        <v>530</v>
      </c>
      <c r="C56">
        <v>0</v>
      </c>
      <c r="D56" t="s">
        <v>517</v>
      </c>
      <c r="E56" t="s">
        <v>518</v>
      </c>
    </row>
    <row r="57" spans="1:5">
      <c r="A57">
        <v>54</v>
      </c>
      <c r="B57" t="s">
        <v>530</v>
      </c>
      <c r="C57">
        <v>1260</v>
      </c>
      <c r="D57" t="s">
        <v>517</v>
      </c>
      <c r="E57" t="s">
        <v>518</v>
      </c>
    </row>
    <row r="58" spans="1:5">
      <c r="A58">
        <v>55</v>
      </c>
      <c r="B58" t="s">
        <v>530</v>
      </c>
      <c r="C58">
        <v>1260</v>
      </c>
      <c r="D58" t="s">
        <v>517</v>
      </c>
      <c r="E58" t="s">
        <v>518</v>
      </c>
    </row>
    <row r="59" spans="1:5">
      <c r="A59">
        <v>56</v>
      </c>
      <c r="B59" t="s">
        <v>530</v>
      </c>
      <c r="C59">
        <v>0</v>
      </c>
      <c r="D59" t="s">
        <v>517</v>
      </c>
      <c r="E59" t="s">
        <v>518</v>
      </c>
    </row>
    <row r="60" spans="1:5">
      <c r="A60">
        <v>57</v>
      </c>
      <c r="B60" t="s">
        <v>530</v>
      </c>
      <c r="C60" s="7">
        <v>1260</v>
      </c>
      <c r="D60" t="s">
        <v>517</v>
      </c>
      <c r="E60" t="s">
        <v>518</v>
      </c>
    </row>
    <row r="61" spans="1:5">
      <c r="A61">
        <v>58</v>
      </c>
      <c r="B61" t="s">
        <v>530</v>
      </c>
      <c r="C61">
        <v>1260</v>
      </c>
      <c r="D61" t="s">
        <v>517</v>
      </c>
      <c r="E61" t="s">
        <v>518</v>
      </c>
    </row>
    <row r="62" spans="1:5">
      <c r="A62">
        <v>59</v>
      </c>
      <c r="B62" t="s">
        <v>530</v>
      </c>
      <c r="C62">
        <v>0</v>
      </c>
      <c r="D62" t="s">
        <v>517</v>
      </c>
      <c r="E62" t="s">
        <v>518</v>
      </c>
    </row>
    <row r="63" spans="1:5">
      <c r="A63">
        <v>60</v>
      </c>
      <c r="B63" t="s">
        <v>530</v>
      </c>
      <c r="C63">
        <v>1260</v>
      </c>
      <c r="D63" t="s">
        <v>517</v>
      </c>
      <c r="E63" t="s">
        <v>518</v>
      </c>
    </row>
    <row r="64" spans="1:5">
      <c r="A64">
        <v>61</v>
      </c>
      <c r="B64" t="s">
        <v>530</v>
      </c>
      <c r="C64">
        <v>1260</v>
      </c>
      <c r="D64" t="s">
        <v>517</v>
      </c>
      <c r="E64" t="s">
        <v>518</v>
      </c>
    </row>
    <row r="65" spans="1:5">
      <c r="A65">
        <v>62</v>
      </c>
      <c r="B65" t="s">
        <v>530</v>
      </c>
      <c r="C65">
        <v>1260</v>
      </c>
      <c r="D65" t="s">
        <v>517</v>
      </c>
      <c r="E65" t="s">
        <v>518</v>
      </c>
    </row>
    <row r="66" spans="1:5">
      <c r="A66">
        <v>63</v>
      </c>
      <c r="B66" t="s">
        <v>530</v>
      </c>
      <c r="C66">
        <v>1260</v>
      </c>
      <c r="D66" t="s">
        <v>517</v>
      </c>
      <c r="E66" t="s">
        <v>518</v>
      </c>
    </row>
    <row r="67" spans="1:5">
      <c r="A67">
        <v>64</v>
      </c>
      <c r="B67" t="s">
        <v>530</v>
      </c>
      <c r="C67">
        <v>1260</v>
      </c>
      <c r="D67" t="s">
        <v>517</v>
      </c>
      <c r="E67" t="s">
        <v>518</v>
      </c>
    </row>
    <row r="68" spans="1:5">
      <c r="A68">
        <v>65</v>
      </c>
      <c r="B68" t="s">
        <v>530</v>
      </c>
      <c r="C68">
        <v>1260</v>
      </c>
      <c r="D68" t="s">
        <v>517</v>
      </c>
      <c r="E68" t="s">
        <v>518</v>
      </c>
    </row>
    <row r="69" spans="1:5">
      <c r="A69">
        <v>66</v>
      </c>
      <c r="B69" t="s">
        <v>530</v>
      </c>
      <c r="C69">
        <v>1260</v>
      </c>
      <c r="D69" t="s">
        <v>517</v>
      </c>
      <c r="E69" t="s">
        <v>518</v>
      </c>
    </row>
    <row r="70" spans="1:5">
      <c r="A70">
        <v>67</v>
      </c>
      <c r="B70" t="s">
        <v>530</v>
      </c>
      <c r="C70">
        <v>1260</v>
      </c>
      <c r="D70" t="s">
        <v>517</v>
      </c>
      <c r="E70" t="s">
        <v>518</v>
      </c>
    </row>
    <row r="71" spans="1:5">
      <c r="A71">
        <v>68</v>
      </c>
      <c r="B71" t="s">
        <v>530</v>
      </c>
      <c r="C71">
        <v>0</v>
      </c>
      <c r="D71" t="s">
        <v>517</v>
      </c>
      <c r="E71" t="s">
        <v>518</v>
      </c>
    </row>
    <row r="72" spans="1:5">
      <c r="A72">
        <v>69</v>
      </c>
      <c r="B72" t="s">
        <v>530</v>
      </c>
      <c r="C72">
        <v>0</v>
      </c>
      <c r="D72" t="s">
        <v>517</v>
      </c>
      <c r="E72" t="s">
        <v>518</v>
      </c>
    </row>
    <row r="73" spans="1:5">
      <c r="A73">
        <v>70</v>
      </c>
      <c r="B73" t="s">
        <v>530</v>
      </c>
      <c r="C73">
        <v>0</v>
      </c>
      <c r="D73" t="s">
        <v>517</v>
      </c>
      <c r="E73" t="s">
        <v>518</v>
      </c>
    </row>
    <row r="74" spans="1:5">
      <c r="A74">
        <v>71</v>
      </c>
      <c r="B74" t="s">
        <v>530</v>
      </c>
      <c r="C74">
        <v>0</v>
      </c>
      <c r="D74" t="s">
        <v>517</v>
      </c>
      <c r="E74" t="s">
        <v>518</v>
      </c>
    </row>
    <row r="75" spans="1:5">
      <c r="A75">
        <v>72</v>
      </c>
      <c r="B75" t="s">
        <v>530</v>
      </c>
      <c r="C75">
        <v>0</v>
      </c>
      <c r="D75" t="s">
        <v>517</v>
      </c>
      <c r="E75" t="s">
        <v>518</v>
      </c>
    </row>
    <row r="76" spans="1:5">
      <c r="A76">
        <v>73</v>
      </c>
      <c r="B76" t="s">
        <v>530</v>
      </c>
      <c r="C76">
        <v>0</v>
      </c>
      <c r="D76" t="s">
        <v>517</v>
      </c>
      <c r="E76" t="s">
        <v>518</v>
      </c>
    </row>
    <row r="77" spans="1:5">
      <c r="A77">
        <v>74</v>
      </c>
      <c r="B77" t="s">
        <v>530</v>
      </c>
      <c r="C77">
        <v>0</v>
      </c>
      <c r="D77" t="s">
        <v>517</v>
      </c>
      <c r="E77" t="s">
        <v>518</v>
      </c>
    </row>
    <row r="78" spans="1:5">
      <c r="A78">
        <v>75</v>
      </c>
      <c r="B78" t="s">
        <v>530</v>
      </c>
      <c r="C78">
        <v>1260</v>
      </c>
      <c r="D78" t="s">
        <v>517</v>
      </c>
      <c r="E78" t="s">
        <v>518</v>
      </c>
    </row>
    <row r="79" spans="1:5">
      <c r="A79">
        <v>76</v>
      </c>
      <c r="B79" t="s">
        <v>530</v>
      </c>
      <c r="C79">
        <v>1260</v>
      </c>
      <c r="D79" t="s">
        <v>517</v>
      </c>
      <c r="E79" t="s">
        <v>518</v>
      </c>
    </row>
    <row r="80" spans="1:5">
      <c r="A80">
        <v>77</v>
      </c>
      <c r="B80" t="s">
        <v>530</v>
      </c>
      <c r="C80">
        <v>0</v>
      </c>
      <c r="D80" t="s">
        <v>517</v>
      </c>
      <c r="E80" t="s">
        <v>518</v>
      </c>
    </row>
    <row r="81" spans="1:5">
      <c r="A81">
        <v>78</v>
      </c>
      <c r="B81" t="s">
        <v>530</v>
      </c>
      <c r="C81">
        <v>0</v>
      </c>
      <c r="D81" t="s">
        <v>517</v>
      </c>
      <c r="E81" t="s">
        <v>518</v>
      </c>
    </row>
    <row r="82" spans="1:5">
      <c r="A82">
        <v>79</v>
      </c>
      <c r="B82" t="s">
        <v>530</v>
      </c>
      <c r="C82">
        <v>0</v>
      </c>
      <c r="D82" t="s">
        <v>517</v>
      </c>
      <c r="E82" t="s">
        <v>518</v>
      </c>
    </row>
    <row r="83" spans="1:5">
      <c r="A83">
        <v>80</v>
      </c>
      <c r="B83" t="s">
        <v>530</v>
      </c>
      <c r="C83">
        <v>1260</v>
      </c>
      <c r="D83" t="s">
        <v>517</v>
      </c>
      <c r="E83" t="s">
        <v>518</v>
      </c>
    </row>
    <row r="84" spans="1:5">
      <c r="A84">
        <v>81</v>
      </c>
      <c r="B84" t="s">
        <v>530</v>
      </c>
      <c r="C84">
        <v>1260</v>
      </c>
      <c r="D84" t="s">
        <v>517</v>
      </c>
      <c r="E84" t="s">
        <v>518</v>
      </c>
    </row>
    <row r="85" spans="1:5">
      <c r="A85">
        <v>82</v>
      </c>
      <c r="B85" t="s">
        <v>530</v>
      </c>
      <c r="C85">
        <v>0</v>
      </c>
      <c r="D85" t="s">
        <v>517</v>
      </c>
      <c r="E85" t="s">
        <v>518</v>
      </c>
    </row>
    <row r="86" spans="1:5">
      <c r="A86">
        <v>83</v>
      </c>
      <c r="B86" t="s">
        <v>530</v>
      </c>
      <c r="C86">
        <v>0</v>
      </c>
      <c r="D86" t="s">
        <v>517</v>
      </c>
      <c r="E86" t="s">
        <v>518</v>
      </c>
    </row>
    <row r="87" spans="1:5">
      <c r="A87">
        <v>84</v>
      </c>
      <c r="B87" t="s">
        <v>530</v>
      </c>
      <c r="C87">
        <v>0</v>
      </c>
      <c r="D87" t="s">
        <v>517</v>
      </c>
      <c r="E87" t="s">
        <v>518</v>
      </c>
    </row>
    <row r="88" spans="1:5">
      <c r="A88">
        <v>85</v>
      </c>
      <c r="B88" t="s">
        <v>530</v>
      </c>
      <c r="C88">
        <v>0</v>
      </c>
      <c r="D88" t="s">
        <v>517</v>
      </c>
      <c r="E88" t="s">
        <v>518</v>
      </c>
    </row>
    <row r="89" spans="1:5">
      <c r="A89">
        <v>86</v>
      </c>
      <c r="B89" t="s">
        <v>530</v>
      </c>
      <c r="C89">
        <v>0</v>
      </c>
      <c r="D89" t="s">
        <v>517</v>
      </c>
      <c r="E89" t="s">
        <v>518</v>
      </c>
    </row>
    <row r="90" spans="1:5">
      <c r="A90">
        <v>87</v>
      </c>
      <c r="B90" t="s">
        <v>530</v>
      </c>
      <c r="C90">
        <v>1260</v>
      </c>
      <c r="D90" t="s">
        <v>517</v>
      </c>
      <c r="E90" t="s">
        <v>518</v>
      </c>
    </row>
    <row r="91" spans="1:5">
      <c r="A91">
        <v>88</v>
      </c>
      <c r="B91" t="s">
        <v>530</v>
      </c>
      <c r="C91">
        <v>0</v>
      </c>
      <c r="D91" t="s">
        <v>517</v>
      </c>
      <c r="E91" t="s">
        <v>518</v>
      </c>
    </row>
    <row r="92" spans="1:5">
      <c r="A92">
        <v>89</v>
      </c>
      <c r="B92" t="s">
        <v>530</v>
      </c>
      <c r="C92">
        <v>0</v>
      </c>
      <c r="D92" t="s">
        <v>517</v>
      </c>
      <c r="E92" t="s">
        <v>518</v>
      </c>
    </row>
    <row r="93" spans="1:5">
      <c r="A93">
        <v>90</v>
      </c>
      <c r="B93" t="s">
        <v>530</v>
      </c>
      <c r="C93">
        <v>0</v>
      </c>
      <c r="D93" t="s">
        <v>517</v>
      </c>
      <c r="E93" t="s">
        <v>518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I12" sqref="I12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531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531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531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531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531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531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531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531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531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531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531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531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531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531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531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531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531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531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531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531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531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531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531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531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531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531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531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531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531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531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531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531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531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531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531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531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531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531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531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531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531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531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531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531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531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531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531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531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531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531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531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531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531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531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531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531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531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531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531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531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531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531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531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531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531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531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531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531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531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531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531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531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531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531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531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531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531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531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531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531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531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531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531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531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531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531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531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531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531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531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G13" sqref="G1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532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532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532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532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532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532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532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532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532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532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532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532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532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532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532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532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532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532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532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532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532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532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532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532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532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532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532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532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532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532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532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532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532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532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532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532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532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532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532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532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532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532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532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532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532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532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532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532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532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532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532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532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532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532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532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532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532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532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532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532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532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532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532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532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532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532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532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532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532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532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532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532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532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532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532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532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532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532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532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532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532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532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532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532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532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532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532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532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532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532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H20" sqref="H2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533</v>
      </c>
      <c r="C4">
        <v>2485</v>
      </c>
      <c r="D4" s="6" t="s">
        <v>517</v>
      </c>
      <c r="E4" s="6" t="s">
        <v>518</v>
      </c>
    </row>
    <row r="5" spans="1:5">
      <c r="A5" s="4">
        <v>2</v>
      </c>
      <c r="B5" s="6" t="s">
        <v>533</v>
      </c>
      <c r="C5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533</v>
      </c>
      <c r="C6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533</v>
      </c>
      <c r="C7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533</v>
      </c>
      <c r="C8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533</v>
      </c>
      <c r="C9">
        <v>2753</v>
      </c>
      <c r="D9" s="6" t="s">
        <v>517</v>
      </c>
      <c r="E9" s="6" t="s">
        <v>518</v>
      </c>
    </row>
    <row r="10" spans="1:5">
      <c r="A10" s="4">
        <v>7</v>
      </c>
      <c r="B10" s="6" t="s">
        <v>533</v>
      </c>
      <c r="C10">
        <v>2753</v>
      </c>
      <c r="D10" s="6" t="s">
        <v>517</v>
      </c>
      <c r="E10" s="6" t="s">
        <v>518</v>
      </c>
    </row>
    <row r="11" spans="1:5">
      <c r="A11" s="4">
        <v>8</v>
      </c>
      <c r="B11" s="6" t="s">
        <v>533</v>
      </c>
      <c r="C11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533</v>
      </c>
      <c r="C12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533</v>
      </c>
      <c r="C13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533</v>
      </c>
      <c r="C1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533</v>
      </c>
      <c r="C15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533</v>
      </c>
      <c r="C16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533</v>
      </c>
      <c r="C17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533</v>
      </c>
      <c r="C18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533</v>
      </c>
      <c r="C19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533</v>
      </c>
      <c r="C20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533</v>
      </c>
      <c r="C21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533</v>
      </c>
      <c r="C22">
        <v>2753</v>
      </c>
      <c r="D22" s="6" t="s">
        <v>517</v>
      </c>
      <c r="E22" s="6" t="s">
        <v>518</v>
      </c>
    </row>
    <row r="23" spans="1:5">
      <c r="A23" s="4">
        <v>20</v>
      </c>
      <c r="B23" s="6" t="s">
        <v>533</v>
      </c>
      <c r="C23">
        <v>2753</v>
      </c>
      <c r="D23" s="6" t="s">
        <v>517</v>
      </c>
      <c r="E23" s="6" t="s">
        <v>518</v>
      </c>
    </row>
    <row r="24" spans="1:5">
      <c r="A24" s="4">
        <v>21</v>
      </c>
      <c r="B24" s="6" t="s">
        <v>533</v>
      </c>
      <c r="C2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533</v>
      </c>
      <c r="C25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533</v>
      </c>
      <c r="C26">
        <v>2753</v>
      </c>
      <c r="D26" s="6" t="s">
        <v>517</v>
      </c>
      <c r="E26" s="6" t="s">
        <v>518</v>
      </c>
    </row>
    <row r="27" spans="1:5">
      <c r="A27" s="4">
        <v>24</v>
      </c>
      <c r="B27" s="6" t="s">
        <v>533</v>
      </c>
      <c r="C27">
        <v>2753</v>
      </c>
      <c r="D27" s="6" t="s">
        <v>517</v>
      </c>
      <c r="E27" s="6" t="s">
        <v>518</v>
      </c>
    </row>
    <row r="28" spans="1:5">
      <c r="A28" s="4">
        <v>25</v>
      </c>
      <c r="B28" s="6" t="s">
        <v>533</v>
      </c>
      <c r="C28">
        <v>2753</v>
      </c>
      <c r="D28" s="6" t="s">
        <v>517</v>
      </c>
      <c r="E28" s="6" t="s">
        <v>518</v>
      </c>
    </row>
    <row r="29" spans="1:5">
      <c r="A29" s="4">
        <v>26</v>
      </c>
      <c r="B29" s="6" t="s">
        <v>533</v>
      </c>
      <c r="C29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533</v>
      </c>
      <c r="C30">
        <v>2753</v>
      </c>
      <c r="D30" s="6" t="s">
        <v>517</v>
      </c>
      <c r="E30" s="6" t="s">
        <v>518</v>
      </c>
    </row>
    <row r="31" spans="1:5">
      <c r="A31" s="4">
        <v>28</v>
      </c>
      <c r="B31" s="6" t="s">
        <v>533</v>
      </c>
      <c r="C31">
        <v>2753</v>
      </c>
      <c r="D31" s="6" t="s">
        <v>517</v>
      </c>
      <c r="E31" s="6" t="s">
        <v>518</v>
      </c>
    </row>
    <row r="32" spans="1:5">
      <c r="A32" s="4">
        <v>29</v>
      </c>
      <c r="B32" s="6" t="s">
        <v>533</v>
      </c>
      <c r="C32">
        <v>2753</v>
      </c>
      <c r="D32" s="6" t="s">
        <v>517</v>
      </c>
      <c r="E32" s="6" t="s">
        <v>518</v>
      </c>
    </row>
    <row r="33" spans="1:5">
      <c r="A33" s="4">
        <v>30</v>
      </c>
      <c r="B33" s="6" t="s">
        <v>533</v>
      </c>
      <c r="C33">
        <v>2753</v>
      </c>
      <c r="D33" s="6" t="s">
        <v>517</v>
      </c>
      <c r="E33" s="6" t="s">
        <v>518</v>
      </c>
    </row>
    <row r="34" spans="1:5">
      <c r="A34" s="4">
        <v>31</v>
      </c>
      <c r="B34" s="6" t="s">
        <v>533</v>
      </c>
      <c r="C34">
        <v>2753</v>
      </c>
      <c r="D34" s="6" t="s">
        <v>517</v>
      </c>
      <c r="E34" s="6" t="s">
        <v>518</v>
      </c>
    </row>
    <row r="35" spans="1:5">
      <c r="A35" s="4">
        <v>32</v>
      </c>
      <c r="B35" s="6" t="s">
        <v>533</v>
      </c>
      <c r="C35">
        <v>2753</v>
      </c>
      <c r="D35" s="6" t="s">
        <v>517</v>
      </c>
      <c r="E35" s="6" t="s">
        <v>518</v>
      </c>
    </row>
    <row r="36" spans="1:5">
      <c r="A36" s="4">
        <v>33</v>
      </c>
      <c r="B36" s="6" t="s">
        <v>533</v>
      </c>
      <c r="C36">
        <v>2753</v>
      </c>
      <c r="D36" s="6" t="s">
        <v>517</v>
      </c>
      <c r="E36" s="6" t="s">
        <v>518</v>
      </c>
    </row>
    <row r="37" spans="1:5">
      <c r="A37" s="4">
        <v>34</v>
      </c>
      <c r="B37" s="6" t="s">
        <v>533</v>
      </c>
      <c r="C37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533</v>
      </c>
      <c r="C38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533</v>
      </c>
      <c r="C39">
        <v>2753</v>
      </c>
      <c r="D39" s="6" t="s">
        <v>517</v>
      </c>
      <c r="E39" s="6" t="s">
        <v>518</v>
      </c>
    </row>
    <row r="40" spans="1:5">
      <c r="A40" s="4">
        <v>37</v>
      </c>
      <c r="B40" s="6" t="s">
        <v>533</v>
      </c>
      <c r="C40">
        <v>2753</v>
      </c>
      <c r="D40" s="6" t="s">
        <v>517</v>
      </c>
      <c r="E40" s="6" t="s">
        <v>518</v>
      </c>
    </row>
    <row r="41" spans="1:5">
      <c r="A41" s="4">
        <v>38</v>
      </c>
      <c r="B41" s="6" t="s">
        <v>533</v>
      </c>
      <c r="C41">
        <v>2753</v>
      </c>
      <c r="D41" s="6" t="s">
        <v>517</v>
      </c>
      <c r="E41" s="6" t="s">
        <v>518</v>
      </c>
    </row>
    <row r="42" spans="1:5">
      <c r="A42" s="4">
        <v>39</v>
      </c>
      <c r="B42" s="6" t="s">
        <v>533</v>
      </c>
      <c r="C42">
        <v>2753</v>
      </c>
      <c r="D42" s="6" t="s">
        <v>517</v>
      </c>
      <c r="E42" s="6" t="s">
        <v>518</v>
      </c>
    </row>
    <row r="43" spans="1:5">
      <c r="A43" s="4">
        <v>40</v>
      </c>
      <c r="B43" s="6" t="s">
        <v>533</v>
      </c>
      <c r="C43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533</v>
      </c>
      <c r="C4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533</v>
      </c>
      <c r="C45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533</v>
      </c>
      <c r="C46">
        <v>2753</v>
      </c>
      <c r="D46" s="6" t="s">
        <v>517</v>
      </c>
      <c r="E46" s="6" t="s">
        <v>518</v>
      </c>
    </row>
    <row r="47" spans="1:5">
      <c r="A47" s="4">
        <v>44</v>
      </c>
      <c r="B47" s="6" t="s">
        <v>533</v>
      </c>
      <c r="C47">
        <v>2753</v>
      </c>
      <c r="D47" s="6" t="s">
        <v>517</v>
      </c>
      <c r="E47" s="6" t="s">
        <v>518</v>
      </c>
    </row>
    <row r="48" spans="1:5">
      <c r="A48" s="4">
        <v>45</v>
      </c>
      <c r="B48" s="6" t="s">
        <v>533</v>
      </c>
      <c r="C48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533</v>
      </c>
      <c r="C49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533</v>
      </c>
      <c r="C50">
        <v>2753</v>
      </c>
      <c r="D50" s="6" t="s">
        <v>517</v>
      </c>
      <c r="E50" s="6" t="s">
        <v>518</v>
      </c>
    </row>
    <row r="51" spans="1:5">
      <c r="A51" s="4">
        <v>48</v>
      </c>
      <c r="B51" s="6" t="s">
        <v>533</v>
      </c>
      <c r="C51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533</v>
      </c>
      <c r="C52">
        <v>2753</v>
      </c>
      <c r="D52" s="6" t="s">
        <v>517</v>
      </c>
      <c r="E52" s="6" t="s">
        <v>518</v>
      </c>
    </row>
    <row r="53" spans="1:5">
      <c r="A53" s="4">
        <v>50</v>
      </c>
      <c r="B53" s="6" t="s">
        <v>533</v>
      </c>
      <c r="C53">
        <v>2753</v>
      </c>
      <c r="D53" s="6" t="s">
        <v>517</v>
      </c>
      <c r="E53" s="6" t="s">
        <v>518</v>
      </c>
    </row>
    <row r="54" spans="1:5">
      <c r="A54" s="4">
        <v>51</v>
      </c>
      <c r="B54" s="6" t="s">
        <v>533</v>
      </c>
      <c r="C5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533</v>
      </c>
      <c r="C55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533</v>
      </c>
      <c r="C56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533</v>
      </c>
      <c r="C57">
        <v>2753</v>
      </c>
      <c r="D57" s="6" t="s">
        <v>517</v>
      </c>
      <c r="E57" s="6" t="s">
        <v>518</v>
      </c>
    </row>
    <row r="58" spans="1:5">
      <c r="A58" s="4">
        <v>55</v>
      </c>
      <c r="B58" s="6" t="s">
        <v>533</v>
      </c>
      <c r="C58">
        <v>2753</v>
      </c>
      <c r="D58" s="6" t="s">
        <v>517</v>
      </c>
      <c r="E58" s="6" t="s">
        <v>518</v>
      </c>
    </row>
    <row r="59" spans="1:5">
      <c r="A59" s="4">
        <v>56</v>
      </c>
      <c r="B59" s="6" t="s">
        <v>533</v>
      </c>
      <c r="C59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533</v>
      </c>
      <c r="C60">
        <v>2753</v>
      </c>
      <c r="D60" s="6" t="s">
        <v>517</v>
      </c>
      <c r="E60" s="6" t="s">
        <v>518</v>
      </c>
    </row>
    <row r="61" spans="1:5">
      <c r="A61" s="4">
        <v>58</v>
      </c>
      <c r="B61" s="6" t="s">
        <v>533</v>
      </c>
      <c r="C61">
        <v>2753</v>
      </c>
      <c r="D61" s="6" t="s">
        <v>517</v>
      </c>
      <c r="E61" s="6" t="s">
        <v>518</v>
      </c>
    </row>
    <row r="62" spans="1:5">
      <c r="A62" s="4">
        <v>59</v>
      </c>
      <c r="B62" s="6" t="s">
        <v>533</v>
      </c>
      <c r="C62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533</v>
      </c>
      <c r="C63">
        <v>2753</v>
      </c>
      <c r="D63" s="6" t="s">
        <v>517</v>
      </c>
      <c r="E63" s="6" t="s">
        <v>518</v>
      </c>
    </row>
    <row r="64" spans="1:5">
      <c r="A64" s="4">
        <v>61</v>
      </c>
      <c r="B64" s="6" t="s">
        <v>533</v>
      </c>
      <c r="C64">
        <v>2753</v>
      </c>
      <c r="D64" s="6" t="s">
        <v>517</v>
      </c>
      <c r="E64" s="6" t="s">
        <v>518</v>
      </c>
    </row>
    <row r="65" spans="1:5">
      <c r="A65" s="4">
        <v>62</v>
      </c>
      <c r="B65" s="6" t="s">
        <v>533</v>
      </c>
      <c r="C65">
        <v>2753</v>
      </c>
      <c r="D65" s="6" t="s">
        <v>517</v>
      </c>
      <c r="E65" s="6" t="s">
        <v>518</v>
      </c>
    </row>
    <row r="66" spans="1:5">
      <c r="A66" s="4">
        <v>63</v>
      </c>
      <c r="B66" s="6" t="s">
        <v>533</v>
      </c>
      <c r="C66">
        <v>2753</v>
      </c>
      <c r="D66" s="6" t="s">
        <v>517</v>
      </c>
      <c r="E66" s="6" t="s">
        <v>518</v>
      </c>
    </row>
    <row r="67" spans="1:5">
      <c r="A67" s="4">
        <v>64</v>
      </c>
      <c r="B67" s="6" t="s">
        <v>533</v>
      </c>
      <c r="C67">
        <v>2753</v>
      </c>
      <c r="D67" s="6" t="s">
        <v>517</v>
      </c>
      <c r="E67" s="6" t="s">
        <v>518</v>
      </c>
    </row>
    <row r="68" spans="1:5">
      <c r="A68" s="4">
        <v>65</v>
      </c>
      <c r="B68" s="6" t="s">
        <v>533</v>
      </c>
      <c r="C68">
        <v>2753</v>
      </c>
      <c r="D68" s="6" t="s">
        <v>517</v>
      </c>
      <c r="E68" s="6" t="s">
        <v>518</v>
      </c>
    </row>
    <row r="69" spans="1:5">
      <c r="A69" s="4">
        <v>66</v>
      </c>
      <c r="B69" s="6" t="s">
        <v>533</v>
      </c>
      <c r="C69">
        <v>2753</v>
      </c>
      <c r="D69" s="6" t="s">
        <v>517</v>
      </c>
      <c r="E69" s="6" t="s">
        <v>518</v>
      </c>
    </row>
    <row r="70" spans="1:5">
      <c r="A70" s="4">
        <v>67</v>
      </c>
      <c r="B70" s="6" t="s">
        <v>533</v>
      </c>
      <c r="C70">
        <v>2753</v>
      </c>
      <c r="D70" s="6" t="s">
        <v>517</v>
      </c>
      <c r="E70" s="6" t="s">
        <v>518</v>
      </c>
    </row>
    <row r="71" spans="1:5">
      <c r="A71" s="4">
        <v>68</v>
      </c>
      <c r="B71" s="6" t="s">
        <v>533</v>
      </c>
      <c r="C71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533</v>
      </c>
      <c r="C72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533</v>
      </c>
      <c r="C73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533</v>
      </c>
      <c r="C7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533</v>
      </c>
      <c r="C75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533</v>
      </c>
      <c r="C76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533</v>
      </c>
      <c r="C77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533</v>
      </c>
      <c r="C78">
        <v>2753</v>
      </c>
      <c r="D78" s="6" t="s">
        <v>517</v>
      </c>
      <c r="E78" s="6" t="s">
        <v>518</v>
      </c>
    </row>
    <row r="79" spans="1:5">
      <c r="A79" s="4">
        <v>76</v>
      </c>
      <c r="B79" s="6" t="s">
        <v>533</v>
      </c>
      <c r="C79">
        <v>2753</v>
      </c>
      <c r="D79" s="6" t="s">
        <v>517</v>
      </c>
      <c r="E79" s="6" t="s">
        <v>518</v>
      </c>
    </row>
    <row r="80" spans="1:5">
      <c r="A80" s="4">
        <v>77</v>
      </c>
      <c r="B80" s="6" t="s">
        <v>533</v>
      </c>
      <c r="C80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533</v>
      </c>
      <c r="C81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533</v>
      </c>
      <c r="C82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533</v>
      </c>
      <c r="C83">
        <v>2753</v>
      </c>
      <c r="D83" s="6" t="s">
        <v>517</v>
      </c>
      <c r="E83" s="6" t="s">
        <v>518</v>
      </c>
    </row>
    <row r="84" spans="1:5">
      <c r="A84" s="4">
        <v>81</v>
      </c>
      <c r="B84" s="6" t="s">
        <v>533</v>
      </c>
      <c r="C84">
        <v>2753</v>
      </c>
      <c r="D84" s="6" t="s">
        <v>517</v>
      </c>
      <c r="E84" s="6" t="s">
        <v>518</v>
      </c>
    </row>
    <row r="85" spans="1:5">
      <c r="A85" s="4">
        <v>82</v>
      </c>
      <c r="B85" s="6" t="s">
        <v>533</v>
      </c>
      <c r="C85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533</v>
      </c>
      <c r="C86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533</v>
      </c>
      <c r="C87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533</v>
      </c>
      <c r="C88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533</v>
      </c>
      <c r="C89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533</v>
      </c>
      <c r="C90">
        <v>2753</v>
      </c>
      <c r="D90" s="6" t="s">
        <v>517</v>
      </c>
      <c r="E90" s="6" t="s">
        <v>518</v>
      </c>
    </row>
    <row r="91" spans="1:5">
      <c r="A91" s="4">
        <v>88</v>
      </c>
      <c r="B91" s="6" t="s">
        <v>533</v>
      </c>
      <c r="C91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533</v>
      </c>
      <c r="C92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533</v>
      </c>
      <c r="C93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3"/>
  <sheetViews>
    <sheetView topLeftCell="A9" workbookViewId="0">
      <selection activeCell="I25" sqref="I25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534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534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534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534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534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534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534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534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534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534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534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534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534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534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534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534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534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534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534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534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534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534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534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534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534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534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534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534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534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534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534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534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534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534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534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534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534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534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534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534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534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534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534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534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534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534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534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534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534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534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534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534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534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534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534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534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534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534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534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534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534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534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534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534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534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534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534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534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534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534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534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534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534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534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534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534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534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534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534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534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534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534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534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534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534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534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534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534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534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534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I27" sqref="I27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535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535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535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535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535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535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535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535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535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535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535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535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535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535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535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535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535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535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535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535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535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535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535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535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535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535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535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535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535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535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535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535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535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535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535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535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535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535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535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535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535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535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535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535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535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535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535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535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535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535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535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535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535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535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535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535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535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535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535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535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535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535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535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535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535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535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535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535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535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535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535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535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535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535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535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535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535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535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535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535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535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535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535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535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535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535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535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535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535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535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>
      <c r="A4" s="4">
        <v>1</v>
      </c>
      <c r="B4" s="6" t="s">
        <v>516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516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516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516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516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516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516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516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516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516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516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516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516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516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516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516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516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516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516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516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516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516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516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516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516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516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516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516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516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516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516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516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516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516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516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516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516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516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516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516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516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516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516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516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516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516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516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516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516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516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516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516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516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516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516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516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516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516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516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516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516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516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516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516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516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516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516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516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516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516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516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516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516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516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516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516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516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516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516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516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516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516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516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516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516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516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516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516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516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516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519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519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519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519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519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519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519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519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519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519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519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519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519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519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519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519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519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519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519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519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519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519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519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519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519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519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519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519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519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519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519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519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519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519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519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519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519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519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519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519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519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519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519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519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519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519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519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519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519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519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519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519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519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519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519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519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519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519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519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519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519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519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519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519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519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519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519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519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519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519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519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519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519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519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519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519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519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519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519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519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519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519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519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519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519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519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519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519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519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519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520</v>
      </c>
      <c r="C4">
        <v>17702.34</v>
      </c>
      <c r="D4" t="s">
        <v>521</v>
      </c>
      <c r="E4" t="s">
        <v>522</v>
      </c>
    </row>
    <row r="5" spans="1:5">
      <c r="A5">
        <v>2</v>
      </c>
      <c r="B5" t="s">
        <v>520</v>
      </c>
      <c r="C5">
        <v>12549.94</v>
      </c>
      <c r="D5" t="s">
        <v>521</v>
      </c>
      <c r="E5" t="s">
        <v>522</v>
      </c>
    </row>
    <row r="6" spans="1:5">
      <c r="A6">
        <v>3</v>
      </c>
      <c r="B6" t="s">
        <v>520</v>
      </c>
      <c r="C6">
        <v>19478.689999999999</v>
      </c>
      <c r="D6" t="s">
        <v>521</v>
      </c>
      <c r="E6" t="s">
        <v>522</v>
      </c>
    </row>
    <row r="7" spans="1:5">
      <c r="A7">
        <v>4</v>
      </c>
      <c r="B7" t="s">
        <v>520</v>
      </c>
      <c r="C7">
        <v>25395.03</v>
      </c>
      <c r="D7" t="s">
        <v>521</v>
      </c>
      <c r="E7" t="s">
        <v>522</v>
      </c>
    </row>
    <row r="8" spans="1:5">
      <c r="A8">
        <v>5</v>
      </c>
      <c r="B8" t="s">
        <v>520</v>
      </c>
      <c r="C8">
        <v>18414.11</v>
      </c>
      <c r="D8" t="s">
        <v>521</v>
      </c>
      <c r="E8" t="s">
        <v>522</v>
      </c>
    </row>
    <row r="9" spans="1:5">
      <c r="A9">
        <v>6</v>
      </c>
      <c r="B9" t="s">
        <v>520</v>
      </c>
      <c r="C9">
        <v>25395.03</v>
      </c>
      <c r="D9" t="s">
        <v>521</v>
      </c>
      <c r="E9" t="s">
        <v>522</v>
      </c>
    </row>
    <row r="10" spans="1:5">
      <c r="A10">
        <v>7</v>
      </c>
      <c r="B10" t="s">
        <v>520</v>
      </c>
      <c r="C10">
        <v>29072.74</v>
      </c>
      <c r="D10" t="s">
        <v>521</v>
      </c>
      <c r="E10" t="s">
        <v>522</v>
      </c>
    </row>
    <row r="11" spans="1:5">
      <c r="A11">
        <v>8</v>
      </c>
      <c r="B11" t="s">
        <v>520</v>
      </c>
      <c r="C11">
        <v>17702.34</v>
      </c>
      <c r="D11" t="s">
        <v>521</v>
      </c>
      <c r="E11" t="s">
        <v>522</v>
      </c>
    </row>
    <row r="12" spans="1:5">
      <c r="A12">
        <v>9</v>
      </c>
      <c r="B12" t="s">
        <v>520</v>
      </c>
      <c r="C12">
        <v>10374.51</v>
      </c>
      <c r="D12" t="s">
        <v>521</v>
      </c>
      <c r="E12" t="s">
        <v>522</v>
      </c>
    </row>
    <row r="13" spans="1:5">
      <c r="A13">
        <v>10</v>
      </c>
      <c r="B13" t="s">
        <v>520</v>
      </c>
      <c r="C13">
        <v>25395.03</v>
      </c>
      <c r="D13" t="s">
        <v>521</v>
      </c>
      <c r="E13" t="s">
        <v>522</v>
      </c>
    </row>
    <row r="14" spans="1:5">
      <c r="A14">
        <v>11</v>
      </c>
      <c r="B14" t="s">
        <v>520</v>
      </c>
      <c r="C14">
        <v>11383.14</v>
      </c>
      <c r="D14" t="s">
        <v>521</v>
      </c>
      <c r="E14" t="s">
        <v>522</v>
      </c>
    </row>
    <row r="15" spans="1:5">
      <c r="A15">
        <v>12</v>
      </c>
      <c r="B15" t="s">
        <v>520</v>
      </c>
      <c r="C15">
        <v>17702.34</v>
      </c>
      <c r="D15" t="s">
        <v>521</v>
      </c>
      <c r="E15" t="s">
        <v>522</v>
      </c>
    </row>
    <row r="16" spans="1:5">
      <c r="A16">
        <v>13</v>
      </c>
      <c r="B16" t="s">
        <v>520</v>
      </c>
      <c r="C16">
        <v>29072.74</v>
      </c>
      <c r="D16" t="s">
        <v>521</v>
      </c>
      <c r="E16" t="s">
        <v>522</v>
      </c>
    </row>
    <row r="17" spans="1:5">
      <c r="A17">
        <v>14</v>
      </c>
      <c r="B17" t="s">
        <v>520</v>
      </c>
      <c r="C17">
        <v>15262</v>
      </c>
      <c r="D17" t="s">
        <v>521</v>
      </c>
      <c r="E17" t="s">
        <v>522</v>
      </c>
    </row>
    <row r="18" spans="1:5">
      <c r="A18">
        <v>15</v>
      </c>
      <c r="B18" t="s">
        <v>520</v>
      </c>
      <c r="C18">
        <v>9880.4599999999991</v>
      </c>
      <c r="D18" t="s">
        <v>521</v>
      </c>
      <c r="E18" t="s">
        <v>522</v>
      </c>
    </row>
    <row r="19" spans="1:5">
      <c r="A19">
        <v>16</v>
      </c>
      <c r="B19" t="s">
        <v>520</v>
      </c>
      <c r="C19">
        <v>18414.11</v>
      </c>
      <c r="D19" t="s">
        <v>521</v>
      </c>
      <c r="E19" t="s">
        <v>522</v>
      </c>
    </row>
    <row r="20" spans="1:5">
      <c r="A20">
        <v>17</v>
      </c>
      <c r="B20" t="s">
        <v>520</v>
      </c>
      <c r="C20">
        <v>17702.34</v>
      </c>
      <c r="D20" t="s">
        <v>521</v>
      </c>
      <c r="E20" t="s">
        <v>522</v>
      </c>
    </row>
    <row r="21" spans="1:5">
      <c r="A21">
        <v>18</v>
      </c>
      <c r="B21" t="s">
        <v>520</v>
      </c>
      <c r="C21">
        <v>17702.34</v>
      </c>
      <c r="D21" t="s">
        <v>521</v>
      </c>
      <c r="E21" t="s">
        <v>522</v>
      </c>
    </row>
    <row r="22" spans="1:5">
      <c r="A22">
        <v>19</v>
      </c>
      <c r="B22" t="s">
        <v>520</v>
      </c>
      <c r="C22">
        <v>29072.74</v>
      </c>
      <c r="D22" t="s">
        <v>521</v>
      </c>
      <c r="E22" t="s">
        <v>522</v>
      </c>
    </row>
    <row r="23" spans="1:5">
      <c r="A23">
        <v>20</v>
      </c>
      <c r="B23" t="s">
        <v>520</v>
      </c>
      <c r="C23">
        <v>16025.14</v>
      </c>
      <c r="D23" t="s">
        <v>521</v>
      </c>
      <c r="E23" t="s">
        <v>522</v>
      </c>
    </row>
    <row r="24" spans="1:5">
      <c r="A24">
        <v>21</v>
      </c>
      <c r="B24" t="s">
        <v>520</v>
      </c>
      <c r="C24">
        <v>9428.06</v>
      </c>
      <c r="D24" t="s">
        <v>521</v>
      </c>
      <c r="E24" t="s">
        <v>522</v>
      </c>
    </row>
    <row r="25" spans="1:5">
      <c r="A25">
        <v>22</v>
      </c>
      <c r="B25" t="s">
        <v>520</v>
      </c>
      <c r="C25">
        <v>15262</v>
      </c>
      <c r="D25" t="s">
        <v>521</v>
      </c>
      <c r="E25" t="s">
        <v>522</v>
      </c>
    </row>
    <row r="26" spans="1:5">
      <c r="A26">
        <v>23</v>
      </c>
      <c r="B26" t="s">
        <v>520</v>
      </c>
      <c r="C26">
        <v>18414.11</v>
      </c>
      <c r="D26" t="s">
        <v>521</v>
      </c>
      <c r="E26" t="s">
        <v>522</v>
      </c>
    </row>
    <row r="27" spans="1:5">
      <c r="A27">
        <v>24</v>
      </c>
      <c r="B27" t="s">
        <v>520</v>
      </c>
      <c r="C27">
        <v>18414.11</v>
      </c>
      <c r="D27" t="s">
        <v>521</v>
      </c>
      <c r="E27" t="s">
        <v>522</v>
      </c>
    </row>
    <row r="28" spans="1:5">
      <c r="A28">
        <v>25</v>
      </c>
      <c r="B28" t="s">
        <v>520</v>
      </c>
      <c r="C28">
        <v>18414.11</v>
      </c>
      <c r="D28" t="s">
        <v>521</v>
      </c>
      <c r="E28" t="s">
        <v>522</v>
      </c>
    </row>
    <row r="29" spans="1:5">
      <c r="A29">
        <v>26</v>
      </c>
      <c r="B29" t="s">
        <v>520</v>
      </c>
      <c r="C29">
        <v>25395.03</v>
      </c>
      <c r="D29" t="s">
        <v>521</v>
      </c>
      <c r="E29" t="s">
        <v>522</v>
      </c>
    </row>
    <row r="30" spans="1:5">
      <c r="A30">
        <v>27</v>
      </c>
      <c r="B30" t="s">
        <v>520</v>
      </c>
      <c r="C30">
        <v>18414.11</v>
      </c>
      <c r="D30" t="s">
        <v>521</v>
      </c>
      <c r="E30" t="s">
        <v>522</v>
      </c>
    </row>
    <row r="31" spans="1:5">
      <c r="A31">
        <v>28</v>
      </c>
      <c r="B31" t="s">
        <v>520</v>
      </c>
      <c r="C31">
        <v>25395.03</v>
      </c>
      <c r="D31" t="s">
        <v>521</v>
      </c>
      <c r="E31" t="s">
        <v>522</v>
      </c>
    </row>
    <row r="32" spans="1:5">
      <c r="A32">
        <v>29</v>
      </c>
      <c r="B32" t="s">
        <v>520</v>
      </c>
      <c r="C32">
        <v>18414.11</v>
      </c>
      <c r="D32" t="s">
        <v>521</v>
      </c>
      <c r="E32" t="s">
        <v>522</v>
      </c>
    </row>
    <row r="33" spans="1:5">
      <c r="A33">
        <v>30</v>
      </c>
      <c r="B33" t="s">
        <v>520</v>
      </c>
      <c r="C33">
        <v>17702.34</v>
      </c>
      <c r="D33" t="s">
        <v>521</v>
      </c>
      <c r="E33" t="s">
        <v>522</v>
      </c>
    </row>
    <row r="34" spans="1:5">
      <c r="A34">
        <v>31</v>
      </c>
      <c r="B34" t="s">
        <v>520</v>
      </c>
      <c r="C34">
        <v>25395.03</v>
      </c>
      <c r="D34" t="s">
        <v>521</v>
      </c>
      <c r="E34" t="s">
        <v>522</v>
      </c>
    </row>
    <row r="35" spans="1:5">
      <c r="A35">
        <v>32</v>
      </c>
      <c r="B35" t="s">
        <v>520</v>
      </c>
      <c r="C35">
        <v>25395.03</v>
      </c>
      <c r="D35" t="s">
        <v>521</v>
      </c>
      <c r="E35" t="s">
        <v>522</v>
      </c>
    </row>
    <row r="36" spans="1:5">
      <c r="A36">
        <v>33</v>
      </c>
      <c r="B36" t="s">
        <v>520</v>
      </c>
      <c r="C36">
        <v>25395.03</v>
      </c>
      <c r="D36" t="s">
        <v>521</v>
      </c>
      <c r="E36" t="s">
        <v>522</v>
      </c>
    </row>
    <row r="37" spans="1:5">
      <c r="A37">
        <v>34</v>
      </c>
      <c r="B37" t="s">
        <v>520</v>
      </c>
      <c r="C37">
        <v>25395.03</v>
      </c>
      <c r="D37" t="s">
        <v>521</v>
      </c>
      <c r="E37" t="s">
        <v>522</v>
      </c>
    </row>
    <row r="38" spans="1:5">
      <c r="A38">
        <v>35</v>
      </c>
      <c r="B38" t="s">
        <v>520</v>
      </c>
      <c r="C38">
        <v>17702.34</v>
      </c>
      <c r="D38" t="s">
        <v>521</v>
      </c>
      <c r="E38" t="s">
        <v>522</v>
      </c>
    </row>
    <row r="39" spans="1:5">
      <c r="A39">
        <v>36</v>
      </c>
      <c r="B39" t="s">
        <v>520</v>
      </c>
      <c r="C39">
        <v>9428.06</v>
      </c>
      <c r="D39" t="s">
        <v>521</v>
      </c>
      <c r="E39" t="s">
        <v>522</v>
      </c>
    </row>
    <row r="40" spans="1:5">
      <c r="A40">
        <v>37</v>
      </c>
      <c r="B40" t="s">
        <v>520</v>
      </c>
      <c r="C40">
        <v>46679.66</v>
      </c>
      <c r="D40" t="s">
        <v>521</v>
      </c>
      <c r="E40" t="s">
        <v>522</v>
      </c>
    </row>
    <row r="41" spans="1:5">
      <c r="A41">
        <v>38</v>
      </c>
      <c r="B41" t="s">
        <v>520</v>
      </c>
      <c r="C41">
        <v>18414.11</v>
      </c>
      <c r="D41" t="s">
        <v>521</v>
      </c>
      <c r="E41" t="s">
        <v>522</v>
      </c>
    </row>
    <row r="42" spans="1:5">
      <c r="A42">
        <v>39</v>
      </c>
      <c r="B42" t="s">
        <v>520</v>
      </c>
      <c r="C42">
        <v>33441.43</v>
      </c>
      <c r="D42" t="s">
        <v>521</v>
      </c>
      <c r="E42" t="s">
        <v>522</v>
      </c>
    </row>
    <row r="43" spans="1:5">
      <c r="A43">
        <v>40</v>
      </c>
      <c r="B43" t="s">
        <v>520</v>
      </c>
      <c r="C43">
        <v>29072.74</v>
      </c>
      <c r="D43" t="s">
        <v>521</v>
      </c>
      <c r="E43" t="s">
        <v>522</v>
      </c>
    </row>
    <row r="44" spans="1:5">
      <c r="A44">
        <v>41</v>
      </c>
      <c r="B44" t="s">
        <v>520</v>
      </c>
      <c r="C44">
        <v>29072.74</v>
      </c>
      <c r="D44" t="s">
        <v>521</v>
      </c>
      <c r="E44" t="s">
        <v>522</v>
      </c>
    </row>
    <row r="45" spans="1:5">
      <c r="A45">
        <v>42</v>
      </c>
      <c r="B45" t="s">
        <v>520</v>
      </c>
      <c r="C45">
        <v>29072.74</v>
      </c>
      <c r="D45" t="s">
        <v>521</v>
      </c>
      <c r="E45" t="s">
        <v>522</v>
      </c>
    </row>
    <row r="46" spans="1:5">
      <c r="A46">
        <v>43</v>
      </c>
      <c r="B46" t="s">
        <v>520</v>
      </c>
      <c r="C46">
        <v>29072.74</v>
      </c>
      <c r="D46" t="s">
        <v>521</v>
      </c>
      <c r="E46" t="s">
        <v>522</v>
      </c>
    </row>
    <row r="47" spans="1:5">
      <c r="A47">
        <v>44</v>
      </c>
      <c r="B47" t="s">
        <v>520</v>
      </c>
      <c r="C47">
        <v>12549.94</v>
      </c>
      <c r="D47" t="s">
        <v>521</v>
      </c>
      <c r="E47" t="s">
        <v>522</v>
      </c>
    </row>
    <row r="48" spans="1:5">
      <c r="A48">
        <v>45</v>
      </c>
      <c r="B48" t="s">
        <v>520</v>
      </c>
      <c r="C48">
        <v>18414.11</v>
      </c>
      <c r="D48" t="s">
        <v>521</v>
      </c>
      <c r="E48" t="s">
        <v>522</v>
      </c>
    </row>
    <row r="49" spans="1:5">
      <c r="A49">
        <v>46</v>
      </c>
      <c r="B49" t="s">
        <v>520</v>
      </c>
      <c r="C49">
        <v>18414.11</v>
      </c>
      <c r="D49" t="s">
        <v>521</v>
      </c>
      <c r="E49" t="s">
        <v>522</v>
      </c>
    </row>
    <row r="50" spans="1:5">
      <c r="A50">
        <v>47</v>
      </c>
      <c r="B50" t="s">
        <v>520</v>
      </c>
      <c r="C50">
        <v>18414.11</v>
      </c>
      <c r="D50" t="s">
        <v>521</v>
      </c>
      <c r="E50" t="s">
        <v>522</v>
      </c>
    </row>
    <row r="51" spans="1:5">
      <c r="A51">
        <v>48</v>
      </c>
      <c r="B51" t="s">
        <v>520</v>
      </c>
      <c r="C51">
        <v>19478.689999999999</v>
      </c>
      <c r="D51" t="s">
        <v>521</v>
      </c>
      <c r="E51" t="s">
        <v>522</v>
      </c>
    </row>
    <row r="52" spans="1:5">
      <c r="A52">
        <v>49</v>
      </c>
      <c r="B52" t="s">
        <v>520</v>
      </c>
      <c r="C52">
        <v>25395.03</v>
      </c>
      <c r="D52" t="s">
        <v>521</v>
      </c>
      <c r="E52" t="s">
        <v>522</v>
      </c>
    </row>
    <row r="53" spans="1:5">
      <c r="A53">
        <v>50</v>
      </c>
      <c r="B53" t="s">
        <v>520</v>
      </c>
      <c r="C53">
        <v>19478.689999999999</v>
      </c>
      <c r="D53" t="s">
        <v>521</v>
      </c>
      <c r="E53" t="s">
        <v>522</v>
      </c>
    </row>
    <row r="54" spans="1:5">
      <c r="A54">
        <v>51</v>
      </c>
      <c r="B54" t="s">
        <v>520</v>
      </c>
      <c r="C54">
        <v>29072.74</v>
      </c>
      <c r="D54" t="s">
        <v>521</v>
      </c>
      <c r="E54" t="s">
        <v>522</v>
      </c>
    </row>
    <row r="55" spans="1:5">
      <c r="A55">
        <v>52</v>
      </c>
      <c r="B55" t="s">
        <v>520</v>
      </c>
      <c r="C55">
        <v>19478.689999999999</v>
      </c>
      <c r="D55" t="s">
        <v>521</v>
      </c>
      <c r="E55" t="s">
        <v>522</v>
      </c>
    </row>
    <row r="56" spans="1:5">
      <c r="A56">
        <v>53</v>
      </c>
      <c r="B56" t="s">
        <v>520</v>
      </c>
      <c r="C56">
        <v>19478.689999999999</v>
      </c>
      <c r="D56" t="s">
        <v>521</v>
      </c>
      <c r="E56" t="s">
        <v>522</v>
      </c>
    </row>
    <row r="57" spans="1:5">
      <c r="A57">
        <v>54</v>
      </c>
      <c r="B57" t="s">
        <v>520</v>
      </c>
      <c r="C57">
        <v>18414.11</v>
      </c>
      <c r="D57" t="s">
        <v>521</v>
      </c>
      <c r="E57" t="s">
        <v>522</v>
      </c>
    </row>
    <row r="58" spans="1:5">
      <c r="A58">
        <v>55</v>
      </c>
      <c r="B58" t="s">
        <v>520</v>
      </c>
      <c r="C58">
        <v>13869.77</v>
      </c>
      <c r="D58" t="s">
        <v>521</v>
      </c>
      <c r="E58" t="s">
        <v>522</v>
      </c>
    </row>
    <row r="59" spans="1:5">
      <c r="A59">
        <v>56</v>
      </c>
      <c r="B59" t="s">
        <v>520</v>
      </c>
      <c r="C59">
        <v>19478.689999999999</v>
      </c>
      <c r="D59" t="s">
        <v>521</v>
      </c>
      <c r="E59" t="s">
        <v>522</v>
      </c>
    </row>
    <row r="60" spans="1:5">
      <c r="A60">
        <v>57</v>
      </c>
      <c r="B60" t="s">
        <v>520</v>
      </c>
      <c r="C60">
        <v>18414.11</v>
      </c>
      <c r="D60" t="s">
        <v>521</v>
      </c>
      <c r="E60" t="s">
        <v>522</v>
      </c>
    </row>
    <row r="61" spans="1:5">
      <c r="A61">
        <v>58</v>
      </c>
      <c r="B61" t="s">
        <v>520</v>
      </c>
      <c r="C61">
        <v>13209.31</v>
      </c>
      <c r="D61" t="s">
        <v>521</v>
      </c>
      <c r="E61" t="s">
        <v>522</v>
      </c>
    </row>
    <row r="62" spans="1:5">
      <c r="A62">
        <v>59</v>
      </c>
      <c r="B62" t="s">
        <v>520</v>
      </c>
      <c r="C62">
        <v>16826.34</v>
      </c>
      <c r="D62" t="s">
        <v>521</v>
      </c>
      <c r="E62" t="s">
        <v>522</v>
      </c>
    </row>
    <row r="63" spans="1:5">
      <c r="A63">
        <v>60</v>
      </c>
      <c r="B63" t="s">
        <v>520</v>
      </c>
      <c r="C63">
        <v>19478.689999999999</v>
      </c>
      <c r="D63" t="s">
        <v>521</v>
      </c>
      <c r="E63" t="s">
        <v>522</v>
      </c>
    </row>
    <row r="64" spans="1:5">
      <c r="A64">
        <v>61</v>
      </c>
      <c r="B64" t="s">
        <v>520</v>
      </c>
      <c r="C64">
        <v>19478.689999999999</v>
      </c>
      <c r="D64" t="s">
        <v>521</v>
      </c>
      <c r="E64" t="s">
        <v>522</v>
      </c>
    </row>
    <row r="65" spans="1:5">
      <c r="A65">
        <v>62</v>
      </c>
      <c r="B65" t="s">
        <v>520</v>
      </c>
      <c r="C65">
        <v>19478.689999999999</v>
      </c>
      <c r="D65" t="s">
        <v>521</v>
      </c>
      <c r="E65" t="s">
        <v>522</v>
      </c>
    </row>
    <row r="66" spans="1:5">
      <c r="A66">
        <v>63</v>
      </c>
      <c r="B66" t="s">
        <v>520</v>
      </c>
      <c r="C66">
        <v>19478.689999999999</v>
      </c>
      <c r="D66" t="s">
        <v>521</v>
      </c>
      <c r="E66" t="s">
        <v>522</v>
      </c>
    </row>
    <row r="67" spans="1:5">
      <c r="A67">
        <v>64</v>
      </c>
      <c r="B67" t="s">
        <v>520</v>
      </c>
      <c r="C67">
        <v>19478.689999999999</v>
      </c>
      <c r="D67" t="s">
        <v>521</v>
      </c>
      <c r="E67" t="s">
        <v>522</v>
      </c>
    </row>
    <row r="68" spans="1:5">
      <c r="A68">
        <v>65</v>
      </c>
      <c r="B68" t="s">
        <v>520</v>
      </c>
      <c r="C68">
        <v>18551.09</v>
      </c>
      <c r="D68" t="s">
        <v>521</v>
      </c>
      <c r="E68" t="s">
        <v>522</v>
      </c>
    </row>
    <row r="69" spans="1:5">
      <c r="A69">
        <v>66</v>
      </c>
      <c r="B69" t="s">
        <v>520</v>
      </c>
      <c r="C69">
        <v>12549.94</v>
      </c>
      <c r="D69" t="s">
        <v>521</v>
      </c>
      <c r="E69" t="s">
        <v>522</v>
      </c>
    </row>
    <row r="70" spans="1:5">
      <c r="A70">
        <v>67</v>
      </c>
      <c r="B70" t="s">
        <v>520</v>
      </c>
      <c r="C70">
        <v>19478.689999999999</v>
      </c>
      <c r="D70" t="s">
        <v>521</v>
      </c>
      <c r="E70" t="s">
        <v>522</v>
      </c>
    </row>
    <row r="71" spans="1:5">
      <c r="A71">
        <v>68</v>
      </c>
      <c r="B71" t="s">
        <v>520</v>
      </c>
      <c r="C71">
        <v>12549.94</v>
      </c>
      <c r="D71" t="s">
        <v>521</v>
      </c>
      <c r="E71" t="s">
        <v>522</v>
      </c>
    </row>
    <row r="72" spans="1:5">
      <c r="A72">
        <v>69</v>
      </c>
      <c r="B72" t="s">
        <v>520</v>
      </c>
      <c r="C72">
        <v>19478.689999999999</v>
      </c>
      <c r="D72" t="s">
        <v>521</v>
      </c>
      <c r="E72" t="s">
        <v>522</v>
      </c>
    </row>
    <row r="73" spans="1:5">
      <c r="A73">
        <v>70</v>
      </c>
      <c r="B73" t="s">
        <v>520</v>
      </c>
      <c r="C73">
        <v>17667.71</v>
      </c>
      <c r="D73" t="s">
        <v>521</v>
      </c>
      <c r="E73" t="s">
        <v>522</v>
      </c>
    </row>
    <row r="74" spans="1:5">
      <c r="A74">
        <v>71</v>
      </c>
      <c r="B74" t="s">
        <v>520</v>
      </c>
      <c r="C74">
        <v>16826.34</v>
      </c>
      <c r="D74" t="s">
        <v>521</v>
      </c>
      <c r="E74" t="s">
        <v>522</v>
      </c>
    </row>
    <row r="75" spans="1:5">
      <c r="A75">
        <v>72</v>
      </c>
      <c r="B75" t="s">
        <v>520</v>
      </c>
      <c r="C75">
        <v>12549.94</v>
      </c>
      <c r="D75" t="s">
        <v>521</v>
      </c>
      <c r="E75" t="s">
        <v>522</v>
      </c>
    </row>
    <row r="76" spans="1:5">
      <c r="A76">
        <v>73</v>
      </c>
      <c r="B76" t="s">
        <v>520</v>
      </c>
      <c r="C76">
        <v>18414.11</v>
      </c>
      <c r="D76" t="s">
        <v>521</v>
      </c>
      <c r="E76" t="s">
        <v>522</v>
      </c>
    </row>
    <row r="77" spans="1:5">
      <c r="A77">
        <v>74</v>
      </c>
      <c r="B77" t="s">
        <v>520</v>
      </c>
      <c r="C77">
        <v>33441.43</v>
      </c>
      <c r="D77" t="s">
        <v>521</v>
      </c>
      <c r="E77" t="s">
        <v>522</v>
      </c>
    </row>
    <row r="78" spans="1:5">
      <c r="A78">
        <v>75</v>
      </c>
      <c r="B78" t="s">
        <v>520</v>
      </c>
      <c r="C78">
        <v>10374.51</v>
      </c>
      <c r="D78" t="s">
        <v>521</v>
      </c>
      <c r="E78" t="s">
        <v>522</v>
      </c>
    </row>
    <row r="79" spans="1:5">
      <c r="A79">
        <v>76</v>
      </c>
      <c r="B79" t="s">
        <v>520</v>
      </c>
      <c r="C79">
        <v>17667.71</v>
      </c>
      <c r="D79" t="s">
        <v>521</v>
      </c>
      <c r="E79" t="s">
        <v>522</v>
      </c>
    </row>
    <row r="80" spans="1:5">
      <c r="A80">
        <v>77</v>
      </c>
      <c r="B80" t="s">
        <v>520</v>
      </c>
      <c r="C80">
        <v>29072.74</v>
      </c>
      <c r="D80" t="s">
        <v>521</v>
      </c>
      <c r="E80" t="s">
        <v>522</v>
      </c>
    </row>
    <row r="81" spans="1:5">
      <c r="A81">
        <v>78</v>
      </c>
      <c r="B81" t="s">
        <v>520</v>
      </c>
      <c r="C81">
        <v>16025.14</v>
      </c>
      <c r="D81" t="s">
        <v>521</v>
      </c>
      <c r="E81" t="s">
        <v>522</v>
      </c>
    </row>
    <row r="82" spans="1:5">
      <c r="A82">
        <v>79</v>
      </c>
      <c r="B82" t="s">
        <v>520</v>
      </c>
      <c r="C82">
        <v>18551.09</v>
      </c>
      <c r="D82" t="s">
        <v>521</v>
      </c>
      <c r="E82" t="s">
        <v>522</v>
      </c>
    </row>
    <row r="83" spans="1:5">
      <c r="A83">
        <v>80</v>
      </c>
      <c r="B83" t="s">
        <v>520</v>
      </c>
      <c r="C83">
        <v>18414.11</v>
      </c>
      <c r="D83" t="s">
        <v>521</v>
      </c>
      <c r="E83" t="s">
        <v>522</v>
      </c>
    </row>
    <row r="84" spans="1:5">
      <c r="A84">
        <v>81</v>
      </c>
      <c r="B84" t="s">
        <v>520</v>
      </c>
      <c r="C84">
        <v>14563.26</v>
      </c>
      <c r="D84" t="s">
        <v>521</v>
      </c>
      <c r="E84" t="s">
        <v>522</v>
      </c>
    </row>
    <row r="85" spans="1:5">
      <c r="A85">
        <v>82</v>
      </c>
      <c r="B85" t="s">
        <v>520</v>
      </c>
      <c r="C85">
        <v>25395.03</v>
      </c>
      <c r="D85" t="s">
        <v>521</v>
      </c>
      <c r="E85" t="s">
        <v>522</v>
      </c>
    </row>
    <row r="86" spans="1:5">
      <c r="A86">
        <v>83</v>
      </c>
      <c r="B86" t="s">
        <v>520</v>
      </c>
      <c r="C86">
        <v>29072.74</v>
      </c>
      <c r="D86" t="s">
        <v>521</v>
      </c>
      <c r="E86" t="s">
        <v>522</v>
      </c>
    </row>
    <row r="87" spans="1:5">
      <c r="A87">
        <v>84</v>
      </c>
      <c r="B87" t="s">
        <v>520</v>
      </c>
      <c r="C87">
        <v>25395.03</v>
      </c>
      <c r="D87" t="s">
        <v>521</v>
      </c>
      <c r="E87" t="s">
        <v>522</v>
      </c>
    </row>
    <row r="88" spans="1:5">
      <c r="A88">
        <v>85</v>
      </c>
      <c r="B88" t="s">
        <v>520</v>
      </c>
      <c r="C88">
        <v>16025.14</v>
      </c>
      <c r="D88" t="s">
        <v>521</v>
      </c>
      <c r="E88" t="s">
        <v>522</v>
      </c>
    </row>
    <row r="89" spans="1:5">
      <c r="A89">
        <v>86</v>
      </c>
      <c r="B89" t="s">
        <v>520</v>
      </c>
      <c r="C89">
        <v>15262</v>
      </c>
      <c r="D89" t="s">
        <v>521</v>
      </c>
      <c r="E89" t="s">
        <v>522</v>
      </c>
    </row>
    <row r="90" spans="1:5">
      <c r="A90">
        <v>87</v>
      </c>
      <c r="B90" t="s">
        <v>520</v>
      </c>
      <c r="C90">
        <v>17702.34</v>
      </c>
      <c r="D90" t="s">
        <v>521</v>
      </c>
      <c r="E90" t="s">
        <v>522</v>
      </c>
    </row>
    <row r="91" spans="1:5">
      <c r="A91">
        <v>88</v>
      </c>
      <c r="B91" t="s">
        <v>520</v>
      </c>
      <c r="C91">
        <v>19478.689999999999</v>
      </c>
      <c r="D91" t="s">
        <v>521</v>
      </c>
      <c r="E91" t="s">
        <v>522</v>
      </c>
    </row>
    <row r="92" spans="1:5">
      <c r="A92">
        <v>89</v>
      </c>
      <c r="B92" t="s">
        <v>520</v>
      </c>
      <c r="C92">
        <v>16826.34</v>
      </c>
      <c r="D92" t="s">
        <v>521</v>
      </c>
      <c r="E92" t="s">
        <v>522</v>
      </c>
    </row>
    <row r="93" spans="1:5">
      <c r="A93">
        <v>90</v>
      </c>
      <c r="B93" t="s">
        <v>520</v>
      </c>
      <c r="C93" s="7">
        <v>17702.34</v>
      </c>
      <c r="D93" t="s">
        <v>521</v>
      </c>
      <c r="E93" t="s">
        <v>522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3"/>
  <sheetViews>
    <sheetView topLeftCell="A66" workbookViewId="0">
      <selection activeCell="H88" sqref="H88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t="s">
        <v>523</v>
      </c>
      <c r="D4">
        <v>2000</v>
      </c>
      <c r="E4" t="s">
        <v>522</v>
      </c>
    </row>
    <row r="5" spans="1:5">
      <c r="A5">
        <v>2</v>
      </c>
      <c r="B5" t="s">
        <v>523</v>
      </c>
      <c r="D5">
        <v>9800</v>
      </c>
      <c r="E5" t="s">
        <v>522</v>
      </c>
    </row>
    <row r="6" spans="1:5">
      <c r="A6">
        <v>3</v>
      </c>
      <c r="B6" t="s">
        <v>523</v>
      </c>
      <c r="D6">
        <v>2800</v>
      </c>
      <c r="E6" t="s">
        <v>522</v>
      </c>
    </row>
    <row r="7" spans="1:5">
      <c r="A7">
        <v>4</v>
      </c>
      <c r="B7" t="s">
        <v>523</v>
      </c>
      <c r="D7">
        <v>3500</v>
      </c>
      <c r="E7" t="s">
        <v>522</v>
      </c>
    </row>
    <row r="8" spans="1:5">
      <c r="A8">
        <v>5</v>
      </c>
      <c r="B8" t="s">
        <v>523</v>
      </c>
      <c r="D8">
        <v>5000</v>
      </c>
      <c r="E8" t="s">
        <v>522</v>
      </c>
    </row>
    <row r="9" spans="1:5">
      <c r="A9">
        <v>6</v>
      </c>
      <c r="B9" t="s">
        <v>523</v>
      </c>
      <c r="D9">
        <v>0</v>
      </c>
      <c r="E9" t="s">
        <v>522</v>
      </c>
    </row>
    <row r="10" spans="1:5">
      <c r="A10">
        <v>7</v>
      </c>
      <c r="B10" t="s">
        <v>523</v>
      </c>
      <c r="D10">
        <v>0</v>
      </c>
      <c r="E10" t="s">
        <v>522</v>
      </c>
    </row>
    <row r="11" spans="1:5">
      <c r="A11">
        <v>8</v>
      </c>
      <c r="B11" t="s">
        <v>523</v>
      </c>
      <c r="D11">
        <v>21100</v>
      </c>
      <c r="E11" t="s">
        <v>522</v>
      </c>
    </row>
    <row r="12" spans="1:5">
      <c r="A12">
        <v>9</v>
      </c>
      <c r="B12" t="s">
        <v>523</v>
      </c>
      <c r="D12">
        <v>9800</v>
      </c>
      <c r="E12" t="s">
        <v>522</v>
      </c>
    </row>
    <row r="13" spans="1:5">
      <c r="A13">
        <v>10</v>
      </c>
      <c r="B13" t="s">
        <v>523</v>
      </c>
      <c r="D13">
        <v>5000</v>
      </c>
      <c r="E13" t="s">
        <v>522</v>
      </c>
    </row>
    <row r="14" spans="1:5">
      <c r="A14">
        <v>11</v>
      </c>
      <c r="B14" t="s">
        <v>523</v>
      </c>
      <c r="D14">
        <v>5000</v>
      </c>
      <c r="E14" t="s">
        <v>522</v>
      </c>
    </row>
    <row r="15" spans="1:5">
      <c r="A15">
        <v>12</v>
      </c>
      <c r="B15" t="s">
        <v>523</v>
      </c>
      <c r="D15">
        <v>4000</v>
      </c>
      <c r="E15" t="s">
        <v>522</v>
      </c>
    </row>
    <row r="16" spans="1:5">
      <c r="A16">
        <v>13</v>
      </c>
      <c r="B16" t="s">
        <v>523</v>
      </c>
      <c r="D16">
        <v>0</v>
      </c>
      <c r="E16" t="s">
        <v>522</v>
      </c>
    </row>
    <row r="17" spans="1:5">
      <c r="A17">
        <v>14</v>
      </c>
      <c r="B17" t="s">
        <v>523</v>
      </c>
      <c r="D17">
        <v>0</v>
      </c>
      <c r="E17" t="s">
        <v>522</v>
      </c>
    </row>
    <row r="18" spans="1:5">
      <c r="A18">
        <v>15</v>
      </c>
      <c r="B18" t="s">
        <v>523</v>
      </c>
      <c r="D18">
        <v>5000</v>
      </c>
      <c r="E18" t="s">
        <v>522</v>
      </c>
    </row>
    <row r="19" spans="1:5">
      <c r="A19">
        <v>16</v>
      </c>
      <c r="B19" t="s">
        <v>523</v>
      </c>
      <c r="D19">
        <v>0</v>
      </c>
      <c r="E19" t="s">
        <v>522</v>
      </c>
    </row>
    <row r="20" spans="1:5">
      <c r="A20">
        <v>17</v>
      </c>
      <c r="B20" t="s">
        <v>523</v>
      </c>
      <c r="D20">
        <v>5000</v>
      </c>
      <c r="E20" t="s">
        <v>522</v>
      </c>
    </row>
    <row r="21" spans="1:5">
      <c r="A21">
        <v>18</v>
      </c>
      <c r="B21" t="s">
        <v>523</v>
      </c>
      <c r="D21">
        <v>5000</v>
      </c>
      <c r="E21" t="s">
        <v>522</v>
      </c>
    </row>
    <row r="22" spans="1:5">
      <c r="A22">
        <v>19</v>
      </c>
      <c r="B22" t="s">
        <v>523</v>
      </c>
      <c r="D22">
        <v>0</v>
      </c>
      <c r="E22" t="s">
        <v>522</v>
      </c>
    </row>
    <row r="23" spans="1:5">
      <c r="A23">
        <v>20</v>
      </c>
      <c r="B23" t="s">
        <v>523</v>
      </c>
      <c r="D23">
        <v>0</v>
      </c>
      <c r="E23" t="s">
        <v>522</v>
      </c>
    </row>
    <row r="24" spans="1:5">
      <c r="A24">
        <v>21</v>
      </c>
      <c r="B24" t="s">
        <v>523</v>
      </c>
      <c r="D24">
        <v>5000</v>
      </c>
      <c r="E24" t="s">
        <v>522</v>
      </c>
    </row>
    <row r="25" spans="1:5">
      <c r="A25">
        <v>22</v>
      </c>
      <c r="B25" t="s">
        <v>523</v>
      </c>
      <c r="D25">
        <v>9800</v>
      </c>
      <c r="E25" t="s">
        <v>522</v>
      </c>
    </row>
    <row r="26" spans="1:5">
      <c r="A26">
        <v>23</v>
      </c>
      <c r="B26" t="s">
        <v>523</v>
      </c>
      <c r="D26">
        <v>0</v>
      </c>
      <c r="E26" t="s">
        <v>522</v>
      </c>
    </row>
    <row r="27" spans="1:5">
      <c r="A27">
        <v>24</v>
      </c>
      <c r="B27" t="s">
        <v>523</v>
      </c>
      <c r="D27">
        <v>0</v>
      </c>
      <c r="E27" t="s">
        <v>522</v>
      </c>
    </row>
    <row r="28" spans="1:5">
      <c r="A28">
        <v>25</v>
      </c>
      <c r="B28" t="s">
        <v>523</v>
      </c>
      <c r="D28">
        <v>2500</v>
      </c>
      <c r="E28" t="s">
        <v>522</v>
      </c>
    </row>
    <row r="29" spans="1:5">
      <c r="A29">
        <v>26</v>
      </c>
      <c r="B29" t="s">
        <v>523</v>
      </c>
      <c r="D29">
        <v>5000</v>
      </c>
      <c r="E29" t="s">
        <v>522</v>
      </c>
    </row>
    <row r="30" spans="1:5">
      <c r="A30">
        <v>27</v>
      </c>
      <c r="B30" t="s">
        <v>523</v>
      </c>
      <c r="D30">
        <v>2500</v>
      </c>
      <c r="E30" t="s">
        <v>522</v>
      </c>
    </row>
    <row r="31" spans="1:5">
      <c r="A31">
        <v>28</v>
      </c>
      <c r="B31" t="s">
        <v>523</v>
      </c>
      <c r="D31">
        <v>0</v>
      </c>
      <c r="E31" t="s">
        <v>522</v>
      </c>
    </row>
    <row r="32" spans="1:5">
      <c r="A32">
        <v>29</v>
      </c>
      <c r="B32" t="s">
        <v>523</v>
      </c>
      <c r="D32">
        <v>0</v>
      </c>
      <c r="E32" t="s">
        <v>522</v>
      </c>
    </row>
    <row r="33" spans="1:5">
      <c r="A33">
        <v>30</v>
      </c>
      <c r="B33" t="s">
        <v>523</v>
      </c>
      <c r="D33">
        <v>0</v>
      </c>
      <c r="E33" t="s">
        <v>522</v>
      </c>
    </row>
    <row r="34" spans="1:5">
      <c r="A34">
        <v>31</v>
      </c>
      <c r="B34" t="s">
        <v>523</v>
      </c>
      <c r="D34">
        <v>3000</v>
      </c>
      <c r="E34" t="s">
        <v>522</v>
      </c>
    </row>
    <row r="35" spans="1:5">
      <c r="A35">
        <v>32</v>
      </c>
      <c r="B35" t="s">
        <v>523</v>
      </c>
      <c r="D35">
        <v>0</v>
      </c>
      <c r="E35" t="s">
        <v>522</v>
      </c>
    </row>
    <row r="36" spans="1:5">
      <c r="A36">
        <v>33</v>
      </c>
      <c r="B36" t="s">
        <v>523</v>
      </c>
      <c r="E36" t="s">
        <v>522</v>
      </c>
    </row>
    <row r="37" spans="1:5">
      <c r="A37">
        <v>34</v>
      </c>
      <c r="B37" t="s">
        <v>523</v>
      </c>
      <c r="D37">
        <v>4000</v>
      </c>
      <c r="E37" t="s">
        <v>522</v>
      </c>
    </row>
    <row r="38" spans="1:5">
      <c r="A38">
        <v>35</v>
      </c>
      <c r="B38" t="s">
        <v>523</v>
      </c>
      <c r="D38">
        <v>5000</v>
      </c>
      <c r="E38" t="s">
        <v>522</v>
      </c>
    </row>
    <row r="39" spans="1:5">
      <c r="A39">
        <v>36</v>
      </c>
      <c r="B39" t="s">
        <v>523</v>
      </c>
      <c r="D39">
        <v>0</v>
      </c>
      <c r="E39" t="s">
        <v>522</v>
      </c>
    </row>
    <row r="40" spans="1:5">
      <c r="A40">
        <v>37</v>
      </c>
      <c r="B40" t="s">
        <v>523</v>
      </c>
      <c r="D40">
        <v>3000</v>
      </c>
      <c r="E40" t="s">
        <v>522</v>
      </c>
    </row>
    <row r="41" spans="1:5">
      <c r="A41">
        <v>38</v>
      </c>
      <c r="B41" t="s">
        <v>523</v>
      </c>
      <c r="D41">
        <v>0</v>
      </c>
      <c r="E41" t="s">
        <v>522</v>
      </c>
    </row>
    <row r="42" spans="1:5">
      <c r="A42">
        <v>39</v>
      </c>
      <c r="B42" t="s">
        <v>523</v>
      </c>
      <c r="D42">
        <v>0</v>
      </c>
      <c r="E42" t="s">
        <v>522</v>
      </c>
    </row>
    <row r="43" spans="1:5">
      <c r="A43">
        <v>40</v>
      </c>
      <c r="B43" t="s">
        <v>523</v>
      </c>
      <c r="D43">
        <v>9800</v>
      </c>
      <c r="E43" t="s">
        <v>522</v>
      </c>
    </row>
    <row r="44" spans="1:5">
      <c r="A44">
        <v>41</v>
      </c>
      <c r="B44" t="s">
        <v>523</v>
      </c>
      <c r="D44">
        <v>4000</v>
      </c>
      <c r="E44" t="s">
        <v>522</v>
      </c>
    </row>
    <row r="45" spans="1:5">
      <c r="A45">
        <v>42</v>
      </c>
      <c r="B45" t="s">
        <v>523</v>
      </c>
      <c r="D45">
        <v>5000</v>
      </c>
      <c r="E45" t="s">
        <v>522</v>
      </c>
    </row>
    <row r="46" spans="1:5">
      <c r="A46">
        <v>43</v>
      </c>
      <c r="B46" t="s">
        <v>523</v>
      </c>
      <c r="D46">
        <v>0</v>
      </c>
      <c r="E46" t="s">
        <v>522</v>
      </c>
    </row>
    <row r="47" spans="1:5">
      <c r="A47">
        <v>44</v>
      </c>
      <c r="B47" t="s">
        <v>523</v>
      </c>
      <c r="D47">
        <v>1500</v>
      </c>
      <c r="E47" t="s">
        <v>522</v>
      </c>
    </row>
    <row r="48" spans="1:5">
      <c r="A48">
        <v>45</v>
      </c>
      <c r="B48" t="s">
        <v>523</v>
      </c>
      <c r="D48">
        <v>19600</v>
      </c>
      <c r="E48" t="s">
        <v>522</v>
      </c>
    </row>
    <row r="49" spans="1:5">
      <c r="A49">
        <v>46</v>
      </c>
      <c r="B49" t="s">
        <v>523</v>
      </c>
      <c r="D49">
        <v>0</v>
      </c>
      <c r="E49" t="s">
        <v>522</v>
      </c>
    </row>
    <row r="50" spans="1:5">
      <c r="A50">
        <v>47</v>
      </c>
      <c r="B50" t="s">
        <v>523</v>
      </c>
      <c r="D50">
        <v>0</v>
      </c>
      <c r="E50" t="s">
        <v>522</v>
      </c>
    </row>
    <row r="51" spans="1:5">
      <c r="A51">
        <v>48</v>
      </c>
      <c r="B51" t="s">
        <v>523</v>
      </c>
      <c r="D51">
        <v>0</v>
      </c>
      <c r="E51" t="s">
        <v>522</v>
      </c>
    </row>
    <row r="52" spans="1:5">
      <c r="A52">
        <v>49</v>
      </c>
      <c r="B52" t="s">
        <v>523</v>
      </c>
      <c r="D52">
        <v>0</v>
      </c>
      <c r="E52" t="s">
        <v>522</v>
      </c>
    </row>
    <row r="53" spans="1:5">
      <c r="A53">
        <v>50</v>
      </c>
      <c r="B53" t="s">
        <v>523</v>
      </c>
      <c r="D53">
        <v>0</v>
      </c>
      <c r="E53" t="s">
        <v>522</v>
      </c>
    </row>
    <row r="54" spans="1:5">
      <c r="A54">
        <v>51</v>
      </c>
      <c r="B54" t="s">
        <v>523</v>
      </c>
      <c r="D54">
        <v>0</v>
      </c>
      <c r="E54" t="s">
        <v>522</v>
      </c>
    </row>
    <row r="55" spans="1:5">
      <c r="A55">
        <v>52</v>
      </c>
      <c r="B55" t="s">
        <v>523</v>
      </c>
      <c r="D55">
        <v>0</v>
      </c>
      <c r="E55" t="s">
        <v>522</v>
      </c>
    </row>
    <row r="56" spans="1:5">
      <c r="A56">
        <v>53</v>
      </c>
      <c r="B56" t="s">
        <v>523</v>
      </c>
      <c r="D56">
        <v>0</v>
      </c>
      <c r="E56" t="s">
        <v>522</v>
      </c>
    </row>
    <row r="57" spans="1:5">
      <c r="A57">
        <v>54</v>
      </c>
      <c r="B57" t="s">
        <v>523</v>
      </c>
      <c r="D57">
        <v>0</v>
      </c>
      <c r="E57" t="s">
        <v>522</v>
      </c>
    </row>
    <row r="58" spans="1:5">
      <c r="A58">
        <v>55</v>
      </c>
      <c r="B58" t="s">
        <v>523</v>
      </c>
      <c r="D58">
        <v>0</v>
      </c>
      <c r="E58" t="s">
        <v>522</v>
      </c>
    </row>
    <row r="59" spans="1:5">
      <c r="A59">
        <v>56</v>
      </c>
      <c r="B59" t="s">
        <v>523</v>
      </c>
      <c r="D59">
        <v>9800</v>
      </c>
      <c r="E59" t="s">
        <v>522</v>
      </c>
    </row>
    <row r="60" spans="1:5">
      <c r="A60">
        <v>57</v>
      </c>
      <c r="B60" t="s">
        <v>523</v>
      </c>
      <c r="D60">
        <v>0</v>
      </c>
      <c r="E60" t="s">
        <v>522</v>
      </c>
    </row>
    <row r="61" spans="1:5">
      <c r="A61">
        <v>58</v>
      </c>
      <c r="B61" t="s">
        <v>523</v>
      </c>
      <c r="D61">
        <v>0</v>
      </c>
      <c r="E61" t="s">
        <v>522</v>
      </c>
    </row>
    <row r="62" spans="1:5">
      <c r="A62">
        <v>59</v>
      </c>
      <c r="B62" t="s">
        <v>523</v>
      </c>
      <c r="D62">
        <v>2400</v>
      </c>
      <c r="E62" t="s">
        <v>522</v>
      </c>
    </row>
    <row r="63" spans="1:5">
      <c r="A63">
        <v>60</v>
      </c>
      <c r="B63" t="s">
        <v>523</v>
      </c>
      <c r="D63">
        <v>0</v>
      </c>
      <c r="E63" t="s">
        <v>522</v>
      </c>
    </row>
    <row r="64" spans="1:5">
      <c r="A64">
        <v>61</v>
      </c>
      <c r="B64" t="s">
        <v>523</v>
      </c>
      <c r="D64">
        <v>0</v>
      </c>
      <c r="E64" t="s">
        <v>522</v>
      </c>
    </row>
    <row r="65" spans="1:5">
      <c r="A65">
        <v>62</v>
      </c>
      <c r="B65" t="s">
        <v>523</v>
      </c>
      <c r="D65">
        <v>0</v>
      </c>
      <c r="E65" t="s">
        <v>522</v>
      </c>
    </row>
    <row r="66" spans="1:5">
      <c r="A66">
        <v>63</v>
      </c>
      <c r="B66" t="s">
        <v>523</v>
      </c>
      <c r="D66">
        <v>0</v>
      </c>
      <c r="E66" t="s">
        <v>522</v>
      </c>
    </row>
    <row r="67" spans="1:5">
      <c r="A67">
        <v>64</v>
      </c>
      <c r="B67" t="s">
        <v>523</v>
      </c>
      <c r="D67">
        <v>0</v>
      </c>
      <c r="E67" t="s">
        <v>522</v>
      </c>
    </row>
    <row r="68" spans="1:5">
      <c r="A68">
        <v>65</v>
      </c>
      <c r="B68" t="s">
        <v>523</v>
      </c>
      <c r="D68">
        <v>0</v>
      </c>
      <c r="E68" t="s">
        <v>522</v>
      </c>
    </row>
    <row r="69" spans="1:5">
      <c r="A69">
        <v>66</v>
      </c>
      <c r="B69" t="s">
        <v>523</v>
      </c>
      <c r="D69">
        <v>0</v>
      </c>
      <c r="E69" t="s">
        <v>522</v>
      </c>
    </row>
    <row r="70" spans="1:5">
      <c r="A70">
        <v>67</v>
      </c>
      <c r="B70" t="s">
        <v>523</v>
      </c>
      <c r="D70">
        <v>0</v>
      </c>
      <c r="E70" t="s">
        <v>522</v>
      </c>
    </row>
    <row r="71" spans="1:5">
      <c r="A71">
        <v>68</v>
      </c>
      <c r="B71" t="s">
        <v>523</v>
      </c>
      <c r="D71">
        <v>9800</v>
      </c>
      <c r="E71" t="s">
        <v>522</v>
      </c>
    </row>
    <row r="72" spans="1:5">
      <c r="A72">
        <v>69</v>
      </c>
      <c r="B72" t="s">
        <v>523</v>
      </c>
      <c r="D72">
        <v>0</v>
      </c>
      <c r="E72" t="s">
        <v>522</v>
      </c>
    </row>
    <row r="73" spans="1:5">
      <c r="A73">
        <v>70</v>
      </c>
      <c r="B73" t="s">
        <v>523</v>
      </c>
      <c r="D73">
        <v>0</v>
      </c>
      <c r="E73" t="s">
        <v>522</v>
      </c>
    </row>
    <row r="74" spans="1:5">
      <c r="A74">
        <v>71</v>
      </c>
      <c r="B74" t="s">
        <v>523</v>
      </c>
      <c r="D74">
        <v>0</v>
      </c>
      <c r="E74" t="s">
        <v>522</v>
      </c>
    </row>
    <row r="75" spans="1:5">
      <c r="A75">
        <v>72</v>
      </c>
      <c r="B75" t="s">
        <v>523</v>
      </c>
      <c r="D75">
        <v>5000</v>
      </c>
      <c r="E75" t="s">
        <v>522</v>
      </c>
    </row>
    <row r="76" spans="1:5">
      <c r="A76">
        <v>73</v>
      </c>
      <c r="B76" t="s">
        <v>523</v>
      </c>
      <c r="D76">
        <v>9800</v>
      </c>
      <c r="E76" t="s">
        <v>522</v>
      </c>
    </row>
    <row r="77" spans="1:5">
      <c r="A77">
        <v>74</v>
      </c>
      <c r="B77" t="s">
        <v>523</v>
      </c>
      <c r="D77">
        <v>9800</v>
      </c>
      <c r="E77" t="s">
        <v>522</v>
      </c>
    </row>
    <row r="78" spans="1:5">
      <c r="A78">
        <v>75</v>
      </c>
      <c r="B78" t="s">
        <v>523</v>
      </c>
      <c r="D78">
        <v>2500</v>
      </c>
      <c r="E78" t="s">
        <v>522</v>
      </c>
    </row>
    <row r="79" spans="1:5">
      <c r="A79">
        <v>76</v>
      </c>
      <c r="B79" t="s">
        <v>523</v>
      </c>
      <c r="D79">
        <v>0</v>
      </c>
      <c r="E79" t="s">
        <v>522</v>
      </c>
    </row>
    <row r="80" spans="1:5">
      <c r="A80">
        <v>77</v>
      </c>
      <c r="B80" t="s">
        <v>523</v>
      </c>
      <c r="D80">
        <v>19600</v>
      </c>
      <c r="E80" t="s">
        <v>522</v>
      </c>
    </row>
    <row r="81" spans="1:5">
      <c r="A81">
        <v>78</v>
      </c>
      <c r="B81" t="s">
        <v>523</v>
      </c>
      <c r="D81">
        <v>0</v>
      </c>
      <c r="E81" t="s">
        <v>522</v>
      </c>
    </row>
    <row r="82" spans="1:5">
      <c r="A82">
        <v>79</v>
      </c>
      <c r="B82" t="s">
        <v>523</v>
      </c>
      <c r="D82">
        <v>5000</v>
      </c>
      <c r="E82" t="s">
        <v>522</v>
      </c>
    </row>
    <row r="83" spans="1:5">
      <c r="A83">
        <v>80</v>
      </c>
      <c r="B83" t="s">
        <v>523</v>
      </c>
      <c r="D83">
        <v>0</v>
      </c>
      <c r="E83" t="s">
        <v>522</v>
      </c>
    </row>
    <row r="84" spans="1:5">
      <c r="A84">
        <v>81</v>
      </c>
      <c r="B84" t="s">
        <v>523</v>
      </c>
      <c r="D84">
        <v>0</v>
      </c>
      <c r="E84" t="s">
        <v>522</v>
      </c>
    </row>
    <row r="85" spans="1:5">
      <c r="A85">
        <v>82</v>
      </c>
      <c r="B85" t="s">
        <v>523</v>
      </c>
      <c r="D85">
        <v>0</v>
      </c>
      <c r="E85" t="s">
        <v>522</v>
      </c>
    </row>
    <row r="86" spans="1:5">
      <c r="A86">
        <v>83</v>
      </c>
      <c r="B86" t="s">
        <v>523</v>
      </c>
      <c r="D86">
        <v>5950</v>
      </c>
      <c r="E86" t="s">
        <v>522</v>
      </c>
    </row>
    <row r="87" spans="1:5">
      <c r="A87">
        <v>84</v>
      </c>
      <c r="B87" t="s">
        <v>523</v>
      </c>
      <c r="D87">
        <v>9800</v>
      </c>
      <c r="E87" t="s">
        <v>522</v>
      </c>
    </row>
    <row r="88" spans="1:5">
      <c r="A88">
        <v>85</v>
      </c>
      <c r="B88" t="s">
        <v>523</v>
      </c>
      <c r="D88">
        <v>0</v>
      </c>
      <c r="E88" t="s">
        <v>522</v>
      </c>
    </row>
    <row r="89" spans="1:5">
      <c r="A89">
        <v>86</v>
      </c>
      <c r="B89" t="s">
        <v>523</v>
      </c>
      <c r="D89">
        <v>2000</v>
      </c>
      <c r="E89" t="s">
        <v>522</v>
      </c>
    </row>
    <row r="90" spans="1:5">
      <c r="A90">
        <v>87</v>
      </c>
      <c r="B90" t="s">
        <v>523</v>
      </c>
      <c r="D90">
        <v>0</v>
      </c>
      <c r="E90" t="s">
        <v>522</v>
      </c>
    </row>
    <row r="91" spans="1:5">
      <c r="A91">
        <v>88</v>
      </c>
      <c r="B91" t="s">
        <v>523</v>
      </c>
      <c r="D91">
        <v>9800</v>
      </c>
      <c r="E91" t="s">
        <v>522</v>
      </c>
    </row>
    <row r="92" spans="1:5">
      <c r="A92">
        <v>89</v>
      </c>
      <c r="B92" t="s">
        <v>523</v>
      </c>
      <c r="D92">
        <v>0</v>
      </c>
      <c r="E92" t="s">
        <v>522</v>
      </c>
    </row>
    <row r="93" spans="1:5">
      <c r="A93">
        <v>90</v>
      </c>
      <c r="B93" t="s">
        <v>523</v>
      </c>
      <c r="D93">
        <v>5000</v>
      </c>
      <c r="E93" t="s">
        <v>522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524</v>
      </c>
      <c r="C4">
        <f>2509.99*2</f>
        <v>5019.9799999999996</v>
      </c>
      <c r="D4" s="6" t="s">
        <v>517</v>
      </c>
      <c r="E4" s="6" t="s">
        <v>525</v>
      </c>
    </row>
    <row r="5" spans="1:5">
      <c r="A5" s="4">
        <v>2</v>
      </c>
      <c r="B5" s="6" t="s">
        <v>524</v>
      </c>
      <c r="C5">
        <f>5572.28*2</f>
        <v>11144.56</v>
      </c>
      <c r="D5" s="6" t="s">
        <v>517</v>
      </c>
      <c r="E5" s="6" t="s">
        <v>525</v>
      </c>
    </row>
    <row r="6" spans="1:5">
      <c r="A6" s="4">
        <v>3</v>
      </c>
      <c r="B6" s="6" t="s">
        <v>524</v>
      </c>
      <c r="C6">
        <f>3529.37*2</f>
        <v>7058.74</v>
      </c>
      <c r="D6" s="6" t="s">
        <v>517</v>
      </c>
      <c r="E6" s="6" t="s">
        <v>525</v>
      </c>
    </row>
    <row r="7" spans="1:5">
      <c r="A7" s="4">
        <v>4</v>
      </c>
      <c r="B7" s="6" t="s">
        <v>524</v>
      </c>
      <c r="C7">
        <f>3392.96*2</f>
        <v>6785.92</v>
      </c>
      <c r="D7" s="6" t="s">
        <v>517</v>
      </c>
      <c r="E7" s="6" t="s">
        <v>525</v>
      </c>
    </row>
    <row r="8" spans="1:5">
      <c r="A8" s="4">
        <v>5</v>
      </c>
      <c r="B8" s="6" t="s">
        <v>524</v>
      </c>
      <c r="C8">
        <f>3222.47*2</f>
        <v>6444.94</v>
      </c>
      <c r="D8" s="6" t="s">
        <v>517</v>
      </c>
      <c r="E8" s="6" t="s">
        <v>525</v>
      </c>
    </row>
    <row r="9" spans="1:5">
      <c r="A9" s="4">
        <v>6</v>
      </c>
      <c r="B9" s="6" t="s">
        <v>524</v>
      </c>
      <c r="C9">
        <f>1649.92*2</f>
        <v>3299.84</v>
      </c>
      <c r="D9" s="6" t="s">
        <v>517</v>
      </c>
      <c r="E9" s="6" t="s">
        <v>525</v>
      </c>
    </row>
    <row r="10" spans="1:5">
      <c r="A10" s="4">
        <v>7</v>
      </c>
      <c r="B10" s="6" t="s">
        <v>524</v>
      </c>
      <c r="C10">
        <f>1815.54*2</f>
        <v>3631.08</v>
      </c>
      <c r="D10" s="6" t="s">
        <v>517</v>
      </c>
      <c r="E10" s="6" t="s">
        <v>525</v>
      </c>
    </row>
    <row r="11" spans="1:5">
      <c r="A11" s="4">
        <v>8</v>
      </c>
      <c r="B11" s="6" t="s">
        <v>524</v>
      </c>
      <c r="C11">
        <f>7779.95*2</f>
        <v>15559.9</v>
      </c>
      <c r="D11" s="6" t="s">
        <v>517</v>
      </c>
      <c r="E11" s="6" t="s">
        <v>525</v>
      </c>
    </row>
    <row r="12" spans="1:5">
      <c r="A12" s="4">
        <v>9</v>
      </c>
      <c r="B12" s="6" t="s">
        <v>524</v>
      </c>
      <c r="C12">
        <f>4845.46*2</f>
        <v>9690.92</v>
      </c>
      <c r="D12" s="6" t="s">
        <v>517</v>
      </c>
      <c r="E12" s="6" t="s">
        <v>525</v>
      </c>
    </row>
    <row r="13" spans="1:5">
      <c r="A13" s="4">
        <v>10</v>
      </c>
      <c r="B13" s="6" t="s">
        <v>524</v>
      </c>
      <c r="C13">
        <f>2950.39*2</f>
        <v>5900.78</v>
      </c>
      <c r="D13" s="6" t="s">
        <v>517</v>
      </c>
      <c r="E13" s="6" t="s">
        <v>525</v>
      </c>
    </row>
    <row r="14" spans="1:5">
      <c r="A14" s="4">
        <v>11</v>
      </c>
      <c r="B14" s="6" t="s">
        <v>524</v>
      </c>
      <c r="C14">
        <f>4232.5*2</f>
        <v>8465</v>
      </c>
      <c r="D14" s="6" t="s">
        <v>517</v>
      </c>
      <c r="E14" s="6" t="s">
        <v>525</v>
      </c>
    </row>
    <row r="15" spans="1:5">
      <c r="A15" s="4">
        <v>12</v>
      </c>
      <c r="B15" s="6" t="s">
        <v>524</v>
      </c>
      <c r="C15">
        <f>3069.02*2</f>
        <v>6138.04</v>
      </c>
      <c r="D15" s="6" t="s">
        <v>517</v>
      </c>
      <c r="E15" s="6" t="s">
        <v>525</v>
      </c>
    </row>
    <row r="16" spans="1:5">
      <c r="A16" s="4">
        <v>13</v>
      </c>
      <c r="B16" s="6" t="s">
        <v>524</v>
      </c>
      <c r="C16">
        <f>2950.39*2</f>
        <v>5900.78</v>
      </c>
      <c r="D16" s="6" t="s">
        <v>517</v>
      </c>
      <c r="E16" s="6" t="s">
        <v>525</v>
      </c>
    </row>
    <row r="17" spans="1:5">
      <c r="A17" s="4">
        <v>14</v>
      </c>
      <c r="B17" s="6" t="s">
        <v>524</v>
      </c>
      <c r="C17">
        <f>2116.25*2</f>
        <v>4232.5</v>
      </c>
      <c r="D17" s="6" t="s">
        <v>517</v>
      </c>
      <c r="E17" s="6" t="s">
        <v>525</v>
      </c>
    </row>
    <row r="18" spans="1:5">
      <c r="A18" s="4">
        <v>15</v>
      </c>
      <c r="B18" s="6" t="s">
        <v>524</v>
      </c>
      <c r="C18">
        <f>3069.02*2</f>
        <v>6138.04</v>
      </c>
      <c r="D18" s="6" t="s">
        <v>517</v>
      </c>
      <c r="E18" s="6" t="s">
        <v>525</v>
      </c>
    </row>
    <row r="19" spans="1:5">
      <c r="A19" s="4">
        <v>16</v>
      </c>
      <c r="B19" s="6" t="s">
        <v>524</v>
      </c>
      <c r="C19">
        <f>3375.92*2</f>
        <v>6751.84</v>
      </c>
      <c r="D19" s="6" t="s">
        <v>517</v>
      </c>
      <c r="E19" s="6" t="s">
        <v>525</v>
      </c>
    </row>
    <row r="20" spans="1:5">
      <c r="A20" s="4">
        <v>17</v>
      </c>
      <c r="B20" s="6" t="s">
        <v>524</v>
      </c>
      <c r="C20">
        <v>4444.13</v>
      </c>
      <c r="D20" s="6" t="s">
        <v>517</v>
      </c>
      <c r="E20" s="6" t="s">
        <v>525</v>
      </c>
    </row>
    <row r="21" spans="1:5">
      <c r="A21" s="4">
        <v>18</v>
      </c>
      <c r="B21" s="6" t="s">
        <v>524</v>
      </c>
      <c r="C21">
        <v>7672.55</v>
      </c>
      <c r="D21" s="6" t="s">
        <v>517</v>
      </c>
      <c r="E21" s="6" t="s">
        <v>526</v>
      </c>
    </row>
    <row r="22" spans="1:5">
      <c r="A22" s="4">
        <v>19</v>
      </c>
      <c r="B22" s="6" t="s">
        <v>524</v>
      </c>
      <c r="C22">
        <v>7672.56</v>
      </c>
      <c r="D22" s="6" t="s">
        <v>517</v>
      </c>
      <c r="E22" s="6" t="s">
        <v>525</v>
      </c>
    </row>
    <row r="23" spans="1:5">
      <c r="A23" s="4">
        <v>20</v>
      </c>
      <c r="B23" s="6" t="s">
        <v>524</v>
      </c>
      <c r="C23">
        <f>3555.63*2</f>
        <v>7111.26</v>
      </c>
      <c r="D23" s="6" t="s">
        <v>517</v>
      </c>
      <c r="E23" s="6" t="s">
        <v>525</v>
      </c>
    </row>
    <row r="24" spans="1:5">
      <c r="A24" s="4">
        <v>21</v>
      </c>
      <c r="B24" s="6" t="s">
        <v>524</v>
      </c>
      <c r="C24">
        <f>3097.92*2</f>
        <v>6195.84</v>
      </c>
      <c r="D24" s="6" t="s">
        <v>517</v>
      </c>
      <c r="E24" s="6" t="s">
        <v>525</v>
      </c>
    </row>
    <row r="25" spans="1:5">
      <c r="A25" s="4">
        <v>22</v>
      </c>
      <c r="B25" s="6" t="s">
        <v>524</v>
      </c>
      <c r="C25">
        <f>4845.46*2</f>
        <v>9690.92</v>
      </c>
      <c r="D25" s="6" t="s">
        <v>517</v>
      </c>
      <c r="E25" s="6" t="s">
        <v>525</v>
      </c>
    </row>
    <row r="26" spans="1:5">
      <c r="A26" s="4">
        <v>23</v>
      </c>
      <c r="B26" s="6" t="s">
        <v>524</v>
      </c>
      <c r="C26">
        <f>3895.73*2</f>
        <v>7791.46</v>
      </c>
      <c r="D26" s="6" t="s">
        <v>517</v>
      </c>
      <c r="E26" s="6" t="s">
        <v>525</v>
      </c>
    </row>
    <row r="27" spans="1:5">
      <c r="A27" s="4">
        <v>24</v>
      </c>
      <c r="B27" s="6" t="s">
        <v>524</v>
      </c>
      <c r="C27">
        <f>2889.53*2</f>
        <v>5779.06</v>
      </c>
      <c r="D27" s="6" t="s">
        <v>517</v>
      </c>
      <c r="E27" s="6" t="s">
        <v>525</v>
      </c>
    </row>
    <row r="28" spans="1:5">
      <c r="A28" s="4">
        <v>25</v>
      </c>
      <c r="B28" s="6" t="s">
        <v>524</v>
      </c>
      <c r="C28">
        <f>4058.05*2</f>
        <v>8116.1</v>
      </c>
      <c r="D28" s="6" t="s">
        <v>517</v>
      </c>
      <c r="E28" s="6" t="s">
        <v>525</v>
      </c>
    </row>
    <row r="29" spans="1:5">
      <c r="A29" s="4">
        <v>26</v>
      </c>
      <c r="B29" s="6" t="s">
        <v>524</v>
      </c>
      <c r="C29">
        <f>3682.82*2</f>
        <v>7365.64</v>
      </c>
      <c r="D29" s="6" t="s">
        <v>517</v>
      </c>
      <c r="E29" s="6" t="s">
        <v>525</v>
      </c>
    </row>
    <row r="30" spans="1:5">
      <c r="A30" s="4">
        <v>27</v>
      </c>
      <c r="B30" s="6" t="s">
        <v>524</v>
      </c>
      <c r="C30">
        <f>4058.05*2</f>
        <v>8116.1</v>
      </c>
      <c r="D30" s="6" t="s">
        <v>517</v>
      </c>
      <c r="E30" s="6" t="s">
        <v>525</v>
      </c>
    </row>
    <row r="31" spans="1:5">
      <c r="A31" s="4">
        <v>28</v>
      </c>
      <c r="B31" s="6" t="s">
        <v>524</v>
      </c>
      <c r="C31">
        <f>2614.57*2</f>
        <v>5229.1400000000003</v>
      </c>
      <c r="D31" s="6" t="s">
        <v>517</v>
      </c>
      <c r="E31" s="6" t="s">
        <v>525</v>
      </c>
    </row>
    <row r="32" spans="1:5">
      <c r="A32" s="4">
        <v>29</v>
      </c>
      <c r="B32" s="6" t="s">
        <v>524</v>
      </c>
      <c r="C32">
        <f>4058.05*2</f>
        <v>8116.1</v>
      </c>
      <c r="D32" s="6" t="s">
        <v>517</v>
      </c>
      <c r="E32" s="6" t="s">
        <v>525</v>
      </c>
    </row>
    <row r="33" spans="1:5">
      <c r="A33" s="4">
        <v>30</v>
      </c>
      <c r="B33" s="6" t="s">
        <v>524</v>
      </c>
      <c r="C33">
        <f>3864.81*2</f>
        <v>7729.62</v>
      </c>
      <c r="D33" s="6" t="s">
        <v>517</v>
      </c>
      <c r="E33" s="6" t="s">
        <v>525</v>
      </c>
    </row>
    <row r="34" spans="1:5">
      <c r="A34" s="4">
        <v>31</v>
      </c>
      <c r="B34" s="6" t="s">
        <v>524</v>
      </c>
      <c r="C34">
        <f>2509.99*2</f>
        <v>5019.9799999999996</v>
      </c>
      <c r="D34" s="6" t="s">
        <v>517</v>
      </c>
      <c r="E34" s="6" t="s">
        <v>525</v>
      </c>
    </row>
    <row r="35" spans="1:5">
      <c r="A35" s="4">
        <v>32</v>
      </c>
      <c r="B35" s="6" t="s">
        <v>524</v>
      </c>
      <c r="C35">
        <f>2074.9*2</f>
        <v>4149.8</v>
      </c>
      <c r="D35" s="6" t="s">
        <v>517</v>
      </c>
      <c r="E35" s="6" t="s">
        <v>525</v>
      </c>
    </row>
    <row r="36" spans="1:5">
      <c r="A36" s="4">
        <v>33</v>
      </c>
      <c r="B36" s="6" t="s">
        <v>524</v>
      </c>
      <c r="C36">
        <f>2937.94*2</f>
        <v>5875.88</v>
      </c>
      <c r="D36" s="6" t="s">
        <v>517</v>
      </c>
      <c r="E36" s="6" t="s">
        <v>525</v>
      </c>
    </row>
    <row r="37" spans="1:5">
      <c r="A37" s="4">
        <v>34</v>
      </c>
      <c r="B37" s="6" t="s">
        <v>524</v>
      </c>
      <c r="C37">
        <f>3097.92*2</f>
        <v>6195.84</v>
      </c>
      <c r="D37" s="6" t="s">
        <v>517</v>
      </c>
      <c r="E37" s="6" t="s">
        <v>525</v>
      </c>
    </row>
    <row r="38" spans="1:5">
      <c r="A38" s="4">
        <v>35</v>
      </c>
      <c r="B38" s="6" t="s">
        <v>524</v>
      </c>
      <c r="C38">
        <f>4444.13*2</f>
        <v>8888.26</v>
      </c>
      <c r="D38" s="6" t="s">
        <v>517</v>
      </c>
      <c r="E38" s="6" t="s">
        <v>525</v>
      </c>
    </row>
    <row r="39" spans="1:5">
      <c r="A39" s="4">
        <v>36</v>
      </c>
      <c r="B39" s="6" t="s">
        <v>524</v>
      </c>
      <c r="C39">
        <f>2804.4*2</f>
        <v>5608.8</v>
      </c>
      <c r="D39" s="6" t="s">
        <v>517</v>
      </c>
      <c r="E39" s="6" t="s">
        <v>525</v>
      </c>
    </row>
    <row r="40" spans="1:5">
      <c r="A40" s="4">
        <v>37</v>
      </c>
      <c r="B40" s="6" t="s">
        <v>524</v>
      </c>
      <c r="C40">
        <f>1992.05*2</f>
        <v>3984.1</v>
      </c>
      <c r="D40" s="6" t="s">
        <v>517</v>
      </c>
      <c r="E40" s="6" t="s">
        <v>525</v>
      </c>
    </row>
    <row r="41" spans="1:5">
      <c r="A41" s="4">
        <v>38</v>
      </c>
      <c r="B41" s="6" t="s">
        <v>524</v>
      </c>
      <c r="C41">
        <f>1729.08*2</f>
        <v>3458.16</v>
      </c>
      <c r="D41" s="6" t="s">
        <v>517</v>
      </c>
      <c r="E41" s="6" t="s">
        <v>525</v>
      </c>
    </row>
    <row r="42" spans="1:5">
      <c r="A42" s="4">
        <v>39</v>
      </c>
      <c r="B42" s="6" t="s">
        <v>524</v>
      </c>
      <c r="C42">
        <f>1571.35*2</f>
        <v>3142.7</v>
      </c>
      <c r="D42" s="6" t="s">
        <v>517</v>
      </c>
      <c r="E42" s="6" t="s">
        <v>525</v>
      </c>
    </row>
    <row r="43" spans="1:5">
      <c r="A43" s="4">
        <v>40</v>
      </c>
      <c r="B43" s="6" t="s">
        <v>524</v>
      </c>
      <c r="C43">
        <f>4845.46*2</f>
        <v>9690.92</v>
      </c>
      <c r="D43" s="6" t="s">
        <v>517</v>
      </c>
      <c r="E43" s="6" t="s">
        <v>525</v>
      </c>
    </row>
    <row r="44" spans="1:5">
      <c r="A44" s="4">
        <v>41</v>
      </c>
      <c r="B44" s="6" t="s">
        <v>524</v>
      </c>
      <c r="C44">
        <f>4232.5*2</f>
        <v>8465</v>
      </c>
      <c r="D44" s="6" t="s">
        <v>517</v>
      </c>
      <c r="E44" s="6" t="s">
        <v>525</v>
      </c>
    </row>
    <row r="45" spans="1:5">
      <c r="A45" s="4">
        <v>42</v>
      </c>
      <c r="B45" s="6" t="s">
        <v>524</v>
      </c>
      <c r="C45">
        <f>3069.02*2</f>
        <v>6138.04</v>
      </c>
      <c r="D45" s="6" t="s">
        <v>517</v>
      </c>
      <c r="E45" s="6" t="s">
        <v>525</v>
      </c>
    </row>
    <row r="46" spans="1:5">
      <c r="A46" s="4">
        <v>43</v>
      </c>
      <c r="B46" s="6" t="s">
        <v>524</v>
      </c>
      <c r="C46">
        <f>2091.66*2</f>
        <v>4183.32</v>
      </c>
      <c r="D46" s="6" t="s">
        <v>517</v>
      </c>
      <c r="E46" s="6" t="s">
        <v>525</v>
      </c>
    </row>
    <row r="47" spans="1:5">
      <c r="A47" s="4">
        <v>44</v>
      </c>
      <c r="B47" s="6" t="s">
        <v>524</v>
      </c>
      <c r="C47">
        <f>3733.41*2</f>
        <v>7466.82</v>
      </c>
      <c r="D47" s="6" t="s">
        <v>517</v>
      </c>
      <c r="E47" s="6" t="s">
        <v>525</v>
      </c>
    </row>
    <row r="48" spans="1:5">
      <c r="A48" s="4">
        <v>45</v>
      </c>
      <c r="B48" s="6" t="s">
        <v>524</v>
      </c>
      <c r="C48">
        <f>5852.25*2</f>
        <v>11704.5</v>
      </c>
      <c r="D48" s="6" t="s">
        <v>517</v>
      </c>
      <c r="E48" s="6" t="s">
        <v>525</v>
      </c>
    </row>
    <row r="49" spans="1:5">
      <c r="A49" s="4">
        <v>46</v>
      </c>
      <c r="B49" s="6" t="s">
        <v>524</v>
      </c>
      <c r="C49">
        <f>4655.75*2</f>
        <v>9311.5</v>
      </c>
      <c r="D49" s="6" t="s">
        <v>517</v>
      </c>
      <c r="E49" s="6" t="s">
        <v>525</v>
      </c>
    </row>
    <row r="50" spans="1:5">
      <c r="A50" s="4">
        <v>47</v>
      </c>
      <c r="B50" s="6" t="s">
        <v>524</v>
      </c>
      <c r="C50">
        <f>2670.85*2</f>
        <v>5341.7</v>
      </c>
      <c r="D50" s="6" t="s">
        <v>517</v>
      </c>
      <c r="E50" s="6" t="s">
        <v>525</v>
      </c>
    </row>
    <row r="51" spans="1:5">
      <c r="A51" s="4">
        <v>48</v>
      </c>
      <c r="B51" s="6" t="s">
        <v>524</v>
      </c>
      <c r="C51">
        <f>2950.39*2</f>
        <v>5900.78</v>
      </c>
      <c r="D51" s="6" t="s">
        <v>517</v>
      </c>
      <c r="E51" s="6" t="s">
        <v>525</v>
      </c>
    </row>
    <row r="52" spans="1:5">
      <c r="A52" s="4">
        <v>49</v>
      </c>
      <c r="B52" s="6" t="s">
        <v>524</v>
      </c>
      <c r="C52">
        <f>3895.73*2</f>
        <v>7791.46</v>
      </c>
      <c r="D52" s="6" t="s">
        <v>517</v>
      </c>
      <c r="E52" s="6" t="s">
        <v>525</v>
      </c>
    </row>
    <row r="53" spans="1:5">
      <c r="A53" s="4">
        <v>50</v>
      </c>
      <c r="B53" s="6" t="s">
        <v>524</v>
      </c>
      <c r="C53">
        <f>2791.29*2</f>
        <v>5582.58</v>
      </c>
      <c r="D53" s="6" t="s">
        <v>517</v>
      </c>
      <c r="E53" s="6" t="s">
        <v>525</v>
      </c>
    </row>
    <row r="54" spans="1:5">
      <c r="A54" s="4">
        <v>51</v>
      </c>
      <c r="B54" s="6" t="s">
        <v>524</v>
      </c>
      <c r="C54">
        <f>3222.47*2</f>
        <v>6444.94</v>
      </c>
      <c r="D54" s="6" t="s">
        <v>517</v>
      </c>
      <c r="E54" s="6" t="s">
        <v>525</v>
      </c>
    </row>
    <row r="55" spans="1:5">
      <c r="A55" s="4">
        <v>52</v>
      </c>
      <c r="B55" s="6" t="s">
        <v>524</v>
      </c>
      <c r="C55">
        <f>4232.5*2</f>
        <v>8465</v>
      </c>
      <c r="D55" s="6" t="s">
        <v>517</v>
      </c>
      <c r="E55" s="6" t="s">
        <v>525</v>
      </c>
    </row>
    <row r="56" spans="1:5">
      <c r="A56" s="4">
        <v>53</v>
      </c>
      <c r="B56" s="6" t="s">
        <v>524</v>
      </c>
      <c r="C56">
        <f>4845.46*2</f>
        <v>9690.92</v>
      </c>
      <c r="D56" s="6" t="s">
        <v>517</v>
      </c>
      <c r="E56" s="6" t="s">
        <v>525</v>
      </c>
    </row>
    <row r="57" spans="1:5">
      <c r="A57" s="4">
        <v>54</v>
      </c>
      <c r="B57" s="6" t="s">
        <v>524</v>
      </c>
      <c r="C57">
        <f>4220.38*2</f>
        <v>8440.76</v>
      </c>
      <c r="D57" s="6" t="s">
        <v>517</v>
      </c>
      <c r="E57" s="6" t="s">
        <v>525</v>
      </c>
    </row>
    <row r="58" spans="1:5">
      <c r="A58" s="4">
        <v>55</v>
      </c>
      <c r="B58" s="6" t="s">
        <v>524</v>
      </c>
      <c r="C58">
        <f>4220.38*2</f>
        <v>8440.76</v>
      </c>
      <c r="D58" s="6" t="s">
        <v>517</v>
      </c>
      <c r="E58" s="6" t="s">
        <v>525</v>
      </c>
    </row>
    <row r="59" spans="1:5">
      <c r="A59" s="4">
        <v>56</v>
      </c>
      <c r="B59" s="6" t="s">
        <v>524</v>
      </c>
      <c r="C59">
        <f>5087.73*2</f>
        <v>10175.459999999999</v>
      </c>
      <c r="D59" s="6" t="s">
        <v>517</v>
      </c>
      <c r="E59" s="6" t="s">
        <v>525</v>
      </c>
    </row>
    <row r="60" spans="1:5">
      <c r="A60" s="4">
        <v>57</v>
      </c>
      <c r="B60" s="6" t="s">
        <v>524</v>
      </c>
      <c r="C60">
        <f>4220.38*2</f>
        <v>8440.76</v>
      </c>
      <c r="D60" s="6" t="s">
        <v>517</v>
      </c>
      <c r="E60" s="6" t="s">
        <v>525</v>
      </c>
    </row>
    <row r="61" spans="1:5">
      <c r="A61" s="4">
        <v>58</v>
      </c>
      <c r="B61" s="6" t="s">
        <v>524</v>
      </c>
      <c r="C61">
        <f>4058.05*2</f>
        <v>8116.1</v>
      </c>
      <c r="D61" s="6" t="s">
        <v>517</v>
      </c>
      <c r="E61" s="6" t="s">
        <v>525</v>
      </c>
    </row>
    <row r="62" spans="1:5">
      <c r="A62" s="4">
        <v>59</v>
      </c>
      <c r="B62" s="6" t="s">
        <v>524</v>
      </c>
      <c r="C62">
        <f>2889.53*2</f>
        <v>5779.06</v>
      </c>
      <c r="D62" s="6" t="s">
        <v>517</v>
      </c>
      <c r="E62" s="6" t="s">
        <v>525</v>
      </c>
    </row>
    <row r="63" spans="1:5">
      <c r="A63" s="4">
        <v>60</v>
      </c>
      <c r="B63" s="6" t="s">
        <v>524</v>
      </c>
      <c r="C63" s="7">
        <f>4058.05*2</f>
        <v>8116.1</v>
      </c>
      <c r="D63" s="6" t="s">
        <v>517</v>
      </c>
      <c r="E63" s="6" t="s">
        <v>525</v>
      </c>
    </row>
    <row r="64" spans="1:5">
      <c r="A64" s="4">
        <v>61</v>
      </c>
      <c r="B64" s="6" t="s">
        <v>524</v>
      </c>
      <c r="C64">
        <f>3533.54*2</f>
        <v>7067.08</v>
      </c>
      <c r="D64" s="6" t="s">
        <v>517</v>
      </c>
      <c r="E64" s="6" t="s">
        <v>525</v>
      </c>
    </row>
    <row r="65" spans="1:5">
      <c r="A65" s="4">
        <v>62</v>
      </c>
      <c r="B65" s="6" t="s">
        <v>524</v>
      </c>
      <c r="C65">
        <f>2670.85*2</f>
        <v>5341.7</v>
      </c>
      <c r="D65" s="6" t="s">
        <v>517</v>
      </c>
      <c r="E65" s="6" t="s">
        <v>525</v>
      </c>
    </row>
    <row r="66" spans="1:5">
      <c r="A66" s="4">
        <v>63</v>
      </c>
      <c r="B66" s="6" t="s">
        <v>524</v>
      </c>
      <c r="C66">
        <f>3408.77*2</f>
        <v>6817.54</v>
      </c>
      <c r="D66" s="6" t="s">
        <v>517</v>
      </c>
      <c r="E66" s="6" t="s">
        <v>525</v>
      </c>
    </row>
    <row r="67" spans="1:5">
      <c r="A67" s="4">
        <v>64</v>
      </c>
      <c r="B67" s="6" t="s">
        <v>524</v>
      </c>
      <c r="C67">
        <f>4058.05*2</f>
        <v>8116.1</v>
      </c>
      <c r="D67" s="6" t="s">
        <v>517</v>
      </c>
      <c r="E67" s="6" t="s">
        <v>525</v>
      </c>
    </row>
    <row r="68" spans="1:5">
      <c r="A68" s="4">
        <v>65</v>
      </c>
      <c r="B68" s="6" t="s">
        <v>524</v>
      </c>
      <c r="C68">
        <f>3365.27*2</f>
        <v>6730.54</v>
      </c>
      <c r="D68" s="6" t="s">
        <v>517</v>
      </c>
      <c r="E68" s="6" t="s">
        <v>525</v>
      </c>
    </row>
    <row r="69" spans="1:5">
      <c r="A69" s="4">
        <v>66</v>
      </c>
      <c r="B69" s="6" t="s">
        <v>524</v>
      </c>
      <c r="C69">
        <f>3071.48*2</f>
        <v>6142.96</v>
      </c>
      <c r="D69" s="6" t="s">
        <v>517</v>
      </c>
      <c r="E69" s="6" t="s">
        <v>525</v>
      </c>
    </row>
    <row r="70" spans="1:5">
      <c r="A70" s="4">
        <v>67</v>
      </c>
      <c r="B70" s="6" t="s">
        <v>524</v>
      </c>
      <c r="C70">
        <v>3225.05</v>
      </c>
      <c r="D70" s="6" t="s">
        <v>517</v>
      </c>
      <c r="E70" s="6" t="s">
        <v>525</v>
      </c>
    </row>
    <row r="71" spans="1:5">
      <c r="A71" s="4">
        <v>68</v>
      </c>
      <c r="B71" s="6" t="s">
        <v>524</v>
      </c>
      <c r="C71">
        <f>4845.46*2</f>
        <v>9690.92</v>
      </c>
      <c r="D71" s="6" t="s">
        <v>517</v>
      </c>
      <c r="E71" s="6" t="s">
        <v>525</v>
      </c>
    </row>
    <row r="72" spans="1:5">
      <c r="A72" s="4">
        <v>69</v>
      </c>
      <c r="B72" s="6" t="s">
        <v>524</v>
      </c>
      <c r="C72">
        <f>4232.5*2</f>
        <v>8465</v>
      </c>
      <c r="D72" s="6" t="s">
        <v>517</v>
      </c>
      <c r="E72" s="6" t="s">
        <v>525</v>
      </c>
    </row>
    <row r="73" spans="1:5">
      <c r="A73" s="4">
        <v>70</v>
      </c>
      <c r="B73" s="6" t="s">
        <v>524</v>
      </c>
      <c r="C73">
        <f>2983.77*2</f>
        <v>5967.54</v>
      </c>
      <c r="D73" s="6" t="s">
        <v>517</v>
      </c>
      <c r="E73" s="6" t="s">
        <v>525</v>
      </c>
    </row>
    <row r="74" spans="1:5">
      <c r="A74" s="4">
        <v>71</v>
      </c>
      <c r="B74" s="6" t="s">
        <v>524</v>
      </c>
      <c r="C74">
        <f>3222.47*2</f>
        <v>6444.94</v>
      </c>
      <c r="D74" s="6" t="s">
        <v>517</v>
      </c>
      <c r="E74" s="6" t="s">
        <v>525</v>
      </c>
    </row>
    <row r="75" spans="1:5">
      <c r="A75" s="4">
        <v>72</v>
      </c>
      <c r="B75" s="6" t="s">
        <v>524</v>
      </c>
      <c r="C75">
        <f>3097.92*2</f>
        <v>6195.84</v>
      </c>
      <c r="D75" s="6" t="s">
        <v>517</v>
      </c>
      <c r="E75" s="6" t="s">
        <v>525</v>
      </c>
    </row>
    <row r="76" spans="1:5">
      <c r="A76" s="4">
        <v>73</v>
      </c>
      <c r="B76" s="6" t="s">
        <v>524</v>
      </c>
      <c r="C76">
        <f>4232.5*2</f>
        <v>8465</v>
      </c>
      <c r="D76" s="6" t="s">
        <v>517</v>
      </c>
      <c r="E76" s="6" t="s">
        <v>525</v>
      </c>
    </row>
    <row r="77" spans="1:5">
      <c r="A77" s="4">
        <v>74</v>
      </c>
      <c r="B77" s="6" t="s">
        <v>524</v>
      </c>
      <c r="C77">
        <f>4845.46*2</f>
        <v>9690.92</v>
      </c>
      <c r="D77" s="6" t="s">
        <v>517</v>
      </c>
      <c r="E77" s="6" t="s">
        <v>525</v>
      </c>
    </row>
    <row r="78" spans="1:5">
      <c r="A78" s="4">
        <v>75</v>
      </c>
      <c r="B78" s="6" t="s">
        <v>524</v>
      </c>
      <c r="C78">
        <v>2751.94</v>
      </c>
      <c r="D78" s="6" t="s">
        <v>517</v>
      </c>
      <c r="E78" s="6" t="s">
        <v>525</v>
      </c>
    </row>
    <row r="79" spans="1:5">
      <c r="A79" s="4">
        <v>76</v>
      </c>
      <c r="B79" s="6" t="s">
        <v>524</v>
      </c>
      <c r="C79">
        <f>3505.5*2</f>
        <v>7011</v>
      </c>
      <c r="D79" s="6" t="s">
        <v>517</v>
      </c>
      <c r="E79" s="6" t="s">
        <v>525</v>
      </c>
    </row>
    <row r="80" spans="1:5">
      <c r="A80" s="4">
        <v>77</v>
      </c>
      <c r="B80" s="6" t="s">
        <v>524</v>
      </c>
      <c r="C80">
        <f>5573.57*2</f>
        <v>11147.14</v>
      </c>
      <c r="D80" s="6" t="s">
        <v>517</v>
      </c>
      <c r="E80" s="6" t="s">
        <v>525</v>
      </c>
    </row>
    <row r="81" spans="1:5">
      <c r="A81" s="4">
        <v>78</v>
      </c>
      <c r="B81" s="6" t="s">
        <v>524</v>
      </c>
      <c r="C81">
        <f>4232.5*2</f>
        <v>8465</v>
      </c>
      <c r="D81" s="6" t="s">
        <v>517</v>
      </c>
      <c r="E81" s="6" t="s">
        <v>525</v>
      </c>
    </row>
    <row r="82" spans="1:5">
      <c r="A82" s="4">
        <v>79</v>
      </c>
      <c r="B82" s="6" t="s">
        <v>524</v>
      </c>
      <c r="C82">
        <f>3069.02*2</f>
        <v>6138.04</v>
      </c>
      <c r="D82" s="6" t="s">
        <v>517</v>
      </c>
      <c r="E82" s="6" t="s">
        <v>525</v>
      </c>
    </row>
    <row r="83" spans="1:5">
      <c r="A83" s="4">
        <v>80</v>
      </c>
      <c r="B83" s="6" t="s">
        <v>524</v>
      </c>
      <c r="C83">
        <f>4058.05*2</f>
        <v>8116.1</v>
      </c>
      <c r="D83" s="6" t="s">
        <v>517</v>
      </c>
      <c r="E83" s="6" t="s">
        <v>525</v>
      </c>
    </row>
    <row r="84" spans="1:5">
      <c r="A84" s="4">
        <v>81</v>
      </c>
      <c r="B84" s="6" t="s">
        <v>524</v>
      </c>
      <c r="C84">
        <f>2300.83*2</f>
        <v>4601.66</v>
      </c>
      <c r="D84" s="6" t="s">
        <v>517</v>
      </c>
      <c r="E84" s="6" t="s">
        <v>525</v>
      </c>
    </row>
    <row r="85" spans="1:5">
      <c r="A85" s="4">
        <v>82</v>
      </c>
      <c r="B85" s="6" t="s">
        <v>524</v>
      </c>
      <c r="C85">
        <f>3222.47*2</f>
        <v>6444.94</v>
      </c>
      <c r="D85" s="6" t="s">
        <v>517</v>
      </c>
      <c r="E85" s="6" t="s">
        <v>525</v>
      </c>
    </row>
    <row r="86" spans="1:5">
      <c r="A86" s="4">
        <v>83</v>
      </c>
      <c r="B86" s="6" t="s">
        <v>524</v>
      </c>
      <c r="C86">
        <f>4232.5*2</f>
        <v>8465</v>
      </c>
      <c r="D86" s="6" t="s">
        <v>517</v>
      </c>
      <c r="E86" s="6" t="s">
        <v>525</v>
      </c>
    </row>
    <row r="87" spans="1:5">
      <c r="A87" s="4">
        <v>84</v>
      </c>
      <c r="B87" s="6" t="s">
        <v>524</v>
      </c>
      <c r="C87">
        <f>4845.46*2</f>
        <v>9690.92</v>
      </c>
      <c r="D87" s="6" t="s">
        <v>517</v>
      </c>
      <c r="E87" s="6" t="s">
        <v>525</v>
      </c>
    </row>
    <row r="88" spans="1:5">
      <c r="A88" s="4">
        <v>85</v>
      </c>
      <c r="B88" s="6" t="s">
        <v>524</v>
      </c>
      <c r="C88">
        <f>3222.47*2</f>
        <v>6444.94</v>
      </c>
      <c r="D88" s="6" t="s">
        <v>517</v>
      </c>
      <c r="E88" s="6" t="s">
        <v>525</v>
      </c>
    </row>
    <row r="89" spans="1:5">
      <c r="A89" s="4">
        <v>86</v>
      </c>
      <c r="B89" s="6" t="s">
        <v>524</v>
      </c>
      <c r="C89">
        <f>3245.43*2</f>
        <v>6490.86</v>
      </c>
      <c r="D89" s="6" t="s">
        <v>517</v>
      </c>
      <c r="E89" s="6" t="s">
        <v>525</v>
      </c>
    </row>
    <row r="90" spans="1:5">
      <c r="A90" s="4">
        <v>87</v>
      </c>
      <c r="B90" s="6" t="s">
        <v>524</v>
      </c>
      <c r="C90">
        <f>2670.85*2</f>
        <v>5341.7</v>
      </c>
      <c r="D90" s="6" t="s">
        <v>517</v>
      </c>
      <c r="E90" s="6" t="s">
        <v>525</v>
      </c>
    </row>
    <row r="91" spans="1:5">
      <c r="A91" s="4">
        <v>88</v>
      </c>
      <c r="B91" s="6" t="s">
        <v>524</v>
      </c>
      <c r="C91">
        <f>4845.46*2</f>
        <v>9690.92</v>
      </c>
      <c r="D91" s="6" t="s">
        <v>517</v>
      </c>
      <c r="E91" s="6" t="s">
        <v>525</v>
      </c>
    </row>
    <row r="92" spans="1:5">
      <c r="A92" s="4">
        <v>89</v>
      </c>
      <c r="B92" s="6" t="s">
        <v>524</v>
      </c>
      <c r="C92">
        <f>2950.39*2</f>
        <v>5900.78</v>
      </c>
      <c r="D92" s="6" t="s">
        <v>517</v>
      </c>
      <c r="E92" s="6" t="s">
        <v>525</v>
      </c>
    </row>
    <row r="93" spans="1:5">
      <c r="A93" s="4">
        <v>90</v>
      </c>
      <c r="B93" s="6" t="s">
        <v>524</v>
      </c>
      <c r="C93">
        <f>3069.02*2</f>
        <v>6138.04</v>
      </c>
      <c r="D93" s="6" t="s">
        <v>517</v>
      </c>
      <c r="E93" s="6" t="s">
        <v>525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topLeftCell="A3" workbookViewId="0">
      <selection activeCell="J17" sqref="J17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6" t="s">
        <v>527</v>
      </c>
      <c r="C4" s="4">
        <v>0</v>
      </c>
      <c r="D4" s="6" t="s">
        <v>517</v>
      </c>
      <c r="E4" s="6" t="s">
        <v>518</v>
      </c>
    </row>
    <row r="5" spans="1:5">
      <c r="A5" s="4">
        <v>2</v>
      </c>
      <c r="B5" s="6" t="s">
        <v>527</v>
      </c>
      <c r="C5" s="4">
        <v>0</v>
      </c>
      <c r="D5" s="6" t="s">
        <v>517</v>
      </c>
      <c r="E5" s="6" t="s">
        <v>518</v>
      </c>
    </row>
    <row r="6" spans="1:5">
      <c r="A6" s="4">
        <v>3</v>
      </c>
      <c r="B6" s="6" t="s">
        <v>527</v>
      </c>
      <c r="C6" s="4">
        <v>0</v>
      </c>
      <c r="D6" s="6" t="s">
        <v>517</v>
      </c>
      <c r="E6" s="6" t="s">
        <v>518</v>
      </c>
    </row>
    <row r="7" spans="1:5">
      <c r="A7" s="4">
        <v>4</v>
      </c>
      <c r="B7" s="6" t="s">
        <v>527</v>
      </c>
      <c r="C7" s="4">
        <v>0</v>
      </c>
      <c r="D7" s="6" t="s">
        <v>517</v>
      </c>
      <c r="E7" s="6" t="s">
        <v>518</v>
      </c>
    </row>
    <row r="8" spans="1:5">
      <c r="A8" s="4">
        <v>5</v>
      </c>
      <c r="B8" s="6" t="s">
        <v>527</v>
      </c>
      <c r="C8" s="4">
        <v>0</v>
      </c>
      <c r="D8" s="6" t="s">
        <v>517</v>
      </c>
      <c r="E8" s="6" t="s">
        <v>518</v>
      </c>
    </row>
    <row r="9" spans="1:5">
      <c r="A9" s="4">
        <v>6</v>
      </c>
      <c r="B9" s="6" t="s">
        <v>527</v>
      </c>
      <c r="C9" s="4">
        <v>0</v>
      </c>
      <c r="D9" s="6" t="s">
        <v>517</v>
      </c>
      <c r="E9" s="6" t="s">
        <v>518</v>
      </c>
    </row>
    <row r="10" spans="1:5">
      <c r="A10" s="4">
        <v>7</v>
      </c>
      <c r="B10" s="6" t="s">
        <v>527</v>
      </c>
      <c r="C10" s="4">
        <v>0</v>
      </c>
      <c r="D10" s="6" t="s">
        <v>517</v>
      </c>
      <c r="E10" s="6" t="s">
        <v>518</v>
      </c>
    </row>
    <row r="11" spans="1:5">
      <c r="A11" s="4">
        <v>8</v>
      </c>
      <c r="B11" s="6" t="s">
        <v>527</v>
      </c>
      <c r="C11" s="4">
        <v>0</v>
      </c>
      <c r="D11" s="6" t="s">
        <v>517</v>
      </c>
      <c r="E11" s="6" t="s">
        <v>518</v>
      </c>
    </row>
    <row r="12" spans="1:5">
      <c r="A12" s="4">
        <v>9</v>
      </c>
      <c r="B12" s="6" t="s">
        <v>527</v>
      </c>
      <c r="C12" s="4">
        <v>0</v>
      </c>
      <c r="D12" s="6" t="s">
        <v>517</v>
      </c>
      <c r="E12" s="6" t="s">
        <v>518</v>
      </c>
    </row>
    <row r="13" spans="1:5">
      <c r="A13" s="4">
        <v>10</v>
      </c>
      <c r="B13" s="6" t="s">
        <v>527</v>
      </c>
      <c r="C13" s="4">
        <v>0</v>
      </c>
      <c r="D13" s="6" t="s">
        <v>517</v>
      </c>
      <c r="E13" s="6" t="s">
        <v>518</v>
      </c>
    </row>
    <row r="14" spans="1:5">
      <c r="A14" s="4">
        <v>11</v>
      </c>
      <c r="B14" s="6" t="s">
        <v>527</v>
      </c>
      <c r="C14" s="4">
        <v>0</v>
      </c>
      <c r="D14" s="6" t="s">
        <v>517</v>
      </c>
      <c r="E14" s="6" t="s">
        <v>518</v>
      </c>
    </row>
    <row r="15" spans="1:5">
      <c r="A15" s="4">
        <v>12</v>
      </c>
      <c r="B15" s="6" t="s">
        <v>527</v>
      </c>
      <c r="C15" s="4">
        <v>0</v>
      </c>
      <c r="D15" s="6" t="s">
        <v>517</v>
      </c>
      <c r="E15" s="6" t="s">
        <v>518</v>
      </c>
    </row>
    <row r="16" spans="1:5">
      <c r="A16" s="4">
        <v>13</v>
      </c>
      <c r="B16" s="6" t="s">
        <v>527</v>
      </c>
      <c r="C16" s="4">
        <v>0</v>
      </c>
      <c r="D16" s="6" t="s">
        <v>517</v>
      </c>
      <c r="E16" s="6" t="s">
        <v>518</v>
      </c>
    </row>
    <row r="17" spans="1:5">
      <c r="A17" s="4">
        <v>14</v>
      </c>
      <c r="B17" s="6" t="s">
        <v>527</v>
      </c>
      <c r="C17" s="4">
        <v>0</v>
      </c>
      <c r="D17" s="6" t="s">
        <v>517</v>
      </c>
      <c r="E17" s="6" t="s">
        <v>518</v>
      </c>
    </row>
    <row r="18" spans="1:5">
      <c r="A18" s="4">
        <v>15</v>
      </c>
      <c r="B18" s="6" t="s">
        <v>527</v>
      </c>
      <c r="C18" s="4">
        <v>0</v>
      </c>
      <c r="D18" s="6" t="s">
        <v>517</v>
      </c>
      <c r="E18" s="6" t="s">
        <v>518</v>
      </c>
    </row>
    <row r="19" spans="1:5">
      <c r="A19" s="4">
        <v>16</v>
      </c>
      <c r="B19" s="6" t="s">
        <v>527</v>
      </c>
      <c r="C19" s="4">
        <v>0</v>
      </c>
      <c r="D19" s="6" t="s">
        <v>517</v>
      </c>
      <c r="E19" s="6" t="s">
        <v>518</v>
      </c>
    </row>
    <row r="20" spans="1:5">
      <c r="A20" s="4">
        <v>17</v>
      </c>
      <c r="B20" s="6" t="s">
        <v>527</v>
      </c>
      <c r="C20" s="4">
        <v>0</v>
      </c>
      <c r="D20" s="6" t="s">
        <v>517</v>
      </c>
      <c r="E20" s="6" t="s">
        <v>518</v>
      </c>
    </row>
    <row r="21" spans="1:5">
      <c r="A21" s="4">
        <v>18</v>
      </c>
      <c r="B21" s="6" t="s">
        <v>527</v>
      </c>
      <c r="C21" s="4">
        <v>0</v>
      </c>
      <c r="D21" s="6" t="s">
        <v>517</v>
      </c>
      <c r="E21" s="6" t="s">
        <v>518</v>
      </c>
    </row>
    <row r="22" spans="1:5">
      <c r="A22" s="4">
        <v>19</v>
      </c>
      <c r="B22" s="6" t="s">
        <v>527</v>
      </c>
      <c r="C22" s="4">
        <v>0</v>
      </c>
      <c r="D22" s="6" t="s">
        <v>517</v>
      </c>
      <c r="E22" s="6" t="s">
        <v>518</v>
      </c>
    </row>
    <row r="23" spans="1:5">
      <c r="A23" s="4">
        <v>20</v>
      </c>
      <c r="B23" s="6" t="s">
        <v>527</v>
      </c>
      <c r="C23" s="4">
        <v>0</v>
      </c>
      <c r="D23" s="6" t="s">
        <v>517</v>
      </c>
      <c r="E23" s="6" t="s">
        <v>518</v>
      </c>
    </row>
    <row r="24" spans="1:5">
      <c r="A24" s="4">
        <v>21</v>
      </c>
      <c r="B24" s="6" t="s">
        <v>527</v>
      </c>
      <c r="C24" s="4">
        <v>0</v>
      </c>
      <c r="D24" s="6" t="s">
        <v>517</v>
      </c>
      <c r="E24" s="6" t="s">
        <v>518</v>
      </c>
    </row>
    <row r="25" spans="1:5">
      <c r="A25" s="4">
        <v>22</v>
      </c>
      <c r="B25" s="6" t="s">
        <v>527</v>
      </c>
      <c r="C25" s="4">
        <v>0</v>
      </c>
      <c r="D25" s="6" t="s">
        <v>517</v>
      </c>
      <c r="E25" s="6" t="s">
        <v>518</v>
      </c>
    </row>
    <row r="26" spans="1:5">
      <c r="A26" s="4">
        <v>23</v>
      </c>
      <c r="B26" s="6" t="s">
        <v>527</v>
      </c>
      <c r="C26" s="4">
        <v>0</v>
      </c>
      <c r="D26" s="6" t="s">
        <v>517</v>
      </c>
      <c r="E26" s="6" t="s">
        <v>518</v>
      </c>
    </row>
    <row r="27" spans="1:5">
      <c r="A27" s="4">
        <v>24</v>
      </c>
      <c r="B27" s="6" t="s">
        <v>527</v>
      </c>
      <c r="C27" s="4">
        <v>0</v>
      </c>
      <c r="D27" s="6" t="s">
        <v>517</v>
      </c>
      <c r="E27" s="6" t="s">
        <v>518</v>
      </c>
    </row>
    <row r="28" spans="1:5">
      <c r="A28" s="4">
        <v>25</v>
      </c>
      <c r="B28" s="6" t="s">
        <v>527</v>
      </c>
      <c r="C28" s="4">
        <v>0</v>
      </c>
      <c r="D28" s="6" t="s">
        <v>517</v>
      </c>
      <c r="E28" s="6" t="s">
        <v>518</v>
      </c>
    </row>
    <row r="29" spans="1:5">
      <c r="A29" s="4">
        <v>26</v>
      </c>
      <c r="B29" s="6" t="s">
        <v>527</v>
      </c>
      <c r="C29" s="4">
        <v>0</v>
      </c>
      <c r="D29" s="6" t="s">
        <v>517</v>
      </c>
      <c r="E29" s="6" t="s">
        <v>518</v>
      </c>
    </row>
    <row r="30" spans="1:5">
      <c r="A30" s="4">
        <v>27</v>
      </c>
      <c r="B30" s="6" t="s">
        <v>527</v>
      </c>
      <c r="C30" s="4">
        <v>0</v>
      </c>
      <c r="D30" s="6" t="s">
        <v>517</v>
      </c>
      <c r="E30" s="6" t="s">
        <v>518</v>
      </c>
    </row>
    <row r="31" spans="1:5">
      <c r="A31" s="4">
        <v>28</v>
      </c>
      <c r="B31" s="6" t="s">
        <v>527</v>
      </c>
      <c r="C31" s="4">
        <v>0</v>
      </c>
      <c r="D31" s="6" t="s">
        <v>517</v>
      </c>
      <c r="E31" s="6" t="s">
        <v>518</v>
      </c>
    </row>
    <row r="32" spans="1:5">
      <c r="A32" s="4">
        <v>29</v>
      </c>
      <c r="B32" s="6" t="s">
        <v>527</v>
      </c>
      <c r="C32" s="4">
        <v>0</v>
      </c>
      <c r="D32" s="6" t="s">
        <v>517</v>
      </c>
      <c r="E32" s="6" t="s">
        <v>518</v>
      </c>
    </row>
    <row r="33" spans="1:5">
      <c r="A33" s="4">
        <v>30</v>
      </c>
      <c r="B33" s="6" t="s">
        <v>527</v>
      </c>
      <c r="C33" s="4">
        <v>0</v>
      </c>
      <c r="D33" s="6" t="s">
        <v>517</v>
      </c>
      <c r="E33" s="6" t="s">
        <v>518</v>
      </c>
    </row>
    <row r="34" spans="1:5">
      <c r="A34" s="4">
        <v>31</v>
      </c>
      <c r="B34" s="6" t="s">
        <v>527</v>
      </c>
      <c r="C34" s="4">
        <v>0</v>
      </c>
      <c r="D34" s="6" t="s">
        <v>517</v>
      </c>
      <c r="E34" s="6" t="s">
        <v>518</v>
      </c>
    </row>
    <row r="35" spans="1:5">
      <c r="A35" s="4">
        <v>32</v>
      </c>
      <c r="B35" s="6" t="s">
        <v>527</v>
      </c>
      <c r="C35" s="4">
        <v>0</v>
      </c>
      <c r="D35" s="6" t="s">
        <v>517</v>
      </c>
      <c r="E35" s="6" t="s">
        <v>518</v>
      </c>
    </row>
    <row r="36" spans="1:5">
      <c r="A36" s="4">
        <v>33</v>
      </c>
      <c r="B36" s="6" t="s">
        <v>527</v>
      </c>
      <c r="C36" s="4">
        <v>0</v>
      </c>
      <c r="D36" s="6" t="s">
        <v>517</v>
      </c>
      <c r="E36" s="6" t="s">
        <v>518</v>
      </c>
    </row>
    <row r="37" spans="1:5">
      <c r="A37" s="4">
        <v>34</v>
      </c>
      <c r="B37" s="6" t="s">
        <v>527</v>
      </c>
      <c r="C37" s="4">
        <v>0</v>
      </c>
      <c r="D37" s="6" t="s">
        <v>517</v>
      </c>
      <c r="E37" s="6" t="s">
        <v>518</v>
      </c>
    </row>
    <row r="38" spans="1:5">
      <c r="A38" s="4">
        <v>35</v>
      </c>
      <c r="B38" s="6" t="s">
        <v>527</v>
      </c>
      <c r="C38" s="4">
        <v>0</v>
      </c>
      <c r="D38" s="6" t="s">
        <v>517</v>
      </c>
      <c r="E38" s="6" t="s">
        <v>518</v>
      </c>
    </row>
    <row r="39" spans="1:5">
      <c r="A39" s="4">
        <v>36</v>
      </c>
      <c r="B39" s="6" t="s">
        <v>527</v>
      </c>
      <c r="C39" s="4">
        <v>0</v>
      </c>
      <c r="D39" s="6" t="s">
        <v>517</v>
      </c>
      <c r="E39" s="6" t="s">
        <v>518</v>
      </c>
    </row>
    <row r="40" spans="1:5">
      <c r="A40" s="4">
        <v>37</v>
      </c>
      <c r="B40" s="6" t="s">
        <v>527</v>
      </c>
      <c r="C40" s="4">
        <v>0</v>
      </c>
      <c r="D40" s="6" t="s">
        <v>517</v>
      </c>
      <c r="E40" s="6" t="s">
        <v>518</v>
      </c>
    </row>
    <row r="41" spans="1:5">
      <c r="A41" s="4">
        <v>38</v>
      </c>
      <c r="B41" s="6" t="s">
        <v>527</v>
      </c>
      <c r="C41" s="4">
        <v>0</v>
      </c>
      <c r="D41" s="6" t="s">
        <v>517</v>
      </c>
      <c r="E41" s="6" t="s">
        <v>518</v>
      </c>
    </row>
    <row r="42" spans="1:5">
      <c r="A42" s="4">
        <v>39</v>
      </c>
      <c r="B42" s="6" t="s">
        <v>527</v>
      </c>
      <c r="C42" s="4">
        <v>0</v>
      </c>
      <c r="D42" s="6" t="s">
        <v>517</v>
      </c>
      <c r="E42" s="6" t="s">
        <v>518</v>
      </c>
    </row>
    <row r="43" spans="1:5">
      <c r="A43" s="4">
        <v>40</v>
      </c>
      <c r="B43" s="6" t="s">
        <v>527</v>
      </c>
      <c r="C43" s="4">
        <v>0</v>
      </c>
      <c r="D43" s="6" t="s">
        <v>517</v>
      </c>
      <c r="E43" s="6" t="s">
        <v>518</v>
      </c>
    </row>
    <row r="44" spans="1:5">
      <c r="A44" s="4">
        <v>41</v>
      </c>
      <c r="B44" s="6" t="s">
        <v>527</v>
      </c>
      <c r="C44" s="4">
        <v>0</v>
      </c>
      <c r="D44" s="6" t="s">
        <v>517</v>
      </c>
      <c r="E44" s="6" t="s">
        <v>518</v>
      </c>
    </row>
    <row r="45" spans="1:5">
      <c r="A45" s="4">
        <v>42</v>
      </c>
      <c r="B45" s="6" t="s">
        <v>527</v>
      </c>
      <c r="C45" s="4">
        <v>0</v>
      </c>
      <c r="D45" s="6" t="s">
        <v>517</v>
      </c>
      <c r="E45" s="6" t="s">
        <v>518</v>
      </c>
    </row>
    <row r="46" spans="1:5">
      <c r="A46" s="4">
        <v>43</v>
      </c>
      <c r="B46" s="6" t="s">
        <v>527</v>
      </c>
      <c r="C46" s="4">
        <v>0</v>
      </c>
      <c r="D46" s="6" t="s">
        <v>517</v>
      </c>
      <c r="E46" s="6" t="s">
        <v>518</v>
      </c>
    </row>
    <row r="47" spans="1:5">
      <c r="A47" s="4">
        <v>44</v>
      </c>
      <c r="B47" s="6" t="s">
        <v>527</v>
      </c>
      <c r="C47" s="4">
        <v>0</v>
      </c>
      <c r="D47" s="6" t="s">
        <v>517</v>
      </c>
      <c r="E47" s="6" t="s">
        <v>518</v>
      </c>
    </row>
    <row r="48" spans="1:5">
      <c r="A48" s="4">
        <v>45</v>
      </c>
      <c r="B48" s="6" t="s">
        <v>527</v>
      </c>
      <c r="C48" s="4">
        <v>0</v>
      </c>
      <c r="D48" s="6" t="s">
        <v>517</v>
      </c>
      <c r="E48" s="6" t="s">
        <v>518</v>
      </c>
    </row>
    <row r="49" spans="1:5">
      <c r="A49" s="4">
        <v>46</v>
      </c>
      <c r="B49" s="6" t="s">
        <v>527</v>
      </c>
      <c r="C49" s="4">
        <v>0</v>
      </c>
      <c r="D49" s="6" t="s">
        <v>517</v>
      </c>
      <c r="E49" s="6" t="s">
        <v>518</v>
      </c>
    </row>
    <row r="50" spans="1:5">
      <c r="A50" s="4">
        <v>47</v>
      </c>
      <c r="B50" s="6" t="s">
        <v>527</v>
      </c>
      <c r="C50" s="4">
        <v>0</v>
      </c>
      <c r="D50" s="6" t="s">
        <v>517</v>
      </c>
      <c r="E50" s="6" t="s">
        <v>518</v>
      </c>
    </row>
    <row r="51" spans="1:5">
      <c r="A51" s="4">
        <v>48</v>
      </c>
      <c r="B51" s="6" t="s">
        <v>527</v>
      </c>
      <c r="C51" s="4">
        <v>0</v>
      </c>
      <c r="D51" s="6" t="s">
        <v>517</v>
      </c>
      <c r="E51" s="6" t="s">
        <v>518</v>
      </c>
    </row>
    <row r="52" spans="1:5">
      <c r="A52" s="4">
        <v>49</v>
      </c>
      <c r="B52" s="6" t="s">
        <v>527</v>
      </c>
      <c r="C52" s="4">
        <v>0</v>
      </c>
      <c r="D52" s="6" t="s">
        <v>517</v>
      </c>
      <c r="E52" s="6" t="s">
        <v>518</v>
      </c>
    </row>
    <row r="53" spans="1:5">
      <c r="A53" s="4">
        <v>50</v>
      </c>
      <c r="B53" s="6" t="s">
        <v>527</v>
      </c>
      <c r="C53" s="4">
        <v>0</v>
      </c>
      <c r="D53" s="6" t="s">
        <v>517</v>
      </c>
      <c r="E53" s="6" t="s">
        <v>518</v>
      </c>
    </row>
    <row r="54" spans="1:5">
      <c r="A54" s="4">
        <v>51</v>
      </c>
      <c r="B54" s="6" t="s">
        <v>527</v>
      </c>
      <c r="C54" s="4">
        <v>0</v>
      </c>
      <c r="D54" s="6" t="s">
        <v>517</v>
      </c>
      <c r="E54" s="6" t="s">
        <v>518</v>
      </c>
    </row>
    <row r="55" spans="1:5">
      <c r="A55" s="4">
        <v>52</v>
      </c>
      <c r="B55" s="6" t="s">
        <v>527</v>
      </c>
      <c r="C55" s="4">
        <v>0</v>
      </c>
      <c r="D55" s="6" t="s">
        <v>517</v>
      </c>
      <c r="E55" s="6" t="s">
        <v>518</v>
      </c>
    </row>
    <row r="56" spans="1:5">
      <c r="A56" s="4">
        <v>53</v>
      </c>
      <c r="B56" s="6" t="s">
        <v>527</v>
      </c>
      <c r="C56" s="4">
        <v>0</v>
      </c>
      <c r="D56" s="6" t="s">
        <v>517</v>
      </c>
      <c r="E56" s="6" t="s">
        <v>518</v>
      </c>
    </row>
    <row r="57" spans="1:5">
      <c r="A57" s="4">
        <v>54</v>
      </c>
      <c r="B57" s="6" t="s">
        <v>527</v>
      </c>
      <c r="C57" s="4">
        <v>0</v>
      </c>
      <c r="D57" s="6" t="s">
        <v>517</v>
      </c>
      <c r="E57" s="6" t="s">
        <v>518</v>
      </c>
    </row>
    <row r="58" spans="1:5">
      <c r="A58" s="4">
        <v>55</v>
      </c>
      <c r="B58" s="6" t="s">
        <v>527</v>
      </c>
      <c r="C58" s="4">
        <v>0</v>
      </c>
      <c r="D58" s="6" t="s">
        <v>517</v>
      </c>
      <c r="E58" s="6" t="s">
        <v>518</v>
      </c>
    </row>
    <row r="59" spans="1:5">
      <c r="A59" s="4">
        <v>56</v>
      </c>
      <c r="B59" s="6" t="s">
        <v>527</v>
      </c>
      <c r="C59" s="4">
        <v>0</v>
      </c>
      <c r="D59" s="6" t="s">
        <v>517</v>
      </c>
      <c r="E59" s="6" t="s">
        <v>518</v>
      </c>
    </row>
    <row r="60" spans="1:5">
      <c r="A60" s="4">
        <v>57</v>
      </c>
      <c r="B60" s="6" t="s">
        <v>527</v>
      </c>
      <c r="C60" s="4">
        <v>0</v>
      </c>
      <c r="D60" s="6" t="s">
        <v>517</v>
      </c>
      <c r="E60" s="6" t="s">
        <v>518</v>
      </c>
    </row>
    <row r="61" spans="1:5">
      <c r="A61" s="4">
        <v>58</v>
      </c>
      <c r="B61" s="6" t="s">
        <v>527</v>
      </c>
      <c r="C61" s="4">
        <v>0</v>
      </c>
      <c r="D61" s="6" t="s">
        <v>517</v>
      </c>
      <c r="E61" s="6" t="s">
        <v>518</v>
      </c>
    </row>
    <row r="62" spans="1:5">
      <c r="A62" s="4">
        <v>59</v>
      </c>
      <c r="B62" s="6" t="s">
        <v>527</v>
      </c>
      <c r="C62" s="4">
        <v>0</v>
      </c>
      <c r="D62" s="6" t="s">
        <v>517</v>
      </c>
      <c r="E62" s="6" t="s">
        <v>518</v>
      </c>
    </row>
    <row r="63" spans="1:5">
      <c r="A63" s="4">
        <v>60</v>
      </c>
      <c r="B63" s="6" t="s">
        <v>527</v>
      </c>
      <c r="C63" s="4">
        <v>0</v>
      </c>
      <c r="D63" s="6" t="s">
        <v>517</v>
      </c>
      <c r="E63" s="6" t="s">
        <v>518</v>
      </c>
    </row>
    <row r="64" spans="1:5">
      <c r="A64" s="4">
        <v>61</v>
      </c>
      <c r="B64" s="6" t="s">
        <v>527</v>
      </c>
      <c r="C64" s="4">
        <v>0</v>
      </c>
      <c r="D64" s="6" t="s">
        <v>517</v>
      </c>
      <c r="E64" s="6" t="s">
        <v>518</v>
      </c>
    </row>
    <row r="65" spans="1:5">
      <c r="A65" s="4">
        <v>62</v>
      </c>
      <c r="B65" s="6" t="s">
        <v>527</v>
      </c>
      <c r="C65" s="4">
        <v>0</v>
      </c>
      <c r="D65" s="6" t="s">
        <v>517</v>
      </c>
      <c r="E65" s="6" t="s">
        <v>518</v>
      </c>
    </row>
    <row r="66" spans="1:5">
      <c r="A66" s="4">
        <v>63</v>
      </c>
      <c r="B66" s="6" t="s">
        <v>527</v>
      </c>
      <c r="C66" s="4">
        <v>0</v>
      </c>
      <c r="D66" s="6" t="s">
        <v>517</v>
      </c>
      <c r="E66" s="6" t="s">
        <v>518</v>
      </c>
    </row>
    <row r="67" spans="1:5">
      <c r="A67" s="4">
        <v>64</v>
      </c>
      <c r="B67" s="6" t="s">
        <v>527</v>
      </c>
      <c r="C67" s="4">
        <v>0</v>
      </c>
      <c r="D67" s="6" t="s">
        <v>517</v>
      </c>
      <c r="E67" s="6" t="s">
        <v>518</v>
      </c>
    </row>
    <row r="68" spans="1:5">
      <c r="A68" s="4">
        <v>65</v>
      </c>
      <c r="B68" s="6" t="s">
        <v>527</v>
      </c>
      <c r="C68" s="4">
        <v>0</v>
      </c>
      <c r="D68" s="6" t="s">
        <v>517</v>
      </c>
      <c r="E68" s="6" t="s">
        <v>518</v>
      </c>
    </row>
    <row r="69" spans="1:5">
      <c r="A69" s="4">
        <v>66</v>
      </c>
      <c r="B69" s="6" t="s">
        <v>527</v>
      </c>
      <c r="C69" s="4">
        <v>0</v>
      </c>
      <c r="D69" s="6" t="s">
        <v>517</v>
      </c>
      <c r="E69" s="6" t="s">
        <v>518</v>
      </c>
    </row>
    <row r="70" spans="1:5">
      <c r="A70" s="4">
        <v>67</v>
      </c>
      <c r="B70" s="6" t="s">
        <v>527</v>
      </c>
      <c r="C70" s="4">
        <v>0</v>
      </c>
      <c r="D70" s="6" t="s">
        <v>517</v>
      </c>
      <c r="E70" s="6" t="s">
        <v>518</v>
      </c>
    </row>
    <row r="71" spans="1:5">
      <c r="A71" s="4">
        <v>68</v>
      </c>
      <c r="B71" s="6" t="s">
        <v>527</v>
      </c>
      <c r="C71" s="4">
        <v>0</v>
      </c>
      <c r="D71" s="6" t="s">
        <v>517</v>
      </c>
      <c r="E71" s="6" t="s">
        <v>518</v>
      </c>
    </row>
    <row r="72" spans="1:5">
      <c r="A72" s="4">
        <v>69</v>
      </c>
      <c r="B72" s="6" t="s">
        <v>527</v>
      </c>
      <c r="C72" s="4">
        <v>0</v>
      </c>
      <c r="D72" s="6" t="s">
        <v>517</v>
      </c>
      <c r="E72" s="6" t="s">
        <v>518</v>
      </c>
    </row>
    <row r="73" spans="1:5">
      <c r="A73" s="4">
        <v>70</v>
      </c>
      <c r="B73" s="6" t="s">
        <v>527</v>
      </c>
      <c r="C73" s="4">
        <v>0</v>
      </c>
      <c r="D73" s="6" t="s">
        <v>517</v>
      </c>
      <c r="E73" s="6" t="s">
        <v>518</v>
      </c>
    </row>
    <row r="74" spans="1:5">
      <c r="A74" s="4">
        <v>71</v>
      </c>
      <c r="B74" s="6" t="s">
        <v>527</v>
      </c>
      <c r="C74" s="4">
        <v>0</v>
      </c>
      <c r="D74" s="6" t="s">
        <v>517</v>
      </c>
      <c r="E74" s="6" t="s">
        <v>518</v>
      </c>
    </row>
    <row r="75" spans="1:5">
      <c r="A75" s="4">
        <v>72</v>
      </c>
      <c r="B75" s="6" t="s">
        <v>527</v>
      </c>
      <c r="C75" s="4">
        <v>0</v>
      </c>
      <c r="D75" s="6" t="s">
        <v>517</v>
      </c>
      <c r="E75" s="6" t="s">
        <v>518</v>
      </c>
    </row>
    <row r="76" spans="1:5">
      <c r="A76" s="4">
        <v>73</v>
      </c>
      <c r="B76" s="6" t="s">
        <v>527</v>
      </c>
      <c r="C76" s="4">
        <v>0</v>
      </c>
      <c r="D76" s="6" t="s">
        <v>517</v>
      </c>
      <c r="E76" s="6" t="s">
        <v>518</v>
      </c>
    </row>
    <row r="77" spans="1:5">
      <c r="A77" s="4">
        <v>74</v>
      </c>
      <c r="B77" s="6" t="s">
        <v>527</v>
      </c>
      <c r="C77" s="4">
        <v>0</v>
      </c>
      <c r="D77" s="6" t="s">
        <v>517</v>
      </c>
      <c r="E77" s="6" t="s">
        <v>518</v>
      </c>
    </row>
    <row r="78" spans="1:5">
      <c r="A78" s="4">
        <v>75</v>
      </c>
      <c r="B78" s="6" t="s">
        <v>527</v>
      </c>
      <c r="C78" s="4">
        <v>0</v>
      </c>
      <c r="D78" s="6" t="s">
        <v>517</v>
      </c>
      <c r="E78" s="6" t="s">
        <v>518</v>
      </c>
    </row>
    <row r="79" spans="1:5">
      <c r="A79" s="4">
        <v>76</v>
      </c>
      <c r="B79" s="6" t="s">
        <v>527</v>
      </c>
      <c r="C79" s="4">
        <v>0</v>
      </c>
      <c r="D79" s="6" t="s">
        <v>517</v>
      </c>
      <c r="E79" s="6" t="s">
        <v>518</v>
      </c>
    </row>
    <row r="80" spans="1:5">
      <c r="A80" s="4">
        <v>77</v>
      </c>
      <c r="B80" s="6" t="s">
        <v>527</v>
      </c>
      <c r="C80" s="4">
        <v>0</v>
      </c>
      <c r="D80" s="6" t="s">
        <v>517</v>
      </c>
      <c r="E80" s="6" t="s">
        <v>518</v>
      </c>
    </row>
    <row r="81" spans="1:5">
      <c r="A81" s="4">
        <v>78</v>
      </c>
      <c r="B81" s="6" t="s">
        <v>527</v>
      </c>
      <c r="C81" s="4">
        <v>0</v>
      </c>
      <c r="D81" s="6" t="s">
        <v>517</v>
      </c>
      <c r="E81" s="6" t="s">
        <v>518</v>
      </c>
    </row>
    <row r="82" spans="1:5">
      <c r="A82" s="4">
        <v>79</v>
      </c>
      <c r="B82" s="6" t="s">
        <v>527</v>
      </c>
      <c r="C82" s="4">
        <v>0</v>
      </c>
      <c r="D82" s="6" t="s">
        <v>517</v>
      </c>
      <c r="E82" s="6" t="s">
        <v>518</v>
      </c>
    </row>
    <row r="83" spans="1:5">
      <c r="A83" s="4">
        <v>80</v>
      </c>
      <c r="B83" s="6" t="s">
        <v>527</v>
      </c>
      <c r="C83" s="4">
        <v>0</v>
      </c>
      <c r="D83" s="6" t="s">
        <v>517</v>
      </c>
      <c r="E83" s="6" t="s">
        <v>518</v>
      </c>
    </row>
    <row r="84" spans="1:5">
      <c r="A84" s="4">
        <v>81</v>
      </c>
      <c r="B84" s="6" t="s">
        <v>527</v>
      </c>
      <c r="C84" s="4">
        <v>0</v>
      </c>
      <c r="D84" s="6" t="s">
        <v>517</v>
      </c>
      <c r="E84" s="6" t="s">
        <v>518</v>
      </c>
    </row>
    <row r="85" spans="1:5">
      <c r="A85" s="4">
        <v>82</v>
      </c>
      <c r="B85" s="6" t="s">
        <v>527</v>
      </c>
      <c r="C85" s="4">
        <v>0</v>
      </c>
      <c r="D85" s="6" t="s">
        <v>517</v>
      </c>
      <c r="E85" s="6" t="s">
        <v>518</v>
      </c>
    </row>
    <row r="86" spans="1:5">
      <c r="A86" s="4">
        <v>83</v>
      </c>
      <c r="B86" s="6" t="s">
        <v>527</v>
      </c>
      <c r="C86" s="4">
        <v>0</v>
      </c>
      <c r="D86" s="6" t="s">
        <v>517</v>
      </c>
      <c r="E86" s="6" t="s">
        <v>518</v>
      </c>
    </row>
    <row r="87" spans="1:5">
      <c r="A87" s="4">
        <v>84</v>
      </c>
      <c r="B87" s="6" t="s">
        <v>527</v>
      </c>
      <c r="C87" s="4">
        <v>0</v>
      </c>
      <c r="D87" s="6" t="s">
        <v>517</v>
      </c>
      <c r="E87" s="6" t="s">
        <v>518</v>
      </c>
    </row>
    <row r="88" spans="1:5">
      <c r="A88" s="4">
        <v>85</v>
      </c>
      <c r="B88" s="6" t="s">
        <v>527</v>
      </c>
      <c r="C88" s="4">
        <v>0</v>
      </c>
      <c r="D88" s="6" t="s">
        <v>517</v>
      </c>
      <c r="E88" s="6" t="s">
        <v>518</v>
      </c>
    </row>
    <row r="89" spans="1:5">
      <c r="A89" s="4">
        <v>86</v>
      </c>
      <c r="B89" s="6" t="s">
        <v>527</v>
      </c>
      <c r="C89" s="4">
        <v>0</v>
      </c>
      <c r="D89" s="6" t="s">
        <v>517</v>
      </c>
      <c r="E89" s="6" t="s">
        <v>518</v>
      </c>
    </row>
    <row r="90" spans="1:5">
      <c r="A90" s="4">
        <v>87</v>
      </c>
      <c r="B90" s="6" t="s">
        <v>527</v>
      </c>
      <c r="C90" s="4">
        <v>0</v>
      </c>
      <c r="D90" s="6" t="s">
        <v>517</v>
      </c>
      <c r="E90" s="6" t="s">
        <v>518</v>
      </c>
    </row>
    <row r="91" spans="1:5">
      <c r="A91" s="4">
        <v>88</v>
      </c>
      <c r="B91" s="6" t="s">
        <v>527</v>
      </c>
      <c r="C91" s="4">
        <v>0</v>
      </c>
      <c r="D91" s="6" t="s">
        <v>517</v>
      </c>
      <c r="E91" s="6" t="s">
        <v>518</v>
      </c>
    </row>
    <row r="92" spans="1:5">
      <c r="A92" s="4">
        <v>89</v>
      </c>
      <c r="B92" s="6" t="s">
        <v>527</v>
      </c>
      <c r="C92" s="4">
        <v>0</v>
      </c>
      <c r="D92" s="6" t="s">
        <v>517</v>
      </c>
      <c r="E92" s="6" t="s">
        <v>518</v>
      </c>
    </row>
    <row r="93" spans="1:5">
      <c r="A93" s="4">
        <v>90</v>
      </c>
      <c r="B93" s="6" t="s">
        <v>527</v>
      </c>
      <c r="C93" s="4">
        <v>0</v>
      </c>
      <c r="D93" s="6" t="s">
        <v>517</v>
      </c>
      <c r="E93" s="6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Tabla_266967</vt:lpstr>
      <vt:lpstr>Tabla_266969</vt:lpstr>
      <vt:lpstr>Tabla_266965</vt:lpstr>
      <vt:lpstr>Tabla_266966</vt:lpstr>
      <vt:lpstr>Tabla_266972</vt:lpstr>
      <vt:lpstr>Tabla_266968</vt:lpstr>
      <vt:lpstr>Tabla_266970</vt:lpstr>
      <vt:lpstr>Tabla_266973</vt:lpstr>
      <vt:lpstr>Tabla_266975</vt:lpstr>
      <vt:lpstr>Tabla_266974</vt:lpstr>
      <vt:lpstr>Tabla_266976</vt:lpstr>
      <vt:lpstr>Tabla_266977</vt:lpstr>
      <vt:lpstr>Tabla_266978</vt:lpstr>
      <vt:lpstr>Tabla_266971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2018-02-06T16:52:32Z</dcterms:created>
  <dcterms:modified xsi:type="dcterms:W3CDTF">2018-02-22T01:50:49Z</dcterms:modified>
</cp:coreProperties>
</file>