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Area" localSheetId="0">'EVTOP-03'!$A$1:$AD$89</definedName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<sst xmlns="http://schemas.openxmlformats.org/spreadsheetml/2006/main" count="196" uniqueCount="129">
  <si>
    <t>DESCRIPCION</t>
  </si>
  <si>
    <t>UNIDAD DE MEDIDA</t>
  </si>
  <si>
    <t>UR</t>
  </si>
  <si>
    <t>ER</t>
  </si>
  <si>
    <t>1er. TRIM.</t>
  </si>
  <si>
    <t>2do. TRIM.</t>
  </si>
  <si>
    <t>3er. TRIM.</t>
  </si>
  <si>
    <t>4to. TRIM.</t>
  </si>
  <si>
    <t>ESTRUCTURA PROGRAMATICA</t>
  </si>
  <si>
    <t xml:space="preserve">SISTEMA ESTATAL DE EVALUACIÓN </t>
  </si>
  <si>
    <t>T B</t>
  </si>
  <si>
    <t>TP</t>
  </si>
  <si>
    <t>FL</t>
  </si>
  <si>
    <t>FN</t>
  </si>
  <si>
    <t>AI</t>
  </si>
  <si>
    <t>FF</t>
  </si>
  <si>
    <t>DP</t>
  </si>
  <si>
    <t>UG</t>
  </si>
  <si>
    <t>EVTOP-03</t>
  </si>
  <si>
    <t>REALIZADO</t>
  </si>
  <si>
    <t>INFORME DE AVANCE PROGRAMATICO</t>
  </si>
  <si>
    <t>ANUAL</t>
  </si>
  <si>
    <t>MODIFICADO</t>
  </si>
  <si>
    <t>ORIGINAL</t>
  </si>
  <si>
    <t>TRIMESTRE</t>
  </si>
  <si>
    <t xml:space="preserve"> ACUMULADO</t>
  </si>
  <si>
    <t xml:space="preserve">% AVANCE </t>
  </si>
  <si>
    <t>SF</t>
  </si>
  <si>
    <t>MT</t>
  </si>
  <si>
    <t>T</t>
  </si>
  <si>
    <t>ET</t>
  </si>
  <si>
    <t>RECURSO</t>
  </si>
  <si>
    <t>APROBADO</t>
  </si>
  <si>
    <t>EJERCIDO</t>
  </si>
  <si>
    <t>SECRETARÍA DE GOBIERNO</t>
  </si>
  <si>
    <t>01</t>
  </si>
  <si>
    <t>Instituto Sonorense de la Mujer</t>
  </si>
  <si>
    <t>Gobierno</t>
  </si>
  <si>
    <t>Coordinación de la Política de Gobierno</t>
  </si>
  <si>
    <t>09</t>
  </si>
  <si>
    <t>Otros</t>
  </si>
  <si>
    <t>E1</t>
  </si>
  <si>
    <t>Sonora Solidario</t>
  </si>
  <si>
    <t>Puente al Desarrollo</t>
  </si>
  <si>
    <t>E</t>
  </si>
  <si>
    <t>Prestación de Servicios Públicos</t>
  </si>
  <si>
    <t>018</t>
  </si>
  <si>
    <t>Fomento a la Cultura de Equidad de Género</t>
  </si>
  <si>
    <t>K</t>
  </si>
  <si>
    <t>Población con riesgo y/o vulnerabilidad</t>
  </si>
  <si>
    <t>Todo el Estado</t>
  </si>
  <si>
    <t>A0</t>
  </si>
  <si>
    <t>Ingresos propios</t>
  </si>
  <si>
    <t>Dirección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</si>
  <si>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</si>
  <si>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públicos que desarrollen programas a favor de las mujeres.</t>
  </si>
  <si>
    <t>Convenio</t>
  </si>
  <si>
    <t>02</t>
  </si>
  <si>
    <t>Convocar  en su carácter de secretaria técnica  a las sesiones  de la H. Junta Directiva, de acuerdo al reglamento vigente.</t>
  </si>
  <si>
    <t>Evento</t>
  </si>
  <si>
    <t>03</t>
  </si>
  <si>
    <t>Convocar  en su carácter de presidenta honoraria al H. Consejo Consultivo para evaluar las áreas de análisis.</t>
  </si>
  <si>
    <t>Informe</t>
  </si>
  <si>
    <t>04</t>
  </si>
  <si>
    <t>Convocar  en su carácter de presidenta honoraria del ISM,  a sesión  al H. Consejo Consultivo.</t>
  </si>
  <si>
    <t>05</t>
  </si>
  <si>
    <t>Convocar en su calidad de secretaria ejecutiva, a sesiones ordinarias de los integrantes del Sistema Estatal para Prevenir, Atender, Sancionar y Erradicar la Violencia contra las mujeres.</t>
  </si>
  <si>
    <t>06</t>
  </si>
  <si>
    <t>Convocar en su calidad de secretaria ejecutiva, a sesiones ordinarias de los integrantes del sistema estatal para la igualdad entre mujeres  y hombres.</t>
  </si>
  <si>
    <t>07</t>
  </si>
  <si>
    <t>Organizar y realizar eventos en el marco del día internacional de la mujer</t>
  </si>
  <si>
    <t>08</t>
  </si>
  <si>
    <t>Realizar foros de consulta sobre Igualdad y Derechos en diversos municipios del Estado.</t>
  </si>
  <si>
    <t>Dirección de Programas Sociales</t>
  </si>
  <si>
    <t>Promover una cultura de equidad de género, impulsando la participación de la mujer sonorense en forma organizada, buscando un desarrollo humano integral.</t>
  </si>
  <si>
    <t>Elaborar y presentar el anteproyecto de fortalecimiento a la transversalidad de la perspectiva de género, para su ejecución.</t>
  </si>
  <si>
    <t>Documento</t>
  </si>
  <si>
    <t>Elaborar y presentar el anteproyecto del  programa de apoyo a las instancias de mujeres en las entidades federativas, para su ejecución.</t>
  </si>
  <si>
    <t>Realizar informe final  de las acciones realizadas, en la operación de los programas de transversalidad y de  apoyo las instancias de las mujeres.</t>
  </si>
  <si>
    <t>Solventar observaciones a los informes finales de los programas ejecutados coordinados por la unidad administrativa.</t>
  </si>
  <si>
    <t>Capacitar al personal de la administración publica estatal, sobre la transversalidad de la perspectiva de género.</t>
  </si>
  <si>
    <t>Persona</t>
  </si>
  <si>
    <t>Impartir talleres y pláticas sobre diversos ejes temáticos, en atención a las solicitudes recibidas.</t>
  </si>
  <si>
    <t>Brindar información sobre los programas de apoyo para proyectos productivos que brinda el Gobierno del Estado de Sonora.</t>
  </si>
  <si>
    <t>Dirección de Derechos</t>
  </si>
  <si>
    <r>
      <t xml:space="preserve">Formular estudios, análisis y propuestas para la actualización y fortalecimiento de los mecanismos jurídicos y administrativos para asegurar el ejercicio íntegro de los derechos humanos de la mujer; </t>
    </r>
    <r>
      <rPr>
        <sz val="10"/>
        <color indexed="8"/>
        <rFont val="Arial"/>
        <family val="2"/>
      </rPr>
      <t xml:space="preserve"> y  proporcionar apoyo  a fin de garantizar seguridad jurídica en los actos que se realizan en el Instituto.</t>
    </r>
  </si>
  <si>
    <t>Elaborar y/o revisar los instrumentos jurídicos requeridos para los actos que se realizan en el instituto.</t>
  </si>
  <si>
    <t>Elaborar  propuestas de creación, reformas de reglamentos y/o leyes con perspectiva de género.</t>
  </si>
  <si>
    <t>Proporcionar informacion para la actualizacion de la plataforma del Sistema Nacional para prevenir, atender, sancionar y erradicar la violencia contra las mujeres</t>
  </si>
  <si>
    <t>Coordinación de Atención Ciudadana</t>
  </si>
  <si>
    <t xml:space="preserve">Brindar atención a  las mujeres que acudan  a solicitar algún tipo de apoyo y/o servicios, ofreciendo alternativas a sus necesidades a través de la gestión y canalización a instancias públicas y privadas. </t>
  </si>
  <si>
    <t>Brindar asesoría legal  a mujeres en situación de vulnerabilidad.</t>
  </si>
  <si>
    <t>Consulta</t>
  </si>
  <si>
    <t>Brindar  asistencia  psicológica  a mujeres en situación de vulnerabilidad.</t>
  </si>
  <si>
    <t xml:space="preserve">Brindar atención a solicitudes de apoyo de asistencia social recibidas. </t>
  </si>
  <si>
    <t>Asunto</t>
  </si>
  <si>
    <t xml:space="preserve">Gestionar   solicitudes  de  becas a niños y niñas de escasos recursos. </t>
  </si>
  <si>
    <t>Alumna</t>
  </si>
  <si>
    <t>Brindar atención psicológica a mujeres en situación de vulnerabilidad en los Centros Regionales del I.S.M. en los Municipios de Navojoa, Cajeme, Nogales, Caborca, Moctezuma y S.LR.C.</t>
  </si>
  <si>
    <t>Actualizar en Protocolos de Actuación sobre Atención y Contención al personal de los Centros Regionales del ISM.</t>
  </si>
  <si>
    <t>Dirección de Administración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</si>
  <si>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</si>
  <si>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pública anual.</t>
  </si>
  <si>
    <t>Elaborar reportes financieros del gasto ejercido del recurso estatal, estados financieros, pago de honorarios y conciliaciones bancarias.</t>
  </si>
  <si>
    <t>Capacitación   y actualización para el personal del I.S.M., dentro y fuera del estado.</t>
  </si>
  <si>
    <t>Organizar reuniones del comité de adquisiciones.</t>
  </si>
  <si>
    <t>Elaborar y presentar el programa anual de adquisiciones.</t>
  </si>
  <si>
    <t>Coordinación de Difusión e Imagen</t>
  </si>
  <si>
    <t>Contribuir a la promoción y difusión de una cultura de equidad de género, coordinando todas aquellas acciones relacionadas al I.S.M., para que la comunidad conozca los servicios que brinda.</t>
  </si>
  <si>
    <t>Informar sobre servicios, actividades y temas de interés para las mujeres de sonora,  a través de las redes sociales, como son  facebook, youtube, twitter, etc.</t>
  </si>
  <si>
    <t>Reporte</t>
  </si>
  <si>
    <t>Cobertura informativa para la difusión de actividades institucionales en medios de comunicación.</t>
  </si>
  <si>
    <t>Realizar síntesis informativas sobre notas periodísticas con enfoque de género.</t>
  </si>
  <si>
    <t>Coordinación de Evaluación y Seguimiento Técnico</t>
  </si>
  <si>
    <t>Seguimiento de las acciones desarrolladas por los programas sociales a favor de las mujeres impulsados por el instituto, que permitan evaluar su impacto, así como dar cumplimiento a lo establecido en la Ley de Acceso a la Información Pública del Estado de Sonora.</t>
  </si>
  <si>
    <t>Evaluar las acciones desarrolladas en los programas a favor de las mujeres impulsados por el Instituto.</t>
  </si>
  <si>
    <t>Atención de la Unidad de Enlace para el acceso a la información pública.</t>
  </si>
  <si>
    <t>Actualización del portal de transparencia.</t>
  </si>
  <si>
    <t>Informes sobre la información básica publicada y las solicitudes recibidas.</t>
  </si>
  <si>
    <t>Integrar y generar bases de datos de beneficiarias atendidas en los programas a favor de las mujeres impulsados por el Instituto.</t>
  </si>
  <si>
    <t>Órgano de Control y Desarrollo Administrativo</t>
  </si>
  <si>
    <t xml:space="preserve">Realizar actividades de control, vigilancia fiscalización y desarrollo administrativo, así como formular sugerencias y recomendaciones constructivas. </t>
  </si>
  <si>
    <t>TOTAL DE METAS PROGRAMADAS: 38</t>
  </si>
  <si>
    <t xml:space="preserve">$16'180,273.00
</t>
  </si>
  <si>
    <t>Realizar auditorías directas y dar seguimiento a las observaciones (incluye dos revisiones del cumplimiento del POA en la entidad)</t>
  </si>
  <si>
    <t xml:space="preserve">      Formuló:</t>
  </si>
  <si>
    <t>Aprobó:</t>
  </si>
  <si>
    <t>TRIMESTRE: TERCERO 2014</t>
  </si>
  <si>
    <t>ORGANISMO: INSTITUTO SONORENSE DE LA MUJER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</si>
</sst>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DotDot"/>
    </border>
    <border>
      <left>
        <color indexed="63"/>
      </left>
      <right>
        <color indexed="63"/>
      </right>
      <top style="medium"/>
      <bottom style="mediumDashDotDot"/>
    </border>
    <border>
      <left>
        <color indexed="63"/>
      </left>
      <right style="medium"/>
      <top style="medium"/>
      <bottom style="mediumDashDotDot"/>
    </border>
    <border>
      <left style="medium"/>
      <right>
        <color indexed="63"/>
      </right>
      <top style="mediumDashDotDot"/>
      <bottom style="medium"/>
    </border>
    <border>
      <left>
        <color indexed="63"/>
      </left>
      <right>
        <color indexed="63"/>
      </right>
      <top style="mediumDashDotDot"/>
      <bottom style="medium"/>
    </border>
    <border>
      <left>
        <color indexed="63"/>
      </left>
      <right style="medium"/>
      <top style="mediumDashDotDot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top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Fill="1" applyAlignment="1">
      <alignment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top" wrapText="1"/>
      <protection/>
    </xf>
    <xf numFmtId="49" fontId="1" fillId="0" borderId="14" xfId="56" applyNumberFormat="1" applyFont="1" applyBorder="1" applyAlignment="1">
      <alignment horizontal="center" vertical="top" wrapText="1"/>
      <protection/>
    </xf>
    <xf numFmtId="49" fontId="1" fillId="0" borderId="15" xfId="56" applyNumberFormat="1" applyFont="1" applyBorder="1" applyAlignment="1">
      <alignment horizontal="center" vertical="top" wrapText="1"/>
      <protection/>
    </xf>
    <xf numFmtId="0" fontId="1" fillId="0" borderId="15" xfId="56" applyFont="1" applyBorder="1" applyAlignment="1">
      <alignment horizontal="center" vertical="top" wrapText="1"/>
      <protection/>
    </xf>
    <xf numFmtId="0" fontId="1" fillId="0" borderId="16" xfId="56" applyFont="1" applyBorder="1" applyAlignment="1">
      <alignment horizontal="center" vertical="top" wrapText="1"/>
      <protection/>
    </xf>
    <xf numFmtId="49" fontId="1" fillId="0" borderId="17" xfId="56" applyNumberFormat="1" applyFont="1" applyBorder="1" applyAlignment="1">
      <alignment horizontal="center" vertical="top" wrapText="1"/>
      <protection/>
    </xf>
    <xf numFmtId="0" fontId="3" fillId="0" borderId="18" xfId="56" applyFont="1" applyBorder="1" applyAlignment="1">
      <alignment horizontal="left" wrapText="1"/>
      <protection/>
    </xf>
    <xf numFmtId="4" fontId="3" fillId="0" borderId="19" xfId="56" applyNumberFormat="1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49" fontId="1" fillId="0" borderId="13" xfId="56" applyNumberFormat="1" applyFont="1" applyBorder="1" applyAlignment="1">
      <alignment horizontal="center" vertical="top" wrapText="1"/>
      <protection/>
    </xf>
    <xf numFmtId="0" fontId="1" fillId="0" borderId="20" xfId="56" applyFont="1" applyBorder="1" applyAlignment="1">
      <alignment horizontal="center" vertical="top" wrapText="1"/>
      <protection/>
    </xf>
    <xf numFmtId="0" fontId="4" fillId="32" borderId="20" xfId="56" applyFont="1" applyFill="1" applyBorder="1" applyAlignment="1">
      <alignment horizontal="center" vertical="top" wrapText="1"/>
      <protection/>
    </xf>
    <xf numFmtId="49" fontId="4" fillId="32" borderId="14" xfId="56" applyNumberFormat="1" applyFont="1" applyFill="1" applyBorder="1" applyAlignment="1">
      <alignment horizontal="center" vertical="top" wrapText="1"/>
      <protection/>
    </xf>
    <xf numFmtId="49" fontId="4" fillId="32" borderId="17" xfId="56" applyNumberFormat="1" applyFont="1" applyFill="1" applyBorder="1" applyAlignment="1">
      <alignment horizontal="center" vertical="top" wrapText="1"/>
      <protection/>
    </xf>
    <xf numFmtId="0" fontId="7" fillId="0" borderId="0" xfId="56" applyFont="1" applyAlignment="1">
      <alignment horizontal="center" vertical="center" wrapText="1"/>
      <protection/>
    </xf>
    <xf numFmtId="0" fontId="3" fillId="0" borderId="21" xfId="56" applyFont="1" applyFill="1" applyBorder="1" applyAlignment="1">
      <alignment vertical="center" wrapText="1"/>
      <protection/>
    </xf>
    <xf numFmtId="0" fontId="4" fillId="32" borderId="16" xfId="56" applyFont="1" applyFill="1" applyBorder="1" applyAlignment="1">
      <alignment horizontal="center" vertical="top" wrapText="1"/>
      <protection/>
    </xf>
    <xf numFmtId="0" fontId="4" fillId="32" borderId="15" xfId="56" applyFont="1" applyFill="1" applyBorder="1" applyAlignment="1">
      <alignment horizontal="center" vertical="top" wrapText="1"/>
      <protection/>
    </xf>
    <xf numFmtId="0" fontId="4" fillId="32" borderId="13" xfId="56" applyFont="1" applyFill="1" applyBorder="1" applyAlignment="1">
      <alignment horizontal="center" vertical="top" wrapText="1"/>
      <protection/>
    </xf>
    <xf numFmtId="0" fontId="2" fillId="32" borderId="13" xfId="56" applyFont="1" applyFill="1" applyBorder="1" applyAlignment="1">
      <alignment vertical="top" wrapText="1"/>
      <protection/>
    </xf>
    <xf numFmtId="0" fontId="2" fillId="32" borderId="16" xfId="56" applyFont="1" applyFill="1" applyBorder="1">
      <alignment/>
      <protection/>
    </xf>
    <xf numFmtId="0" fontId="2" fillId="32" borderId="0" xfId="56" applyFont="1" applyFill="1">
      <alignment/>
      <protection/>
    </xf>
    <xf numFmtId="49" fontId="4" fillId="32" borderId="15" xfId="56" applyNumberFormat="1" applyFont="1" applyFill="1" applyBorder="1" applyAlignment="1">
      <alignment horizontal="center" vertical="center" wrapText="1"/>
      <protection/>
    </xf>
    <xf numFmtId="49" fontId="4" fillId="32" borderId="13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56" applyFont="1" applyAlignment="1">
      <alignment horizontal="right"/>
      <protection/>
    </xf>
    <xf numFmtId="0" fontId="8" fillId="0" borderId="18" xfId="56" applyFont="1" applyBorder="1">
      <alignment/>
      <protection/>
    </xf>
    <xf numFmtId="0" fontId="8" fillId="0" borderId="22" xfId="56" applyFont="1" applyBorder="1">
      <alignment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8" fillId="0" borderId="19" xfId="56" applyFont="1" applyBorder="1">
      <alignment/>
      <protection/>
    </xf>
    <xf numFmtId="0" fontId="8" fillId="0" borderId="23" xfId="56" applyFont="1" applyBorder="1">
      <alignment/>
      <protection/>
    </xf>
    <xf numFmtId="0" fontId="0" fillId="0" borderId="10" xfId="56" applyFont="1" applyBorder="1">
      <alignment/>
      <protection/>
    </xf>
    <xf numFmtId="0" fontId="1" fillId="0" borderId="10" xfId="56" applyFont="1" applyBorder="1" applyAlignment="1">
      <alignment horizontal="center" vertical="center"/>
      <protection/>
    </xf>
    <xf numFmtId="2" fontId="1" fillId="0" borderId="10" xfId="56" applyNumberFormat="1" applyFont="1" applyBorder="1" applyAlignment="1">
      <alignment horizontal="center" vertical="center"/>
      <protection/>
    </xf>
    <xf numFmtId="0" fontId="0" fillId="0" borderId="18" xfId="56" applyFont="1" applyBorder="1">
      <alignment/>
      <protection/>
    </xf>
    <xf numFmtId="0" fontId="3" fillId="32" borderId="24" xfId="56" applyFont="1" applyFill="1" applyBorder="1" applyAlignment="1">
      <alignment horizontal="center" vertical="center" wrapText="1"/>
      <protection/>
    </xf>
    <xf numFmtId="0" fontId="3" fillId="32" borderId="25" xfId="56" applyFont="1" applyFill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vertical="top" wrapText="1"/>
      <protection/>
    </xf>
    <xf numFmtId="0" fontId="0" fillId="0" borderId="25" xfId="56" applyFont="1" applyBorder="1">
      <alignment/>
      <protection/>
    </xf>
    <xf numFmtId="0" fontId="3" fillId="0" borderId="0" xfId="56" applyFont="1" applyBorder="1" applyAlignment="1">
      <alignment horizontal="center" vertical="center" wrapText="1"/>
      <protection/>
    </xf>
    <xf numFmtId="3" fontId="4" fillId="0" borderId="27" xfId="56" applyNumberFormat="1" applyFont="1" applyBorder="1" applyAlignment="1">
      <alignment vertical="top" wrapText="1"/>
      <protection/>
    </xf>
    <xf numFmtId="3" fontId="4" fillId="0" borderId="28" xfId="56" applyNumberFormat="1" applyFont="1" applyBorder="1" applyAlignment="1">
      <alignment vertical="top" wrapText="1"/>
      <protection/>
    </xf>
    <xf numFmtId="3" fontId="4" fillId="0" borderId="29" xfId="56" applyNumberFormat="1" applyFont="1" applyBorder="1" applyAlignment="1">
      <alignment vertical="top" wrapText="1"/>
      <protection/>
    </xf>
    <xf numFmtId="0" fontId="0" fillId="0" borderId="24" xfId="56" applyFont="1" applyBorder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2" fillId="32" borderId="15" xfId="56" applyFont="1" applyFill="1" applyBorder="1">
      <alignment/>
      <protection/>
    </xf>
    <xf numFmtId="0" fontId="2" fillId="32" borderId="13" xfId="56" applyFont="1" applyFill="1" applyBorder="1">
      <alignment/>
      <protection/>
    </xf>
    <xf numFmtId="0" fontId="4" fillId="32" borderId="16" xfId="56" applyFont="1" applyFill="1" applyBorder="1" applyAlignment="1">
      <alignment horizontal="center" vertical="center" wrapText="1"/>
      <protection/>
    </xf>
    <xf numFmtId="0" fontId="4" fillId="32" borderId="20" xfId="56" applyFont="1" applyFill="1" applyBorder="1" applyAlignment="1">
      <alignment horizontal="center" vertical="center" wrapText="1"/>
      <protection/>
    </xf>
    <xf numFmtId="0" fontId="4" fillId="32" borderId="0" xfId="56" applyFont="1" applyFill="1" applyBorder="1" applyAlignment="1">
      <alignment horizontal="center" vertical="top" wrapText="1"/>
      <protection/>
    </xf>
    <xf numFmtId="0" fontId="2" fillId="32" borderId="10" xfId="56" applyFont="1" applyFill="1" applyBorder="1" applyAlignment="1">
      <alignment vertical="center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2" fillId="32" borderId="0" xfId="56" applyFont="1" applyFill="1" applyAlignment="1">
      <alignment vertical="center" wrapText="1"/>
      <protection/>
    </xf>
    <xf numFmtId="0" fontId="2" fillId="32" borderId="10" xfId="56" applyFont="1" applyFill="1" applyBorder="1">
      <alignment/>
      <protection/>
    </xf>
    <xf numFmtId="0" fontId="1" fillId="0" borderId="10" xfId="56" applyFont="1" applyBorder="1" applyAlignment="1">
      <alignment vertical="top" wrapText="1"/>
      <protection/>
    </xf>
    <xf numFmtId="0" fontId="2" fillId="32" borderId="13" xfId="56" applyFont="1" applyFill="1" applyBorder="1" applyAlignment="1">
      <alignment horizontal="left" vertical="center" wrapText="1"/>
      <protection/>
    </xf>
    <xf numFmtId="0" fontId="3" fillId="32" borderId="14" xfId="56" applyFont="1" applyFill="1" applyBorder="1" applyAlignment="1">
      <alignment horizontal="center" vertical="center" wrapText="1"/>
      <protection/>
    </xf>
    <xf numFmtId="0" fontId="3" fillId="32" borderId="0" xfId="56" applyFont="1" applyFill="1" applyBorder="1" applyAlignment="1">
      <alignment horizontal="center" vertical="center" wrapText="1"/>
      <protection/>
    </xf>
    <xf numFmtId="0" fontId="3" fillId="32" borderId="20" xfId="56" applyFont="1" applyFill="1" applyBorder="1" applyAlignment="1">
      <alignment horizontal="center" vertical="center" wrapText="1"/>
      <protection/>
    </xf>
    <xf numFmtId="0" fontId="3" fillId="32" borderId="15" xfId="56" applyFont="1" applyFill="1" applyBorder="1" applyAlignment="1">
      <alignment horizontal="center" vertical="center" wrapText="1"/>
      <protection/>
    </xf>
    <xf numFmtId="0" fontId="3" fillId="32" borderId="13" xfId="56" applyFont="1" applyFill="1" applyBorder="1" applyAlignment="1">
      <alignment horizontal="center" vertical="center" wrapText="1"/>
      <protection/>
    </xf>
    <xf numFmtId="49" fontId="4" fillId="32" borderId="14" xfId="56" applyNumberFormat="1" applyFont="1" applyFill="1" applyBorder="1" applyAlignment="1">
      <alignment horizontal="center" vertical="center" wrapText="1"/>
      <protection/>
    </xf>
    <xf numFmtId="49" fontId="4" fillId="32" borderId="17" xfId="56" applyNumberFormat="1" applyFont="1" applyFill="1" applyBorder="1" applyAlignment="1">
      <alignment horizontal="center" vertical="center" wrapText="1"/>
      <protection/>
    </xf>
    <xf numFmtId="49" fontId="4" fillId="32" borderId="16" xfId="56" applyNumberFormat="1" applyFont="1" applyFill="1" applyBorder="1" applyAlignment="1">
      <alignment horizontal="center" vertical="top" wrapText="1"/>
      <protection/>
    </xf>
    <xf numFmtId="0" fontId="1" fillId="0" borderId="31" xfId="56" applyFont="1" applyBorder="1" applyAlignment="1">
      <alignment horizontal="center" vertical="top" wrapText="1"/>
      <protection/>
    </xf>
    <xf numFmtId="0" fontId="1" fillId="0" borderId="32" xfId="56" applyFont="1" applyBorder="1" applyAlignment="1">
      <alignment horizontal="center" vertical="top" wrapText="1"/>
      <protection/>
    </xf>
    <xf numFmtId="0" fontId="1" fillId="33" borderId="33" xfId="56" applyFont="1" applyFill="1" applyBorder="1" applyAlignment="1">
      <alignment horizontal="center" vertical="center" wrapText="1"/>
      <protection/>
    </xf>
    <xf numFmtId="0" fontId="1" fillId="33" borderId="33" xfId="56" applyFont="1" applyFill="1" applyBorder="1" applyAlignment="1">
      <alignment horizontal="justify" vertical="top" wrapText="1"/>
      <protection/>
    </xf>
    <xf numFmtId="0" fontId="0" fillId="33" borderId="33" xfId="56" applyFont="1" applyFill="1" applyBorder="1" applyAlignment="1">
      <alignment vertical="center" wrapText="1"/>
      <protection/>
    </xf>
    <xf numFmtId="0" fontId="0" fillId="33" borderId="33" xfId="56" applyFont="1" applyFill="1" applyBorder="1">
      <alignment/>
      <protection/>
    </xf>
    <xf numFmtId="0" fontId="0" fillId="33" borderId="34" xfId="56" applyFont="1" applyFill="1" applyBorder="1">
      <alignment/>
      <protection/>
    </xf>
    <xf numFmtId="0" fontId="1" fillId="0" borderId="35" xfId="56" applyFont="1" applyBorder="1" applyAlignment="1">
      <alignment horizontal="center" vertical="center" wrapText="1"/>
      <protection/>
    </xf>
    <xf numFmtId="0" fontId="1" fillId="0" borderId="32" xfId="56" applyFont="1" applyBorder="1" applyAlignment="1">
      <alignment horizontal="center" vertical="center" wrapText="1"/>
      <protection/>
    </xf>
    <xf numFmtId="2" fontId="1" fillId="0" borderId="32" xfId="56" applyNumberFormat="1" applyFont="1" applyBorder="1" applyAlignment="1">
      <alignment horizontal="center" vertical="center"/>
      <protection/>
    </xf>
    <xf numFmtId="0" fontId="10" fillId="0" borderId="32" xfId="56" applyFont="1" applyBorder="1" applyAlignment="1">
      <alignment horizontal="center" vertical="top" wrapText="1"/>
      <protection/>
    </xf>
    <xf numFmtId="2" fontId="10" fillId="0" borderId="32" xfId="56" applyNumberFormat="1" applyFont="1" applyBorder="1" applyAlignment="1">
      <alignment horizontal="center" vertical="top"/>
      <protection/>
    </xf>
    <xf numFmtId="49" fontId="1" fillId="0" borderId="36" xfId="56" applyNumberFormat="1" applyFont="1" applyBorder="1" applyAlignment="1">
      <alignment horizontal="center" vertical="top" wrapText="1"/>
      <protection/>
    </xf>
    <xf numFmtId="49" fontId="1" fillId="0" borderId="37" xfId="56" applyNumberFormat="1" applyFont="1" applyBorder="1" applyAlignment="1">
      <alignment horizontal="center" vertical="top" wrapText="1"/>
      <protection/>
    </xf>
    <xf numFmtId="0" fontId="1" fillId="0" borderId="38" xfId="56" applyFont="1" applyBorder="1" applyAlignment="1">
      <alignment horizontal="center" vertical="top" wrapText="1"/>
      <protection/>
    </xf>
    <xf numFmtId="0" fontId="1" fillId="0" borderId="39" xfId="56" applyFont="1" applyBorder="1" applyAlignment="1">
      <alignment horizontal="center" vertical="top" wrapText="1"/>
      <protection/>
    </xf>
    <xf numFmtId="49" fontId="1" fillId="0" borderId="40" xfId="56" applyNumberFormat="1" applyFont="1" applyBorder="1" applyAlignment="1">
      <alignment horizontal="center" vertical="top" wrapText="1"/>
      <protection/>
    </xf>
    <xf numFmtId="49" fontId="1" fillId="0" borderId="41" xfId="56" applyNumberFormat="1" applyFont="1" applyBorder="1" applyAlignment="1">
      <alignment horizontal="center" vertical="top" wrapText="1"/>
      <protection/>
    </xf>
    <xf numFmtId="49" fontId="1" fillId="0" borderId="42" xfId="56" applyNumberFormat="1" applyFont="1" applyBorder="1" applyAlignment="1">
      <alignment horizontal="center" vertical="top" wrapText="1"/>
      <protection/>
    </xf>
    <xf numFmtId="49" fontId="1" fillId="0" borderId="43" xfId="56" applyNumberFormat="1" applyFont="1" applyBorder="1" applyAlignment="1">
      <alignment horizontal="center" vertical="top" wrapText="1"/>
      <protection/>
    </xf>
    <xf numFmtId="0" fontId="1" fillId="0" borderId="44" xfId="56" applyFont="1" applyBorder="1" applyAlignment="1">
      <alignment horizontal="center" vertical="top" wrapText="1"/>
      <protection/>
    </xf>
    <xf numFmtId="49" fontId="1" fillId="0" borderId="45" xfId="56" applyNumberFormat="1" applyFont="1" applyBorder="1" applyAlignment="1">
      <alignment horizontal="center" vertical="top" wrapText="1"/>
      <protection/>
    </xf>
    <xf numFmtId="49" fontId="1" fillId="0" borderId="46" xfId="56" applyNumberFormat="1" applyFont="1" applyBorder="1" applyAlignment="1">
      <alignment horizontal="center" vertical="top" wrapText="1"/>
      <protection/>
    </xf>
    <xf numFmtId="0" fontId="1" fillId="0" borderId="45" xfId="56" applyFont="1" applyBorder="1" applyAlignment="1">
      <alignment horizontal="center" vertical="top" wrapText="1"/>
      <protection/>
    </xf>
    <xf numFmtId="0" fontId="1" fillId="0" borderId="46" xfId="56" applyFont="1" applyBorder="1" applyAlignment="1">
      <alignment horizontal="center" vertical="top" wrapText="1"/>
      <protection/>
    </xf>
    <xf numFmtId="0" fontId="0" fillId="34" borderId="0" xfId="0" applyFont="1" applyFill="1" applyBorder="1" applyAlignment="1">
      <alignment horizontal="justify" vertical="top"/>
    </xf>
    <xf numFmtId="0" fontId="53" fillId="34" borderId="0" xfId="0" applyFont="1" applyFill="1" applyBorder="1" applyAlignment="1">
      <alignment horizontal="justify" vertical="top"/>
    </xf>
    <xf numFmtId="0" fontId="0" fillId="32" borderId="0" xfId="0" applyFont="1" applyFill="1" applyBorder="1" applyAlignment="1">
      <alignment horizontal="justify" vertical="top"/>
    </xf>
    <xf numFmtId="0" fontId="8" fillId="34" borderId="0" xfId="0" applyFont="1" applyFill="1" applyBorder="1" applyAlignment="1">
      <alignment horizontal="justify" vertical="top"/>
    </xf>
    <xf numFmtId="0" fontId="0" fillId="34" borderId="47" xfId="0" applyFont="1" applyFill="1" applyBorder="1" applyAlignment="1">
      <alignment horizontal="justify" vertical="top"/>
    </xf>
    <xf numFmtId="0" fontId="1" fillId="0" borderId="48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top" wrapText="1"/>
      <protection/>
    </xf>
    <xf numFmtId="0" fontId="10" fillId="0" borderId="10" xfId="56" applyFont="1" applyBorder="1" applyAlignment="1">
      <alignment horizontal="center" vertical="top" wrapText="1"/>
      <protection/>
    </xf>
    <xf numFmtId="2" fontId="10" fillId="0" borderId="10" xfId="56" applyNumberFormat="1" applyFont="1" applyBorder="1" applyAlignment="1">
      <alignment horizontal="center" vertical="top"/>
      <protection/>
    </xf>
    <xf numFmtId="3" fontId="10" fillId="0" borderId="10" xfId="56" applyNumberFormat="1" applyFont="1" applyBorder="1" applyAlignment="1">
      <alignment horizontal="center" vertical="top" wrapText="1"/>
      <protection/>
    </xf>
    <xf numFmtId="0" fontId="1" fillId="0" borderId="40" xfId="56" applyFont="1" applyBorder="1" applyAlignment="1">
      <alignment horizontal="center" vertical="top" wrapText="1"/>
      <protection/>
    </xf>
    <xf numFmtId="0" fontId="1" fillId="0" borderId="41" xfId="56" applyFont="1" applyBorder="1" applyAlignment="1">
      <alignment horizontal="center" vertical="top" wrapText="1"/>
      <protection/>
    </xf>
    <xf numFmtId="0" fontId="1" fillId="0" borderId="35" xfId="56" applyFont="1" applyFill="1" applyBorder="1" applyAlignment="1">
      <alignment horizontal="center" vertical="center" wrapText="1"/>
      <protection/>
    </xf>
    <xf numFmtId="0" fontId="10" fillId="0" borderId="35" xfId="56" applyFont="1" applyBorder="1" applyAlignment="1">
      <alignment horizontal="center" vertical="top" wrapText="1"/>
      <protection/>
    </xf>
    <xf numFmtId="2" fontId="10" fillId="0" borderId="35" xfId="56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13" fillId="33" borderId="33" xfId="56" applyFont="1" applyFill="1" applyBorder="1" applyAlignment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center" vertical="top"/>
      <protection/>
    </xf>
    <xf numFmtId="0" fontId="0" fillId="32" borderId="10" xfId="0" applyNumberFormat="1" applyFont="1" applyFill="1" applyBorder="1" applyAlignment="1" applyProtection="1">
      <alignment horizontal="center" vertical="top"/>
      <protection/>
    </xf>
    <xf numFmtId="49" fontId="8" fillId="32" borderId="10" xfId="0" applyNumberFormat="1" applyFont="1" applyFill="1" applyBorder="1" applyAlignment="1" applyProtection="1">
      <alignment horizontal="center" vertical="top"/>
      <protection/>
    </xf>
    <xf numFmtId="49" fontId="0" fillId="32" borderId="35" xfId="0" applyNumberFormat="1" applyFont="1" applyFill="1" applyBorder="1" applyAlignment="1" applyProtection="1">
      <alignment horizontal="center" vertical="top"/>
      <protection/>
    </xf>
    <xf numFmtId="3" fontId="0" fillId="0" borderId="11" xfId="56" applyNumberFormat="1" applyFont="1" applyBorder="1" applyAlignment="1">
      <alignment horizontal="center" vertical="top" wrapText="1"/>
      <protection/>
    </xf>
    <xf numFmtId="3" fontId="0" fillId="0" borderId="12" xfId="56" applyNumberFormat="1" applyFont="1" applyBorder="1" applyAlignment="1">
      <alignment horizontal="center" vertical="top" wrapText="1"/>
      <protection/>
    </xf>
    <xf numFmtId="3" fontId="0" fillId="0" borderId="49" xfId="56" applyNumberFormat="1" applyFont="1" applyBorder="1" applyAlignment="1">
      <alignment horizontal="center" vertical="top" wrapText="1"/>
      <protection/>
    </xf>
    <xf numFmtId="3" fontId="0" fillId="0" borderId="50" xfId="56" applyNumberFormat="1" applyFont="1" applyBorder="1" applyAlignment="1">
      <alignment horizontal="center" vertical="top" wrapText="1"/>
      <protection/>
    </xf>
    <xf numFmtId="0" fontId="1" fillId="33" borderId="51" xfId="56" applyFont="1" applyFill="1" applyBorder="1" applyAlignment="1">
      <alignment horizontal="center" vertical="center" wrapText="1"/>
      <protection/>
    </xf>
    <xf numFmtId="49" fontId="1" fillId="0" borderId="52" xfId="56" applyNumberFormat="1" applyFont="1" applyBorder="1" applyAlignment="1">
      <alignment horizontal="center" vertical="top" wrapText="1"/>
      <protection/>
    </xf>
    <xf numFmtId="0" fontId="2" fillId="32" borderId="32" xfId="56" applyFont="1" applyFill="1" applyBorder="1">
      <alignment/>
      <protection/>
    </xf>
    <xf numFmtId="0" fontId="2" fillId="32" borderId="46" xfId="56" applyFont="1" applyFill="1" applyBorder="1" applyAlignment="1">
      <alignment horizontal="left" vertical="center" wrapText="1"/>
      <protection/>
    </xf>
    <xf numFmtId="3" fontId="0" fillId="0" borderId="53" xfId="56" applyNumberFormat="1" applyFont="1" applyBorder="1" applyAlignment="1">
      <alignment horizontal="center" vertical="top" wrapText="1"/>
      <protection/>
    </xf>
    <xf numFmtId="3" fontId="0" fillId="0" borderId="54" xfId="56" applyNumberFormat="1" applyFont="1" applyBorder="1" applyAlignment="1">
      <alignment horizontal="center" vertical="top" wrapText="1"/>
      <protection/>
    </xf>
    <xf numFmtId="0" fontId="2" fillId="0" borderId="32" xfId="56" applyFont="1" applyBorder="1" applyAlignment="1" quotePrefix="1">
      <alignment horizontal="center" vertical="top" wrapText="1"/>
      <protection/>
    </xf>
    <xf numFmtId="0" fontId="9" fillId="34" borderId="52" xfId="0" applyFont="1" applyFill="1" applyBorder="1" applyAlignment="1">
      <alignment horizontal="justify" vertical="top" wrapText="1"/>
    </xf>
    <xf numFmtId="49" fontId="1" fillId="0" borderId="55" xfId="56" applyNumberFormat="1" applyFont="1" applyBorder="1" applyAlignment="1">
      <alignment horizontal="center" vertical="top" wrapText="1"/>
      <protection/>
    </xf>
    <xf numFmtId="49" fontId="1" fillId="0" borderId="56" xfId="56" applyNumberFormat="1" applyFont="1" applyBorder="1" applyAlignment="1">
      <alignment horizontal="center" vertical="top" wrapText="1"/>
      <protection/>
    </xf>
    <xf numFmtId="0" fontId="1" fillId="0" borderId="57" xfId="56" applyFont="1" applyBorder="1" applyAlignment="1">
      <alignment horizontal="center" vertical="top" wrapText="1"/>
      <protection/>
    </xf>
    <xf numFmtId="0" fontId="1" fillId="0" borderId="58" xfId="56" applyFont="1" applyBorder="1" applyAlignment="1">
      <alignment horizontal="center" vertical="top" wrapText="1"/>
      <protection/>
    </xf>
    <xf numFmtId="49" fontId="1" fillId="0" borderId="59" xfId="56" applyNumberFormat="1" applyFont="1" applyBorder="1" applyAlignment="1">
      <alignment horizontal="center" vertical="top" wrapText="1"/>
      <protection/>
    </xf>
    <xf numFmtId="49" fontId="1" fillId="0" borderId="60" xfId="56" applyNumberFormat="1" applyFont="1" applyBorder="1" applyAlignment="1">
      <alignment horizontal="center" vertical="top" wrapText="1"/>
      <protection/>
    </xf>
    <xf numFmtId="0" fontId="10" fillId="0" borderId="48" xfId="56" applyFont="1" applyBorder="1" applyAlignment="1">
      <alignment horizontal="center" vertical="top" wrapText="1"/>
      <protection/>
    </xf>
    <xf numFmtId="3" fontId="0" fillId="0" borderId="61" xfId="56" applyNumberFormat="1" applyFont="1" applyBorder="1" applyAlignment="1">
      <alignment horizontal="center" vertical="top" wrapText="1"/>
      <protection/>
    </xf>
    <xf numFmtId="3" fontId="0" fillId="0" borderId="62" xfId="56" applyNumberFormat="1" applyFont="1" applyBorder="1" applyAlignment="1">
      <alignment horizontal="center" vertical="top" wrapText="1"/>
      <protection/>
    </xf>
    <xf numFmtId="2" fontId="10" fillId="0" borderId="48" xfId="56" applyNumberFormat="1" applyFont="1" applyBorder="1" applyAlignment="1">
      <alignment horizontal="center" vertical="top"/>
      <protection/>
    </xf>
    <xf numFmtId="0" fontId="2" fillId="32" borderId="32" xfId="56" applyFont="1" applyFill="1" applyBorder="1" applyAlignment="1" quotePrefix="1">
      <alignment horizontal="center" vertical="top" wrapText="1"/>
      <protection/>
    </xf>
    <xf numFmtId="0" fontId="9" fillId="32" borderId="52" xfId="0" applyFont="1" applyFill="1" applyBorder="1" applyAlignment="1">
      <alignment horizontal="justify" vertical="top" wrapText="1"/>
    </xf>
    <xf numFmtId="0" fontId="4" fillId="0" borderId="32" xfId="56" applyFont="1" applyBorder="1" applyAlignment="1" quotePrefix="1">
      <alignment horizontal="center" vertical="top" wrapText="1"/>
      <protection/>
    </xf>
    <xf numFmtId="49" fontId="0" fillId="32" borderId="48" xfId="0" applyNumberFormat="1" applyFont="1" applyFill="1" applyBorder="1" applyAlignment="1" applyProtection="1">
      <alignment horizontal="center" vertical="top"/>
      <protection/>
    </xf>
    <xf numFmtId="0" fontId="0" fillId="34" borderId="63" xfId="0" applyFont="1" applyFill="1" applyBorder="1" applyAlignment="1">
      <alignment horizontal="justify" vertical="top"/>
    </xf>
    <xf numFmtId="0" fontId="1" fillId="0" borderId="59" xfId="56" applyFont="1" applyBorder="1" applyAlignment="1">
      <alignment horizontal="center" vertical="top" wrapText="1"/>
      <protection/>
    </xf>
    <xf numFmtId="0" fontId="1" fillId="0" borderId="60" xfId="56" applyFont="1" applyBorder="1" applyAlignment="1">
      <alignment horizontal="center" vertical="top" wrapText="1"/>
      <protection/>
    </xf>
    <xf numFmtId="0" fontId="1" fillId="0" borderId="48" xfId="56" applyFont="1" applyFill="1" applyBorder="1" applyAlignment="1">
      <alignment horizontal="center" vertical="center" wrapText="1"/>
      <protection/>
    </xf>
    <xf numFmtId="3" fontId="10" fillId="0" borderId="35" xfId="56" applyNumberFormat="1" applyFont="1" applyBorder="1" applyAlignment="1">
      <alignment horizontal="center" vertical="top" wrapText="1"/>
      <protection/>
    </xf>
    <xf numFmtId="178" fontId="14" fillId="0" borderId="32" xfId="53" applyFont="1" applyBorder="1" applyAlignment="1">
      <alignment vertical="center" wrapText="1"/>
    </xf>
    <xf numFmtId="178" fontId="2" fillId="0" borderId="32" xfId="53" applyFont="1" applyBorder="1" applyAlignment="1">
      <alignment vertical="center"/>
    </xf>
    <xf numFmtId="3" fontId="10" fillId="0" borderId="48" xfId="56" applyNumberFormat="1" applyFont="1" applyBorder="1" applyAlignment="1">
      <alignment horizontal="center" vertical="top" wrapText="1"/>
      <protection/>
    </xf>
    <xf numFmtId="178" fontId="0" fillId="0" borderId="0" xfId="56" applyNumberFormat="1" applyFont="1" applyAlignment="1">
      <alignment vertical="center" wrapText="1"/>
      <protection/>
    </xf>
    <xf numFmtId="49" fontId="8" fillId="32" borderId="48" xfId="0" applyNumberFormat="1" applyFont="1" applyFill="1" applyBorder="1" applyAlignment="1" applyProtection="1">
      <alignment horizontal="center" vertical="top"/>
      <protection/>
    </xf>
    <xf numFmtId="0" fontId="8" fillId="34" borderId="63" xfId="0" applyFont="1" applyFill="1" applyBorder="1" applyAlignment="1">
      <alignment horizontal="justify" vertical="top"/>
    </xf>
    <xf numFmtId="178" fontId="0" fillId="0" borderId="0" xfId="56" applyNumberFormat="1" applyFont="1">
      <alignment/>
      <protection/>
    </xf>
    <xf numFmtId="0" fontId="0" fillId="0" borderId="0" xfId="56" applyFont="1" applyAlignment="1">
      <alignment vertical="top"/>
      <protection/>
    </xf>
    <xf numFmtId="0" fontId="0" fillId="0" borderId="0" xfId="0" applyAlignment="1">
      <alignment horizontal="center" vertical="top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3" fontId="4" fillId="0" borderId="64" xfId="56" applyNumberFormat="1" applyFont="1" applyBorder="1" applyAlignment="1">
      <alignment vertical="top" wrapText="1"/>
      <protection/>
    </xf>
    <xf numFmtId="3" fontId="4" fillId="0" borderId="65" xfId="56" applyNumberFormat="1" applyFont="1" applyBorder="1" applyAlignment="1">
      <alignment vertical="top" wrapText="1"/>
      <protection/>
    </xf>
    <xf numFmtId="0" fontId="0" fillId="0" borderId="65" xfId="56" applyFont="1" applyBorder="1">
      <alignment/>
      <protection/>
    </xf>
    <xf numFmtId="0" fontId="0" fillId="0" borderId="66" xfId="56" applyFont="1" applyBorder="1">
      <alignment/>
      <protection/>
    </xf>
    <xf numFmtId="3" fontId="4" fillId="0" borderId="67" xfId="56" applyNumberFormat="1" applyFont="1" applyBorder="1" applyAlignment="1">
      <alignment vertical="top" wrapText="1"/>
      <protection/>
    </xf>
    <xf numFmtId="3" fontId="4" fillId="0" borderId="68" xfId="56" applyNumberFormat="1" applyFont="1" applyBorder="1" applyAlignment="1">
      <alignment vertical="top" wrapText="1"/>
      <protection/>
    </xf>
    <xf numFmtId="0" fontId="0" fillId="0" borderId="68" xfId="56" applyFont="1" applyBorder="1">
      <alignment/>
      <protection/>
    </xf>
    <xf numFmtId="0" fontId="0" fillId="0" borderId="69" xfId="56" applyFont="1" applyBorder="1">
      <alignment/>
      <protection/>
    </xf>
    <xf numFmtId="3" fontId="1" fillId="0" borderId="67" xfId="56" applyNumberFormat="1" applyFont="1" applyBorder="1" applyAlignment="1">
      <alignment horizontal="center" vertical="center" wrapText="1"/>
      <protection/>
    </xf>
    <xf numFmtId="3" fontId="1" fillId="32" borderId="68" xfId="56" applyNumberFormat="1" applyFont="1" applyFill="1" applyBorder="1" applyAlignment="1">
      <alignment horizontal="center" vertical="center" wrapText="1"/>
      <protection/>
    </xf>
    <xf numFmtId="3" fontId="1" fillId="0" borderId="68" xfId="56" applyNumberFormat="1" applyFont="1" applyBorder="1" applyAlignment="1">
      <alignment horizontal="center" vertical="center" wrapText="1"/>
      <protection/>
    </xf>
    <xf numFmtId="0" fontId="1" fillId="0" borderId="68" xfId="56" applyFont="1" applyBorder="1" applyAlignment="1">
      <alignment horizontal="center" vertical="center"/>
      <protection/>
    </xf>
    <xf numFmtId="0" fontId="1" fillId="0" borderId="69" xfId="56" applyFont="1" applyBorder="1" applyAlignment="1">
      <alignment horizontal="center" vertical="center"/>
      <protection/>
    </xf>
    <xf numFmtId="3" fontId="0" fillId="0" borderId="17" xfId="56" applyNumberFormat="1" applyFont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0" fontId="1" fillId="0" borderId="13" xfId="56" applyFont="1" applyBorder="1" applyAlignment="1">
      <alignment horizontal="center" vertical="center"/>
      <protection/>
    </xf>
    <xf numFmtId="3" fontId="1" fillId="0" borderId="70" xfId="56" applyNumberFormat="1" applyFont="1" applyBorder="1" applyAlignment="1">
      <alignment horizontal="center" vertical="center" wrapText="1"/>
      <protection/>
    </xf>
    <xf numFmtId="3" fontId="1" fillId="32" borderId="71" xfId="56" applyNumberFormat="1" applyFont="1" applyFill="1" applyBorder="1" applyAlignment="1">
      <alignment horizontal="center" vertical="center" wrapText="1"/>
      <protection/>
    </xf>
    <xf numFmtId="3" fontId="1" fillId="0" borderId="71" xfId="56" applyNumberFormat="1" applyFont="1" applyBorder="1" applyAlignment="1">
      <alignment horizontal="center" vertical="center" wrapText="1"/>
      <protection/>
    </xf>
    <xf numFmtId="0" fontId="1" fillId="0" borderId="71" xfId="56" applyFont="1" applyBorder="1" applyAlignment="1">
      <alignment horizontal="center" vertical="center"/>
      <protection/>
    </xf>
    <xf numFmtId="0" fontId="1" fillId="0" borderId="72" xfId="56" applyFont="1" applyBorder="1" applyAlignment="1">
      <alignment horizontal="center" vertical="center"/>
      <protection/>
    </xf>
    <xf numFmtId="3" fontId="1" fillId="32" borderId="73" xfId="56" applyNumberFormat="1" applyFont="1" applyFill="1" applyBorder="1" applyAlignment="1">
      <alignment horizontal="center" vertical="center" wrapText="1"/>
      <protection/>
    </xf>
    <xf numFmtId="3" fontId="1" fillId="0" borderId="73" xfId="56" applyNumberFormat="1" applyFont="1" applyBorder="1" applyAlignment="1">
      <alignment horizontal="center" vertical="center" wrapText="1"/>
      <protection/>
    </xf>
    <xf numFmtId="0" fontId="1" fillId="0" borderId="73" xfId="56" applyFont="1" applyBorder="1" applyAlignment="1">
      <alignment horizontal="center" vertical="center"/>
      <protection/>
    </xf>
    <xf numFmtId="3" fontId="0" fillId="0" borderId="70" xfId="56" applyNumberFormat="1" applyFont="1" applyBorder="1" applyAlignment="1">
      <alignment horizontal="center" vertical="center" wrapText="1"/>
      <protection/>
    </xf>
    <xf numFmtId="1" fontId="1" fillId="32" borderId="71" xfId="56" applyNumberFormat="1" applyFont="1" applyFill="1" applyBorder="1" applyAlignment="1">
      <alignment horizontal="center" vertical="center" wrapText="1"/>
      <protection/>
    </xf>
    <xf numFmtId="1" fontId="1" fillId="0" borderId="71" xfId="56" applyNumberFormat="1" applyFont="1" applyBorder="1" applyAlignment="1">
      <alignment horizontal="center" vertical="center" wrapText="1"/>
      <protection/>
    </xf>
    <xf numFmtId="3" fontId="0" fillId="0" borderId="74" xfId="56" applyNumberFormat="1" applyFont="1" applyBorder="1" applyAlignment="1">
      <alignment horizontal="center" vertical="center" wrapText="1"/>
      <protection/>
    </xf>
    <xf numFmtId="3" fontId="0" fillId="0" borderId="75" xfId="56" applyNumberFormat="1" applyFont="1" applyBorder="1" applyAlignment="1">
      <alignment horizontal="center" vertical="center" wrapText="1"/>
      <protection/>
    </xf>
    <xf numFmtId="0" fontId="10" fillId="32" borderId="70" xfId="0" applyFont="1" applyFill="1" applyBorder="1" applyAlignment="1">
      <alignment horizontal="center" vertical="top" wrapText="1"/>
    </xf>
    <xf numFmtId="0" fontId="10" fillId="32" borderId="71" xfId="0" applyFont="1" applyFill="1" applyBorder="1" applyAlignment="1">
      <alignment horizontal="center" vertical="top" wrapText="1"/>
    </xf>
    <xf numFmtId="0" fontId="10" fillId="32" borderId="72" xfId="0" applyFont="1" applyFill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10" fillId="0" borderId="76" xfId="0" applyFont="1" applyBorder="1" applyAlignment="1">
      <alignment horizontal="center" vertical="top" wrapText="1"/>
    </xf>
    <xf numFmtId="0" fontId="10" fillId="0" borderId="77" xfId="0" applyFont="1" applyBorder="1" applyAlignment="1">
      <alignment horizontal="center" vertical="top" wrapText="1"/>
    </xf>
    <xf numFmtId="1" fontId="1" fillId="32" borderId="77" xfId="56" applyNumberFormat="1" applyFont="1" applyFill="1" applyBorder="1" applyAlignment="1">
      <alignment horizontal="center" vertical="center" wrapText="1"/>
      <protection/>
    </xf>
    <xf numFmtId="1" fontId="1" fillId="0" borderId="77" xfId="56" applyNumberFormat="1" applyFont="1" applyBorder="1" applyAlignment="1">
      <alignment horizontal="center" vertical="center" wrapText="1"/>
      <protection/>
    </xf>
    <xf numFmtId="0" fontId="1" fillId="0" borderId="77" xfId="56" applyFont="1" applyBorder="1" applyAlignment="1">
      <alignment horizontal="center" vertical="center"/>
      <protection/>
    </xf>
    <xf numFmtId="0" fontId="10" fillId="0" borderId="78" xfId="0" applyFont="1" applyBorder="1" applyAlignment="1">
      <alignment horizontal="center" vertical="top" wrapText="1"/>
    </xf>
    <xf numFmtId="1" fontId="1" fillId="32" borderId="73" xfId="56" applyNumberFormat="1" applyFont="1" applyFill="1" applyBorder="1" applyAlignment="1">
      <alignment horizontal="center" vertical="center" wrapText="1"/>
      <protection/>
    </xf>
    <xf numFmtId="1" fontId="1" fillId="0" borderId="73" xfId="56" applyNumberFormat="1" applyFont="1" applyBorder="1" applyAlignment="1">
      <alignment horizontal="center" vertical="center" wrapText="1"/>
      <protection/>
    </xf>
    <xf numFmtId="1" fontId="1" fillId="32" borderId="74" xfId="56" applyNumberFormat="1" applyFont="1" applyFill="1" applyBorder="1" applyAlignment="1">
      <alignment horizontal="center" vertical="center" wrapText="1"/>
      <protection/>
    </xf>
    <xf numFmtId="1" fontId="1" fillId="0" borderId="74" xfId="56" applyNumberFormat="1" applyFont="1" applyBorder="1" applyAlignment="1">
      <alignment horizontal="center" vertical="center" wrapText="1"/>
      <protection/>
    </xf>
    <xf numFmtId="0" fontId="1" fillId="0" borderId="74" xfId="56" applyFont="1" applyBorder="1" applyAlignment="1">
      <alignment horizontal="center" vertical="center"/>
      <protection/>
    </xf>
    <xf numFmtId="3" fontId="10" fillId="0" borderId="70" xfId="0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>
      <alignment horizontal="center" vertical="top" wrapText="1"/>
    </xf>
    <xf numFmtId="3" fontId="10" fillId="0" borderId="72" xfId="0" applyNumberFormat="1" applyFont="1" applyBorder="1" applyAlignment="1">
      <alignment horizontal="center" vertical="top" wrapText="1"/>
    </xf>
    <xf numFmtId="3" fontId="10" fillId="32" borderId="70" xfId="0" applyNumberFormat="1" applyFont="1" applyFill="1" applyBorder="1" applyAlignment="1">
      <alignment horizontal="center" vertical="top" wrapText="1"/>
    </xf>
    <xf numFmtId="3" fontId="10" fillId="32" borderId="71" xfId="0" applyNumberFormat="1" applyFont="1" applyFill="1" applyBorder="1" applyAlignment="1">
      <alignment horizontal="center" vertical="top" wrapText="1"/>
    </xf>
    <xf numFmtId="3" fontId="10" fillId="32" borderId="72" xfId="0" applyNumberFormat="1" applyFont="1" applyFill="1" applyBorder="1" applyAlignment="1">
      <alignment horizontal="center" vertical="top" wrapText="1"/>
    </xf>
    <xf numFmtId="3" fontId="10" fillId="0" borderId="76" xfId="0" applyNumberFormat="1" applyFont="1" applyBorder="1" applyAlignment="1">
      <alignment horizontal="center" vertical="top" wrapText="1"/>
    </xf>
    <xf numFmtId="3" fontId="10" fillId="0" borderId="77" xfId="0" applyNumberFormat="1" applyFont="1" applyBorder="1" applyAlignment="1">
      <alignment horizontal="center" vertical="top" wrapText="1"/>
    </xf>
    <xf numFmtId="3" fontId="10" fillId="0" borderId="79" xfId="0" applyNumberFormat="1" applyFont="1" applyBorder="1" applyAlignment="1">
      <alignment horizontal="center" vertical="top" wrapText="1"/>
    </xf>
    <xf numFmtId="3" fontId="10" fillId="0" borderId="74" xfId="0" applyNumberFormat="1" applyFont="1" applyBorder="1" applyAlignment="1">
      <alignment horizontal="center" vertical="top" wrapText="1"/>
    </xf>
    <xf numFmtId="3" fontId="10" fillId="0" borderId="75" xfId="0" applyNumberFormat="1" applyFont="1" applyBorder="1" applyAlignment="1">
      <alignment horizontal="center" vertical="top" wrapText="1"/>
    </xf>
    <xf numFmtId="3" fontId="12" fillId="0" borderId="70" xfId="0" applyNumberFormat="1" applyFont="1" applyBorder="1" applyAlignment="1">
      <alignment horizontal="center" vertical="top" wrapText="1"/>
    </xf>
    <xf numFmtId="3" fontId="12" fillId="0" borderId="74" xfId="0" applyNumberFormat="1" applyFont="1" applyBorder="1" applyAlignment="1">
      <alignment horizontal="center" vertical="top" wrapText="1"/>
    </xf>
    <xf numFmtId="3" fontId="12" fillId="0" borderId="75" xfId="0" applyNumberFormat="1" applyFont="1" applyBorder="1" applyAlignment="1">
      <alignment horizontal="center" vertical="top" wrapText="1"/>
    </xf>
    <xf numFmtId="3" fontId="12" fillId="0" borderId="71" xfId="0" applyNumberFormat="1" applyFont="1" applyBorder="1" applyAlignment="1">
      <alignment horizontal="center" vertical="top" wrapText="1"/>
    </xf>
    <xf numFmtId="3" fontId="12" fillId="0" borderId="72" xfId="0" applyNumberFormat="1" applyFont="1" applyBorder="1" applyAlignment="1">
      <alignment horizontal="center" vertical="top" wrapText="1"/>
    </xf>
    <xf numFmtId="3" fontId="1" fillId="32" borderId="77" xfId="56" applyNumberFormat="1" applyFont="1" applyFill="1" applyBorder="1" applyAlignment="1">
      <alignment horizontal="center" vertical="center" wrapText="1"/>
      <protection/>
    </xf>
    <xf numFmtId="3" fontId="1" fillId="0" borderId="77" xfId="56" applyNumberFormat="1" applyFont="1" applyBorder="1" applyAlignment="1">
      <alignment horizontal="center" vertical="center" wrapText="1"/>
      <protection/>
    </xf>
    <xf numFmtId="3" fontId="10" fillId="0" borderId="78" xfId="0" applyNumberFormat="1" applyFont="1" applyBorder="1" applyAlignment="1">
      <alignment horizontal="center" vertical="top" wrapText="1"/>
    </xf>
    <xf numFmtId="3" fontId="1" fillId="32" borderId="74" xfId="56" applyNumberFormat="1" applyFont="1" applyFill="1" applyBorder="1" applyAlignment="1">
      <alignment horizontal="center" vertical="center" wrapText="1"/>
      <protection/>
    </xf>
    <xf numFmtId="3" fontId="1" fillId="0" borderId="74" xfId="56" applyNumberFormat="1" applyFont="1" applyBorder="1" applyAlignment="1">
      <alignment horizontal="center" vertical="center" wrapText="1"/>
      <protection/>
    </xf>
    <xf numFmtId="3" fontId="12" fillId="0" borderId="79" xfId="0" applyNumberFormat="1" applyFont="1" applyBorder="1" applyAlignment="1">
      <alignment horizontal="center" vertical="top" wrapText="1"/>
    </xf>
    <xf numFmtId="178" fontId="4" fillId="0" borderId="46" xfId="56" applyNumberFormat="1" applyFont="1" applyBorder="1" applyAlignment="1">
      <alignment horizontal="center" vertical="center"/>
      <protection/>
    </xf>
    <xf numFmtId="178" fontId="4" fillId="0" borderId="80" xfId="53" applyFont="1" applyBorder="1" applyAlignment="1">
      <alignment horizontal="center" vertical="center" wrapText="1"/>
    </xf>
    <xf numFmtId="178" fontId="4" fillId="0" borderId="73" xfId="53" applyFont="1" applyBorder="1" applyAlignment="1">
      <alignment vertical="center" wrapText="1"/>
    </xf>
    <xf numFmtId="178" fontId="4" fillId="0" borderId="81" xfId="53" applyFont="1" applyBorder="1" applyAlignment="1">
      <alignment vertical="center" wrapText="1"/>
    </xf>
    <xf numFmtId="178" fontId="4" fillId="0" borderId="73" xfId="53" applyFont="1" applyBorder="1" applyAlignment="1">
      <alignment vertical="center"/>
    </xf>
    <xf numFmtId="178" fontId="4" fillId="0" borderId="81" xfId="53" applyFont="1" applyBorder="1" applyAlignment="1">
      <alignment vertical="center"/>
    </xf>
    <xf numFmtId="178" fontId="4" fillId="0" borderId="46" xfId="53" applyFont="1" applyBorder="1" applyAlignment="1">
      <alignment vertical="center"/>
    </xf>
    <xf numFmtId="0" fontId="4" fillId="0" borderId="10" xfId="56" applyFont="1" applyBorder="1" applyAlignment="1">
      <alignment vertical="center" wrapText="1"/>
      <protection/>
    </xf>
    <xf numFmtId="0" fontId="15" fillId="34" borderId="10" xfId="0" applyFont="1" applyFill="1" applyBorder="1" applyAlignment="1">
      <alignment horizontal="center" vertical="top"/>
    </xf>
    <xf numFmtId="0" fontId="15" fillId="34" borderId="35" xfId="0" applyFont="1" applyFill="1" applyBorder="1" applyAlignment="1">
      <alignment horizontal="center" vertical="top"/>
    </xf>
    <xf numFmtId="0" fontId="15" fillId="34" borderId="48" xfId="0" applyFont="1" applyFill="1" applyBorder="1" applyAlignment="1">
      <alignment horizontal="center" vertical="top"/>
    </xf>
    <xf numFmtId="0" fontId="1" fillId="32" borderId="32" xfId="56" applyFont="1" applyFill="1" applyBorder="1" applyAlignment="1">
      <alignment horizontal="center" vertical="top" wrapText="1"/>
      <protection/>
    </xf>
    <xf numFmtId="0" fontId="15" fillId="32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 wrapText="1"/>
    </xf>
    <xf numFmtId="3" fontId="12" fillId="0" borderId="60" xfId="0" applyNumberFormat="1" applyFont="1" applyBorder="1" applyAlignment="1">
      <alignment horizontal="center" vertical="top" wrapText="1"/>
    </xf>
    <xf numFmtId="178" fontId="4" fillId="0" borderId="67" xfId="53" applyFont="1" applyBorder="1" applyAlignment="1">
      <alignment vertical="top" wrapText="1"/>
    </xf>
    <xf numFmtId="178" fontId="4" fillId="0" borderId="68" xfId="53" applyFont="1" applyBorder="1" applyAlignment="1">
      <alignment vertical="top" wrapText="1"/>
    </xf>
    <xf numFmtId="178" fontId="0" fillId="0" borderId="68" xfId="53" applyFont="1" applyBorder="1" applyAlignment="1">
      <alignment/>
    </xf>
    <xf numFmtId="178" fontId="4" fillId="0" borderId="82" xfId="53" applyFont="1" applyBorder="1" applyAlignment="1">
      <alignment vertical="top" wrapText="1"/>
    </xf>
    <xf numFmtId="0" fontId="0" fillId="0" borderId="63" xfId="0" applyBorder="1" applyAlignment="1">
      <alignment horizontal="center" vertical="top"/>
    </xf>
    <xf numFmtId="3" fontId="0" fillId="0" borderId="63" xfId="0" applyNumberFormat="1" applyBorder="1" applyAlignment="1">
      <alignment horizontal="center" vertical="top"/>
    </xf>
    <xf numFmtId="44" fontId="0" fillId="0" borderId="0" xfId="53" applyNumberFormat="1" applyFont="1" applyAlignment="1">
      <alignment/>
    </xf>
    <xf numFmtId="178" fontId="0" fillId="0" borderId="0" xfId="53" applyFont="1" applyAlignment="1">
      <alignment/>
    </xf>
    <xf numFmtId="3" fontId="0" fillId="0" borderId="0" xfId="56" applyNumberFormat="1" applyFont="1">
      <alignment/>
      <protection/>
    </xf>
    <xf numFmtId="2" fontId="0" fillId="0" borderId="0" xfId="56" applyNumberFormat="1" applyFont="1">
      <alignment/>
      <protection/>
    </xf>
    <xf numFmtId="0" fontId="0" fillId="0" borderId="63" xfId="0" applyFont="1" applyBorder="1" applyAlignment="1">
      <alignment horizontal="justify" vertical="top"/>
    </xf>
    <xf numFmtId="49" fontId="0" fillId="32" borderId="32" xfId="0" applyNumberFormat="1" applyFont="1" applyFill="1" applyBorder="1" applyAlignment="1" applyProtection="1">
      <alignment horizontal="center" vertical="top"/>
      <protection/>
    </xf>
    <xf numFmtId="0" fontId="0" fillId="34" borderId="52" xfId="0" applyFont="1" applyFill="1" applyBorder="1" applyAlignment="1">
      <alignment horizontal="justify" vertical="top"/>
    </xf>
    <xf numFmtId="0" fontId="15" fillId="34" borderId="32" xfId="0" applyFont="1" applyFill="1" applyBorder="1" applyAlignment="1">
      <alignment horizontal="center" vertical="top"/>
    </xf>
    <xf numFmtId="209" fontId="10" fillId="0" borderId="80" xfId="0" applyNumberFormat="1" applyFont="1" applyBorder="1" applyAlignment="1">
      <alignment horizontal="center" vertical="top"/>
    </xf>
    <xf numFmtId="209" fontId="10" fillId="0" borderId="73" xfId="0" applyNumberFormat="1" applyFont="1" applyBorder="1" applyAlignment="1">
      <alignment horizontal="center" vertical="top"/>
    </xf>
    <xf numFmtId="209" fontId="10" fillId="0" borderId="81" xfId="0" applyNumberFormat="1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3" fontId="0" fillId="0" borderId="47" xfId="0" applyNumberFormat="1" applyBorder="1" applyAlignment="1">
      <alignment horizontal="center" vertical="top"/>
    </xf>
    <xf numFmtId="0" fontId="7" fillId="0" borderId="0" xfId="56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83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2" fillId="0" borderId="0" xfId="56" applyFont="1" applyBorder="1" applyAlignment="1">
      <alignment horizontal="right" vertical="center" wrapText="1"/>
      <protection/>
    </xf>
    <xf numFmtId="0" fontId="3" fillId="0" borderId="84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wrapText="1" readingOrder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left" wrapText="1"/>
      <protection/>
    </xf>
    <xf numFmtId="0" fontId="3" fillId="0" borderId="18" xfId="56" applyFont="1" applyBorder="1" applyAlignment="1">
      <alignment horizontal="left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0" fontId="3" fillId="0" borderId="85" xfId="56" applyFont="1" applyBorder="1" applyAlignment="1">
      <alignment horizontal="center" vertical="center" wrapText="1"/>
      <protection/>
    </xf>
    <xf numFmtId="0" fontId="3" fillId="0" borderId="86" xfId="56" applyFont="1" applyBorder="1" applyAlignment="1">
      <alignment horizontal="center" vertical="center" wrapText="1"/>
      <protection/>
    </xf>
    <xf numFmtId="0" fontId="3" fillId="0" borderId="87" xfId="56" applyFont="1" applyBorder="1" applyAlignment="1">
      <alignment horizontal="center" vertical="center" wrapText="1"/>
      <protection/>
    </xf>
    <xf numFmtId="0" fontId="3" fillId="0" borderId="88" xfId="56" applyFont="1" applyBorder="1" applyAlignment="1">
      <alignment horizontal="center" wrapText="1"/>
      <protection/>
    </xf>
    <xf numFmtId="0" fontId="3" fillId="0" borderId="89" xfId="56" applyFont="1" applyBorder="1" applyAlignment="1">
      <alignment horizontal="center" wrapText="1"/>
      <protection/>
    </xf>
    <xf numFmtId="0" fontId="0" fillId="0" borderId="89" xfId="0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3" xfId="56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0" fontId="2" fillId="0" borderId="22" xfId="56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83</xdr:row>
      <xdr:rowOff>104775</xdr:rowOff>
    </xdr:from>
    <xdr:to>
      <xdr:col>28</xdr:col>
      <xdr:colOff>28575</xdr:colOff>
      <xdr:row>88</xdr:row>
      <xdr:rowOff>142875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696200" y="33670875"/>
          <a:ext cx="46958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MTRA. ANGÉLICA MARÍA PAYÁN GARCÍA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DIRECTORA GENERAL
</a:t>
          </a:r>
        </a:p>
      </xdr:txBody>
    </xdr:sp>
    <xdr:clientData/>
  </xdr:twoCellAnchor>
  <xdr:twoCellAnchor>
    <xdr:from>
      <xdr:col>3</xdr:col>
      <xdr:colOff>38100</xdr:colOff>
      <xdr:row>82</xdr:row>
      <xdr:rowOff>152400</xdr:rowOff>
    </xdr:from>
    <xdr:to>
      <xdr:col>13</xdr:col>
      <xdr:colOff>1266825</xdr:colOff>
      <xdr:row>88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657225" y="33556575"/>
          <a:ext cx="35433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RUBÉN DARÍO GONZÁLEZ CRUZ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DIRECTOR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J93"/>
  <sheetViews>
    <sheetView tabSelected="1" zoomScalePageLayoutView="0" workbookViewId="0" topLeftCell="A10">
      <selection activeCell="P67" sqref="P67"/>
    </sheetView>
  </sheetViews>
  <sheetFormatPr defaultColWidth="11.421875" defaultRowHeight="12.75"/>
  <cols>
    <col min="1" max="2" width="3.28125" style="7" customWidth="1"/>
    <col min="3" max="4" width="2.7109375" style="7" customWidth="1"/>
    <col min="5" max="5" width="3.8515625" style="7" customWidth="1"/>
    <col min="6" max="6" width="3.421875" style="7" customWidth="1"/>
    <col min="7" max="7" width="4.140625" style="7" customWidth="1"/>
    <col min="8" max="8" width="3.421875" style="7" customWidth="1"/>
    <col min="9" max="9" width="4.00390625" style="7" customWidth="1"/>
    <col min="10" max="10" width="3.421875" style="7" customWidth="1"/>
    <col min="11" max="11" width="3.28125" style="7" customWidth="1"/>
    <col min="12" max="12" width="2.7109375" style="7" customWidth="1"/>
    <col min="13" max="13" width="3.7109375" style="7" customWidth="1"/>
    <col min="14" max="14" width="43.00390625" style="8" customWidth="1"/>
    <col min="15" max="15" width="9.140625" style="8" customWidth="1"/>
    <col min="16" max="16" width="12.00390625" style="8" customWidth="1"/>
    <col min="17" max="17" width="9.00390625" style="8" customWidth="1"/>
    <col min="18" max="18" width="11.00390625" style="8" customWidth="1"/>
    <col min="19" max="19" width="5.7109375" style="8" customWidth="1"/>
    <col min="20" max="20" width="6.28125" style="8" customWidth="1"/>
    <col min="21" max="21" width="5.140625" style="8" customWidth="1"/>
    <col min="22" max="22" width="5.140625" style="9" customWidth="1"/>
    <col min="23" max="23" width="11.421875" style="7" customWidth="1"/>
    <col min="24" max="26" width="5.140625" style="7" hidden="1" customWidth="1"/>
    <col min="27" max="27" width="12.140625" style="7" customWidth="1"/>
    <col min="28" max="28" width="11.421875" style="7" customWidth="1"/>
    <col min="29" max="29" width="12.28125" style="7" customWidth="1"/>
    <col min="30" max="30" width="8.57421875" style="7" customWidth="1"/>
    <col min="31" max="31" width="11.421875" style="7" customWidth="1"/>
    <col min="32" max="32" width="17.421875" style="7" customWidth="1"/>
    <col min="33" max="34" width="13.8515625" style="7" bestFit="1" customWidth="1"/>
    <col min="35" max="35" width="11.421875" style="7" customWidth="1"/>
    <col min="36" max="36" width="14.8515625" style="7" bestFit="1" customWidth="1"/>
    <col min="37" max="16384" width="11.421875" style="7" customWidth="1"/>
  </cols>
  <sheetData>
    <row r="1" spans="14:30" ht="15.75" customHeight="1">
      <c r="N1" s="25"/>
      <c r="T1" s="282"/>
      <c r="U1" s="282"/>
      <c r="V1" s="282"/>
      <c r="W1" s="35"/>
      <c r="AD1" s="36" t="s">
        <v>18</v>
      </c>
    </row>
    <row r="2" spans="1:23" ht="15.75" customHeight="1">
      <c r="A2" s="285" t="s">
        <v>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</row>
    <row r="3" spans="1:23" ht="18.75" customHeight="1">
      <c r="A3" s="270" t="s">
        <v>20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2" ht="7.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7"/>
      <c r="V4" s="7"/>
    </row>
    <row r="5" spans="1:30" ht="27.7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283" t="s">
        <v>127</v>
      </c>
      <c r="X5" s="283"/>
      <c r="Y5" s="283"/>
      <c r="Z5" s="283"/>
      <c r="AA5" s="283"/>
      <c r="AB5" s="283"/>
      <c r="AC5" s="283"/>
      <c r="AD5" s="283"/>
    </row>
    <row r="6" spans="1:30" ht="15" customHeight="1" thickBot="1">
      <c r="A6" s="289" t="s">
        <v>128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45"/>
      <c r="V6" s="45"/>
      <c r="W6" s="37"/>
      <c r="X6" s="37"/>
      <c r="Y6" s="37"/>
      <c r="Z6" s="37"/>
      <c r="AA6" s="37"/>
      <c r="AB6" s="37"/>
      <c r="AC6" s="37"/>
      <c r="AD6" s="38"/>
    </row>
    <row r="7" spans="1:30" ht="15" customHeight="1" thickBot="1">
      <c r="A7" s="271"/>
      <c r="B7" s="272"/>
      <c r="C7" s="272"/>
      <c r="D7" s="272"/>
      <c r="E7" s="272"/>
      <c r="F7" s="272"/>
      <c r="G7" s="272"/>
      <c r="H7" s="272"/>
      <c r="I7" s="273"/>
      <c r="J7" s="273"/>
      <c r="K7" s="273"/>
      <c r="L7" s="273"/>
      <c r="M7" s="273"/>
      <c r="N7" s="17"/>
      <c r="O7" s="17"/>
      <c r="P7" s="17"/>
      <c r="Q7" s="17"/>
      <c r="R7" s="17"/>
      <c r="S7" s="17"/>
      <c r="T7" s="17"/>
      <c r="U7" s="17"/>
      <c r="V7" s="17"/>
      <c r="W7" s="37"/>
      <c r="X7" s="37"/>
      <c r="Y7" s="37"/>
      <c r="Z7" s="37"/>
      <c r="AA7" s="37"/>
      <c r="AB7" s="37"/>
      <c r="AC7" s="37"/>
      <c r="AD7" s="38"/>
    </row>
    <row r="8" spans="1:30" ht="13.5" customHeight="1" thickBot="1">
      <c r="A8" s="286" t="s">
        <v>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8"/>
      <c r="N8" s="26"/>
      <c r="O8" s="18"/>
      <c r="P8" s="18"/>
      <c r="Q8" s="18"/>
      <c r="R8" s="18"/>
      <c r="S8" s="19"/>
      <c r="T8" s="19"/>
      <c r="U8" s="19"/>
      <c r="V8" s="39"/>
      <c r="W8" s="40"/>
      <c r="X8" s="40"/>
      <c r="Y8" s="40"/>
      <c r="Z8" s="40"/>
      <c r="AA8" s="40"/>
      <c r="AB8" s="40"/>
      <c r="AC8" s="40"/>
      <c r="AD8" s="41"/>
    </row>
    <row r="9" spans="1:30" ht="16.5" customHeight="1" thickBot="1">
      <c r="A9" s="276" t="s">
        <v>16</v>
      </c>
      <c r="B9" s="274" t="s">
        <v>2</v>
      </c>
      <c r="C9" s="274" t="s">
        <v>12</v>
      </c>
      <c r="D9" s="274" t="s">
        <v>13</v>
      </c>
      <c r="E9" s="274" t="s">
        <v>27</v>
      </c>
      <c r="F9" s="274" t="s">
        <v>3</v>
      </c>
      <c r="G9" s="274" t="s">
        <v>30</v>
      </c>
      <c r="H9" s="274" t="s">
        <v>11</v>
      </c>
      <c r="I9" s="274" t="s">
        <v>14</v>
      </c>
      <c r="J9" s="278" t="s">
        <v>10</v>
      </c>
      <c r="K9" s="274" t="s">
        <v>17</v>
      </c>
      <c r="L9" s="274" t="s">
        <v>15</v>
      </c>
      <c r="M9" s="274" t="s">
        <v>28</v>
      </c>
      <c r="N9" s="274" t="s">
        <v>0</v>
      </c>
      <c r="O9" s="274" t="s">
        <v>1</v>
      </c>
      <c r="P9" s="58"/>
      <c r="Q9" s="302" t="s">
        <v>21</v>
      </c>
      <c r="R9" s="303"/>
      <c r="S9" s="286" t="s">
        <v>24</v>
      </c>
      <c r="T9" s="287"/>
      <c r="U9" s="287"/>
      <c r="V9" s="287"/>
      <c r="W9" s="287"/>
      <c r="X9" s="287"/>
      <c r="Y9" s="287"/>
      <c r="Z9" s="287"/>
      <c r="AA9" s="299"/>
      <c r="AB9" s="300"/>
      <c r="AC9" s="274" t="s">
        <v>25</v>
      </c>
      <c r="AD9" s="274" t="s">
        <v>26</v>
      </c>
    </row>
    <row r="10" spans="1:30" ht="15" customHeight="1" thickBot="1">
      <c r="A10" s="284"/>
      <c r="B10" s="275"/>
      <c r="C10" s="275"/>
      <c r="D10" s="275"/>
      <c r="E10" s="275"/>
      <c r="F10" s="275"/>
      <c r="G10" s="275"/>
      <c r="H10" s="275"/>
      <c r="I10" s="275"/>
      <c r="J10" s="301"/>
      <c r="K10" s="275"/>
      <c r="L10" s="275"/>
      <c r="M10" s="275"/>
      <c r="N10" s="275"/>
      <c r="O10" s="275"/>
      <c r="P10" s="56" t="s">
        <v>31</v>
      </c>
      <c r="Q10" s="274" t="s">
        <v>23</v>
      </c>
      <c r="R10" s="274" t="s">
        <v>22</v>
      </c>
      <c r="S10" s="276" t="s">
        <v>23</v>
      </c>
      <c r="T10" s="277"/>
      <c r="U10" s="277"/>
      <c r="V10" s="278"/>
      <c r="W10" s="292" t="s">
        <v>33</v>
      </c>
      <c r="X10" s="293"/>
      <c r="Y10" s="293"/>
      <c r="Z10" s="293"/>
      <c r="AA10" s="293"/>
      <c r="AB10" s="294"/>
      <c r="AC10" s="275"/>
      <c r="AD10" s="275"/>
    </row>
    <row r="11" spans="1:30" ht="15" customHeight="1" thickBot="1">
      <c r="A11" s="284"/>
      <c r="B11" s="275"/>
      <c r="C11" s="275"/>
      <c r="D11" s="275"/>
      <c r="E11" s="275"/>
      <c r="F11" s="275"/>
      <c r="G11" s="275"/>
      <c r="H11" s="275"/>
      <c r="I11" s="275"/>
      <c r="J11" s="301"/>
      <c r="K11" s="275"/>
      <c r="L11" s="275"/>
      <c r="M11" s="275"/>
      <c r="N11" s="275"/>
      <c r="O11" s="275"/>
      <c r="P11" s="56" t="s">
        <v>32</v>
      </c>
      <c r="Q11" s="275"/>
      <c r="R11" s="275"/>
      <c r="S11" s="279"/>
      <c r="T11" s="280"/>
      <c r="U11" s="280"/>
      <c r="V11" s="281"/>
      <c r="W11" s="295" t="s">
        <v>19</v>
      </c>
      <c r="X11" s="296"/>
      <c r="Y11" s="296"/>
      <c r="Z11" s="296"/>
      <c r="AA11" s="297"/>
      <c r="AB11" s="298"/>
      <c r="AC11" s="275"/>
      <c r="AD11" s="275"/>
    </row>
    <row r="12" spans="1:30" ht="25.5" customHeight="1">
      <c r="A12" s="284"/>
      <c r="B12" s="275"/>
      <c r="C12" s="275"/>
      <c r="D12" s="275"/>
      <c r="E12" s="275"/>
      <c r="F12" s="275"/>
      <c r="G12" s="275"/>
      <c r="H12" s="275"/>
      <c r="I12" s="275"/>
      <c r="J12" s="301"/>
      <c r="K12" s="275"/>
      <c r="L12" s="275"/>
      <c r="M12" s="275"/>
      <c r="N12" s="275"/>
      <c r="O12" s="275"/>
      <c r="Q12" s="275"/>
      <c r="R12" s="275"/>
      <c r="S12" s="51" t="s">
        <v>4</v>
      </c>
      <c r="T12" s="48" t="s">
        <v>5</v>
      </c>
      <c r="U12" s="48" t="s">
        <v>6</v>
      </c>
      <c r="V12" s="48" t="s">
        <v>7</v>
      </c>
      <c r="W12" s="51" t="s">
        <v>4</v>
      </c>
      <c r="X12" s="166" t="s">
        <v>5</v>
      </c>
      <c r="Y12" s="166" t="s">
        <v>6</v>
      </c>
      <c r="Z12" s="165" t="s">
        <v>7</v>
      </c>
      <c r="AA12" s="48" t="s">
        <v>5</v>
      </c>
      <c r="AB12" s="48" t="s">
        <v>6</v>
      </c>
      <c r="AC12" s="275"/>
      <c r="AD12" s="275"/>
    </row>
    <row r="13" spans="1:30" ht="2.25" customHeight="1" thickBot="1">
      <c r="A13" s="47"/>
      <c r="B13" s="47"/>
      <c r="C13" s="47"/>
      <c r="D13" s="47"/>
      <c r="E13" s="47"/>
      <c r="F13" s="47"/>
      <c r="G13" s="47" t="s">
        <v>29</v>
      </c>
      <c r="H13" s="47"/>
      <c r="I13" s="47"/>
      <c r="J13" s="47"/>
      <c r="K13" s="46"/>
      <c r="L13" s="46"/>
      <c r="M13" s="46"/>
      <c r="N13" s="291"/>
      <c r="O13" s="291"/>
      <c r="P13" s="57"/>
      <c r="Q13" s="49"/>
      <c r="R13" s="49"/>
      <c r="S13" s="52"/>
      <c r="T13" s="53"/>
      <c r="U13" s="53"/>
      <c r="V13" s="54"/>
      <c r="W13" s="53"/>
      <c r="X13" s="53"/>
      <c r="Y13" s="53"/>
      <c r="Z13" s="55"/>
      <c r="AA13" s="55"/>
      <c r="AB13" s="55"/>
      <c r="AC13" s="50"/>
      <c r="AD13" s="50"/>
    </row>
    <row r="14" spans="1:30" ht="12.75">
      <c r="A14" s="71">
        <v>4</v>
      </c>
      <c r="B14" s="72"/>
      <c r="C14" s="73"/>
      <c r="D14" s="73"/>
      <c r="E14" s="73"/>
      <c r="F14" s="73"/>
      <c r="G14" s="73"/>
      <c r="H14" s="73"/>
      <c r="I14" s="73"/>
      <c r="J14" s="74"/>
      <c r="K14" s="75"/>
      <c r="L14" s="75"/>
      <c r="M14" s="75"/>
      <c r="N14" s="59" t="s">
        <v>34</v>
      </c>
      <c r="O14" s="56"/>
      <c r="P14" s="56"/>
      <c r="Q14" s="56"/>
      <c r="R14" s="56"/>
      <c r="S14" s="3"/>
      <c r="T14" s="4"/>
      <c r="U14" s="3"/>
      <c r="V14" s="4"/>
      <c r="W14" s="167"/>
      <c r="X14" s="168"/>
      <c r="Y14" s="168"/>
      <c r="Z14" s="169"/>
      <c r="AA14" s="169"/>
      <c r="AB14" s="170"/>
      <c r="AC14" s="42"/>
      <c r="AD14" s="42"/>
    </row>
    <row r="15" spans="1:32" ht="22.5">
      <c r="A15" s="23"/>
      <c r="B15" s="24" t="s">
        <v>35</v>
      </c>
      <c r="C15" s="27"/>
      <c r="D15" s="27"/>
      <c r="E15" s="27"/>
      <c r="F15" s="27"/>
      <c r="G15" s="27"/>
      <c r="H15" s="22"/>
      <c r="I15" s="22"/>
      <c r="J15" s="28"/>
      <c r="K15" s="29"/>
      <c r="L15" s="29"/>
      <c r="M15" s="29"/>
      <c r="N15" s="30" t="s">
        <v>36</v>
      </c>
      <c r="O15" s="2"/>
      <c r="P15" s="243" t="s">
        <v>123</v>
      </c>
      <c r="Q15" s="5"/>
      <c r="R15" s="5"/>
      <c r="S15" s="3"/>
      <c r="T15" s="4"/>
      <c r="U15" s="3"/>
      <c r="V15" s="4"/>
      <c r="W15" s="251">
        <f>SUM(W27,W37,W46,W51,W59,W66,W71,W78)</f>
        <v>3995292</v>
      </c>
      <c r="X15" s="252"/>
      <c r="Y15" s="252"/>
      <c r="Z15" s="253"/>
      <c r="AA15" s="252">
        <f>SUM(AA27,AA37,AA46,AA51,AA59,AA66,AA71,AA78)</f>
        <v>3878166.1</v>
      </c>
      <c r="AB15" s="254">
        <f>SUM(AB27,AB37,AB46,AB51,AB59,AB66,AB71,AB78)</f>
        <v>3998312</v>
      </c>
      <c r="AC15" s="251">
        <f>SUM(AC27,AC37,AC46,AC51,AC59,AC66,AC71,AC78)</f>
        <v>11871770.1</v>
      </c>
      <c r="AD15" s="42"/>
      <c r="AF15" s="258"/>
    </row>
    <row r="16" spans="1:30" ht="12.75">
      <c r="A16" s="23"/>
      <c r="B16" s="24"/>
      <c r="C16" s="27">
        <v>1</v>
      </c>
      <c r="D16" s="27"/>
      <c r="E16" s="27"/>
      <c r="F16" s="27"/>
      <c r="G16" s="27"/>
      <c r="H16" s="22"/>
      <c r="I16" s="22"/>
      <c r="J16" s="28"/>
      <c r="K16" s="29"/>
      <c r="L16" s="29"/>
      <c r="M16" s="29"/>
      <c r="N16" s="30" t="s">
        <v>37</v>
      </c>
      <c r="O16" s="2"/>
      <c r="P16" s="1"/>
      <c r="Q16" s="5"/>
      <c r="R16" s="5"/>
      <c r="S16" s="3"/>
      <c r="T16" s="4"/>
      <c r="U16" s="3"/>
      <c r="V16" s="4"/>
      <c r="W16" s="171"/>
      <c r="X16" s="172"/>
      <c r="Y16" s="172"/>
      <c r="Z16" s="173"/>
      <c r="AA16" s="173"/>
      <c r="AB16" s="174"/>
      <c r="AC16" s="42"/>
      <c r="AD16" s="42"/>
    </row>
    <row r="17" spans="1:32" ht="14.25" customHeight="1">
      <c r="A17" s="23"/>
      <c r="B17" s="24"/>
      <c r="C17" s="27"/>
      <c r="D17" s="27">
        <v>3</v>
      </c>
      <c r="E17" s="27"/>
      <c r="F17" s="27"/>
      <c r="G17" s="27"/>
      <c r="H17" s="22"/>
      <c r="I17" s="22"/>
      <c r="J17" s="28"/>
      <c r="K17" s="29"/>
      <c r="L17" s="29"/>
      <c r="M17" s="29"/>
      <c r="N17" s="30" t="s">
        <v>38</v>
      </c>
      <c r="O17" s="2"/>
      <c r="P17" s="1"/>
      <c r="Q17" s="5"/>
      <c r="R17" s="5"/>
      <c r="S17" s="3"/>
      <c r="T17" s="4"/>
      <c r="U17" s="3"/>
      <c r="V17" s="4"/>
      <c r="W17" s="171"/>
      <c r="X17" s="172"/>
      <c r="Y17" s="172"/>
      <c r="Z17" s="173"/>
      <c r="AA17" s="173"/>
      <c r="AB17" s="174"/>
      <c r="AC17" s="42"/>
      <c r="AD17" s="42"/>
      <c r="AF17" s="257"/>
    </row>
    <row r="18" spans="1:32" ht="12.75">
      <c r="A18" s="23"/>
      <c r="B18" s="24"/>
      <c r="C18" s="27"/>
      <c r="D18" s="27"/>
      <c r="E18" s="24" t="s">
        <v>39</v>
      </c>
      <c r="F18" s="27"/>
      <c r="G18" s="27"/>
      <c r="H18" s="22"/>
      <c r="I18" s="22"/>
      <c r="J18" s="28"/>
      <c r="K18" s="29"/>
      <c r="L18" s="29"/>
      <c r="M18" s="29"/>
      <c r="N18" s="30" t="s">
        <v>40</v>
      </c>
      <c r="O18" s="2"/>
      <c r="P18" s="1"/>
      <c r="Q18" s="5"/>
      <c r="R18" s="5"/>
      <c r="S18" s="3"/>
      <c r="T18" s="4"/>
      <c r="U18" s="3"/>
      <c r="V18" s="4"/>
      <c r="W18" s="171"/>
      <c r="X18" s="172"/>
      <c r="Y18" s="172"/>
      <c r="Z18" s="173"/>
      <c r="AA18" s="173"/>
      <c r="AB18" s="174"/>
      <c r="AC18" s="42"/>
      <c r="AD18" s="42"/>
      <c r="AF18"/>
    </row>
    <row r="19" spans="1:30" ht="12.75">
      <c r="A19" s="23"/>
      <c r="B19" s="24"/>
      <c r="C19" s="27"/>
      <c r="D19" s="27"/>
      <c r="E19" s="27"/>
      <c r="F19" s="27" t="s">
        <v>41</v>
      </c>
      <c r="G19" s="27"/>
      <c r="H19" s="31"/>
      <c r="I19" s="32"/>
      <c r="J19" s="28"/>
      <c r="K19" s="29"/>
      <c r="L19" s="29"/>
      <c r="M19" s="29"/>
      <c r="N19" s="30" t="s">
        <v>42</v>
      </c>
      <c r="O19" s="2"/>
      <c r="P19" s="1"/>
      <c r="Q19" s="5"/>
      <c r="R19" s="5"/>
      <c r="S19" s="125"/>
      <c r="T19" s="126"/>
      <c r="U19" s="125"/>
      <c r="V19" s="126"/>
      <c r="W19" s="175"/>
      <c r="X19" s="176"/>
      <c r="Y19" s="177"/>
      <c r="Z19" s="178"/>
      <c r="AA19" s="178"/>
      <c r="AB19" s="179"/>
      <c r="AC19" s="43"/>
      <c r="AD19" s="44"/>
    </row>
    <row r="20" spans="1:32" ht="18" customHeight="1">
      <c r="A20" s="23"/>
      <c r="B20" s="24"/>
      <c r="C20" s="27"/>
      <c r="D20" s="27"/>
      <c r="E20" s="27"/>
      <c r="F20" s="27"/>
      <c r="G20" s="27">
        <v>2</v>
      </c>
      <c r="H20" s="22"/>
      <c r="I20" s="22"/>
      <c r="J20" s="33"/>
      <c r="K20" s="34"/>
      <c r="L20" s="34"/>
      <c r="M20" s="34"/>
      <c r="N20" s="30" t="s">
        <v>43</v>
      </c>
      <c r="O20" s="2"/>
      <c r="P20" s="1"/>
      <c r="Q20" s="5"/>
      <c r="R20" s="5"/>
      <c r="S20" s="125"/>
      <c r="T20" s="126"/>
      <c r="U20" s="125"/>
      <c r="V20" s="126"/>
      <c r="W20" s="175"/>
      <c r="X20" s="176"/>
      <c r="Y20" s="177"/>
      <c r="Z20" s="178"/>
      <c r="AA20" s="178"/>
      <c r="AB20" s="179"/>
      <c r="AC20" s="43"/>
      <c r="AD20" s="44"/>
      <c r="AF20" s="259"/>
    </row>
    <row r="21" spans="1:30" ht="12.75">
      <c r="A21" s="23"/>
      <c r="B21" s="24"/>
      <c r="C21" s="27"/>
      <c r="D21" s="27"/>
      <c r="E21" s="27"/>
      <c r="F21" s="27"/>
      <c r="G21" s="27"/>
      <c r="H21" s="22" t="s">
        <v>44</v>
      </c>
      <c r="I21" s="22"/>
      <c r="J21" s="60"/>
      <c r="K21" s="61"/>
      <c r="L21" s="29"/>
      <c r="M21" s="29"/>
      <c r="N21" s="30" t="s">
        <v>45</v>
      </c>
      <c r="O21" s="2"/>
      <c r="P21" s="1"/>
      <c r="Q21" s="5"/>
      <c r="R21" s="5"/>
      <c r="S21" s="125"/>
      <c r="T21" s="126"/>
      <c r="U21" s="125"/>
      <c r="V21" s="126"/>
      <c r="W21" s="175"/>
      <c r="X21" s="176"/>
      <c r="Y21" s="177"/>
      <c r="Z21" s="178"/>
      <c r="AA21" s="178"/>
      <c r="AB21" s="179"/>
      <c r="AC21" s="43"/>
      <c r="AD21" s="44"/>
    </row>
    <row r="22" spans="1:30" ht="24" customHeight="1">
      <c r="A22" s="76"/>
      <c r="B22" s="77"/>
      <c r="C22" s="62"/>
      <c r="D22" s="62"/>
      <c r="E22" s="62"/>
      <c r="F22" s="62"/>
      <c r="G22" s="62"/>
      <c r="H22" s="63"/>
      <c r="I22" s="78" t="s">
        <v>46</v>
      </c>
      <c r="J22" s="28"/>
      <c r="K22" s="64"/>
      <c r="L22" s="65"/>
      <c r="M22" s="66"/>
      <c r="N22" s="67" t="s">
        <v>47</v>
      </c>
      <c r="O22" s="5"/>
      <c r="Q22" s="5"/>
      <c r="R22" s="5"/>
      <c r="S22" s="125"/>
      <c r="T22" s="126"/>
      <c r="U22" s="125"/>
      <c r="V22" s="126"/>
      <c r="W22" s="175"/>
      <c r="X22" s="176"/>
      <c r="Y22" s="177"/>
      <c r="Z22" s="178"/>
      <c r="AA22" s="178"/>
      <c r="AB22" s="179"/>
      <c r="AC22" s="43"/>
      <c r="AD22" s="44"/>
    </row>
    <row r="23" spans="1:30" ht="12.75">
      <c r="A23" s="23"/>
      <c r="B23" s="24"/>
      <c r="C23" s="27"/>
      <c r="D23" s="27"/>
      <c r="E23" s="27"/>
      <c r="F23" s="27"/>
      <c r="G23" s="27"/>
      <c r="H23" s="22"/>
      <c r="I23" s="22"/>
      <c r="J23" s="28" t="s">
        <v>48</v>
      </c>
      <c r="K23" s="64"/>
      <c r="L23" s="68"/>
      <c r="M23" s="68"/>
      <c r="N23" s="67" t="s">
        <v>49</v>
      </c>
      <c r="O23" s="6"/>
      <c r="P23" s="69"/>
      <c r="Q23" s="5"/>
      <c r="R23" s="5"/>
      <c r="S23" s="125"/>
      <c r="T23" s="126"/>
      <c r="U23" s="125"/>
      <c r="V23" s="126"/>
      <c r="W23" s="175"/>
      <c r="X23" s="176"/>
      <c r="Y23" s="177"/>
      <c r="Z23" s="178"/>
      <c r="AA23" s="178"/>
      <c r="AB23" s="179"/>
      <c r="AC23" s="43"/>
      <c r="AD23" s="44"/>
    </row>
    <row r="24" spans="1:30" ht="12.75">
      <c r="A24" s="23"/>
      <c r="B24" s="24"/>
      <c r="C24" s="27"/>
      <c r="D24" s="27"/>
      <c r="E24" s="27"/>
      <c r="F24" s="27"/>
      <c r="G24" s="27"/>
      <c r="H24" s="22"/>
      <c r="I24" s="22"/>
      <c r="J24" s="28"/>
      <c r="K24" s="64">
        <v>13</v>
      </c>
      <c r="L24" s="66"/>
      <c r="M24" s="68"/>
      <c r="N24" s="70" t="s">
        <v>50</v>
      </c>
      <c r="O24" s="6"/>
      <c r="P24" s="69"/>
      <c r="Q24" s="5"/>
      <c r="R24" s="5"/>
      <c r="S24" s="125"/>
      <c r="T24" s="126"/>
      <c r="U24" s="125"/>
      <c r="V24" s="126"/>
      <c r="W24" s="175"/>
      <c r="X24" s="176"/>
      <c r="Y24" s="177"/>
      <c r="Z24" s="178"/>
      <c r="AA24" s="178"/>
      <c r="AB24" s="179"/>
      <c r="AC24" s="43"/>
      <c r="AD24" s="44"/>
    </row>
    <row r="25" spans="1:30" ht="18" customHeight="1">
      <c r="A25" s="23"/>
      <c r="B25" s="24"/>
      <c r="C25" s="27"/>
      <c r="D25" s="27"/>
      <c r="E25" s="27"/>
      <c r="F25" s="27"/>
      <c r="G25" s="27"/>
      <c r="H25" s="22"/>
      <c r="I25" s="22"/>
      <c r="J25" s="28"/>
      <c r="K25" s="64"/>
      <c r="L25" s="66" t="s">
        <v>51</v>
      </c>
      <c r="M25" s="68"/>
      <c r="N25" s="70" t="s">
        <v>52</v>
      </c>
      <c r="O25" s="6"/>
      <c r="P25" s="5"/>
      <c r="Q25" s="5"/>
      <c r="R25" s="5"/>
      <c r="S25" s="125"/>
      <c r="T25" s="126"/>
      <c r="U25" s="125"/>
      <c r="V25" s="126"/>
      <c r="W25" s="184"/>
      <c r="X25" s="185"/>
      <c r="Y25" s="186"/>
      <c r="Z25" s="187"/>
      <c r="AA25" s="187"/>
      <c r="AB25" s="188"/>
      <c r="AC25" s="183"/>
      <c r="AD25" s="44"/>
    </row>
    <row r="26" spans="1:30" ht="3.75" customHeight="1">
      <c r="A26" s="12"/>
      <c r="B26" s="16"/>
      <c r="C26" s="15"/>
      <c r="D26" s="15"/>
      <c r="E26" s="15"/>
      <c r="F26" s="15"/>
      <c r="G26" s="15"/>
      <c r="H26" s="21"/>
      <c r="I26" s="21"/>
      <c r="J26" s="13"/>
      <c r="K26" s="20"/>
      <c r="L26" s="20"/>
      <c r="M26" s="68"/>
      <c r="N26" s="70"/>
      <c r="O26" s="6"/>
      <c r="P26" s="5"/>
      <c r="Q26" s="5"/>
      <c r="R26" s="5"/>
      <c r="S26" s="125"/>
      <c r="T26" s="126"/>
      <c r="U26" s="125"/>
      <c r="V26" s="126"/>
      <c r="W26" s="184"/>
      <c r="X26" s="185"/>
      <c r="Y26" s="186"/>
      <c r="Z26" s="187"/>
      <c r="AA26" s="187"/>
      <c r="AB26" s="188"/>
      <c r="AC26" s="183"/>
      <c r="AD26" s="44"/>
    </row>
    <row r="27" spans="1:36" ht="15" customHeight="1">
      <c r="A27" s="97"/>
      <c r="B27" s="98"/>
      <c r="C27" s="79"/>
      <c r="D27" s="79"/>
      <c r="E27" s="79"/>
      <c r="F27" s="79"/>
      <c r="G27" s="79"/>
      <c r="H27" s="99"/>
      <c r="I27" s="99"/>
      <c r="J27" s="100"/>
      <c r="K27" s="101"/>
      <c r="L27" s="130"/>
      <c r="M27" s="131"/>
      <c r="N27" s="132" t="s">
        <v>53</v>
      </c>
      <c r="O27" s="80"/>
      <c r="P27" s="156"/>
      <c r="Q27" s="87"/>
      <c r="R27" s="87"/>
      <c r="S27" s="133"/>
      <c r="T27" s="134"/>
      <c r="U27" s="133"/>
      <c r="V27" s="134"/>
      <c r="W27" s="237">
        <v>581217</v>
      </c>
      <c r="X27" s="189"/>
      <c r="Y27" s="190"/>
      <c r="Z27" s="191"/>
      <c r="AA27" s="238">
        <v>566304.89</v>
      </c>
      <c r="AB27" s="239">
        <v>556696</v>
      </c>
      <c r="AC27" s="236">
        <f>SUM(W27:AB27)</f>
        <v>1704217.8900000001</v>
      </c>
      <c r="AD27" s="88"/>
      <c r="AF27" s="162"/>
      <c r="AG27" s="162"/>
      <c r="AH27" s="162"/>
      <c r="AJ27" s="162"/>
    </row>
    <row r="28" spans="1:36" ht="57.75" customHeight="1">
      <c r="A28" s="12"/>
      <c r="B28" s="16"/>
      <c r="C28" s="15"/>
      <c r="D28" s="15"/>
      <c r="E28" s="15"/>
      <c r="F28" s="15"/>
      <c r="G28" s="15"/>
      <c r="H28" s="21"/>
      <c r="I28" s="21"/>
      <c r="J28" s="13"/>
      <c r="K28" s="20"/>
      <c r="L28" s="20"/>
      <c r="M28" s="110"/>
      <c r="N28" s="104" t="s">
        <v>54</v>
      </c>
      <c r="O28" s="110"/>
      <c r="P28" s="5"/>
      <c r="Q28" s="5"/>
      <c r="R28" s="5"/>
      <c r="S28" s="125"/>
      <c r="T28" s="126"/>
      <c r="U28" s="125"/>
      <c r="V28" s="126"/>
      <c r="W28" s="192"/>
      <c r="X28" s="193"/>
      <c r="Y28" s="194"/>
      <c r="Z28" s="187"/>
      <c r="AA28" s="195"/>
      <c r="AB28" s="196"/>
      <c r="AC28" s="180"/>
      <c r="AD28" s="44"/>
      <c r="AF28" s="259"/>
      <c r="AG28" s="259"/>
      <c r="AH28" s="259"/>
      <c r="AJ28" s="259"/>
    </row>
    <row r="29" spans="1:30" ht="41.25" customHeight="1">
      <c r="A29" s="12"/>
      <c r="B29" s="16"/>
      <c r="C29" s="15"/>
      <c r="D29" s="15"/>
      <c r="E29" s="15"/>
      <c r="F29" s="15"/>
      <c r="G29" s="15"/>
      <c r="H29" s="21"/>
      <c r="I29" s="21"/>
      <c r="J29" s="13"/>
      <c r="K29" s="20"/>
      <c r="L29" s="20"/>
      <c r="M29" s="121" t="s">
        <v>35</v>
      </c>
      <c r="N29" s="105" t="s">
        <v>55</v>
      </c>
      <c r="O29" s="244" t="s">
        <v>56</v>
      </c>
      <c r="P29" s="5"/>
      <c r="Q29" s="111">
        <f>SUM(S29:V29)</f>
        <v>5</v>
      </c>
      <c r="R29" s="113">
        <f>SUM(S29:V29)</f>
        <v>5</v>
      </c>
      <c r="S29" s="125">
        <v>0</v>
      </c>
      <c r="T29" s="126">
        <v>2</v>
      </c>
      <c r="U29" s="125">
        <v>2</v>
      </c>
      <c r="V29" s="126">
        <v>1</v>
      </c>
      <c r="W29" s="197">
        <v>0</v>
      </c>
      <c r="X29" s="193"/>
      <c r="Y29" s="194"/>
      <c r="Z29" s="187"/>
      <c r="AA29" s="198">
        <v>2</v>
      </c>
      <c r="AB29" s="199">
        <v>2</v>
      </c>
      <c r="AC29" s="164">
        <f>SUM(W29:AB29)</f>
        <v>4</v>
      </c>
      <c r="AD29" s="112">
        <f>(AC29*100)/Q29</f>
        <v>80</v>
      </c>
    </row>
    <row r="30" spans="1:32" ht="41.25" customHeight="1">
      <c r="A30" s="12"/>
      <c r="B30" s="16"/>
      <c r="C30" s="15"/>
      <c r="D30" s="15"/>
      <c r="E30" s="15"/>
      <c r="F30" s="15"/>
      <c r="G30" s="15"/>
      <c r="H30" s="21"/>
      <c r="I30" s="21"/>
      <c r="J30" s="13"/>
      <c r="K30" s="20"/>
      <c r="L30" s="20"/>
      <c r="M30" s="122" t="s">
        <v>57</v>
      </c>
      <c r="N30" s="105" t="s">
        <v>58</v>
      </c>
      <c r="O30" s="244" t="s">
        <v>59</v>
      </c>
      <c r="P30" s="5"/>
      <c r="Q30" s="111">
        <f aca="true" t="shared" si="0" ref="Q30:Q36">SUM(S30:V30)</f>
        <v>4</v>
      </c>
      <c r="R30" s="113">
        <f aca="true" t="shared" si="1" ref="R30:R35">SUM(S30:V30)</f>
        <v>4</v>
      </c>
      <c r="S30" s="125">
        <v>1</v>
      </c>
      <c r="T30" s="126">
        <v>1</v>
      </c>
      <c r="U30" s="125">
        <v>1</v>
      </c>
      <c r="V30" s="126">
        <v>1</v>
      </c>
      <c r="W30" s="200">
        <v>1</v>
      </c>
      <c r="X30" s="193"/>
      <c r="Y30" s="194"/>
      <c r="Z30" s="187"/>
      <c r="AA30" s="201">
        <v>1</v>
      </c>
      <c r="AB30" s="202">
        <v>1</v>
      </c>
      <c r="AC30" s="164">
        <f aca="true" t="shared" si="2" ref="AC30:AC50">SUM(W30:AB30)</f>
        <v>3</v>
      </c>
      <c r="AD30" s="112">
        <f aca="true" t="shared" si="3" ref="AD30:AD36">(AC30*100)/Q30</f>
        <v>75</v>
      </c>
      <c r="AF30" s="163"/>
    </row>
    <row r="31" spans="1:32" ht="40.5" customHeight="1">
      <c r="A31" s="12"/>
      <c r="B31" s="16"/>
      <c r="C31" s="15"/>
      <c r="D31" s="15"/>
      <c r="E31" s="15"/>
      <c r="F31" s="15"/>
      <c r="G31" s="15"/>
      <c r="H31" s="21"/>
      <c r="I31" s="21"/>
      <c r="J31" s="13"/>
      <c r="K31" s="20"/>
      <c r="L31" s="20"/>
      <c r="M31" s="121" t="s">
        <v>60</v>
      </c>
      <c r="N31" s="104" t="s">
        <v>61</v>
      </c>
      <c r="O31" s="244" t="s">
        <v>62</v>
      </c>
      <c r="P31" s="5"/>
      <c r="Q31" s="111">
        <f t="shared" si="0"/>
        <v>1</v>
      </c>
      <c r="R31" s="113">
        <f t="shared" si="1"/>
        <v>1</v>
      </c>
      <c r="S31" s="125">
        <v>0</v>
      </c>
      <c r="T31" s="126">
        <v>0</v>
      </c>
      <c r="U31" s="125">
        <v>1</v>
      </c>
      <c r="V31" s="126">
        <v>0</v>
      </c>
      <c r="W31" s="200">
        <v>0</v>
      </c>
      <c r="X31" s="193"/>
      <c r="Y31" s="194"/>
      <c r="Z31" s="187"/>
      <c r="AA31" s="201">
        <v>0</v>
      </c>
      <c r="AB31" s="202">
        <v>1</v>
      </c>
      <c r="AC31" s="164">
        <f t="shared" si="2"/>
        <v>1</v>
      </c>
      <c r="AD31" s="112">
        <f t="shared" si="3"/>
        <v>100</v>
      </c>
      <c r="AF31" s="163"/>
    </row>
    <row r="32" spans="1:32" ht="42" customHeight="1">
      <c r="A32" s="12"/>
      <c r="B32" s="16"/>
      <c r="C32" s="15"/>
      <c r="D32" s="15"/>
      <c r="E32" s="15"/>
      <c r="F32" s="15"/>
      <c r="G32" s="15"/>
      <c r="H32" s="21"/>
      <c r="I32" s="21"/>
      <c r="J32" s="13"/>
      <c r="K32" s="20"/>
      <c r="L32" s="20"/>
      <c r="M32" s="121" t="s">
        <v>63</v>
      </c>
      <c r="N32" s="104" t="s">
        <v>64</v>
      </c>
      <c r="O32" s="244" t="s">
        <v>59</v>
      </c>
      <c r="P32" s="5"/>
      <c r="Q32" s="111">
        <f t="shared" si="0"/>
        <v>3</v>
      </c>
      <c r="R32" s="113">
        <f t="shared" si="1"/>
        <v>3</v>
      </c>
      <c r="S32" s="125">
        <v>1</v>
      </c>
      <c r="T32" s="126">
        <v>1</v>
      </c>
      <c r="U32" s="125">
        <v>0</v>
      </c>
      <c r="V32" s="126">
        <v>1</v>
      </c>
      <c r="W32" s="200">
        <v>1</v>
      </c>
      <c r="X32" s="193"/>
      <c r="Y32" s="194"/>
      <c r="Z32" s="187"/>
      <c r="AA32" s="201">
        <v>1</v>
      </c>
      <c r="AB32" s="202">
        <v>0</v>
      </c>
      <c r="AC32" s="164">
        <f t="shared" si="2"/>
        <v>2</v>
      </c>
      <c r="AD32" s="112">
        <f t="shared" si="3"/>
        <v>66.66666666666667</v>
      </c>
      <c r="AF32" s="163"/>
    </row>
    <row r="33" spans="1:32" ht="64.5" customHeight="1">
      <c r="A33" s="12"/>
      <c r="B33" s="16"/>
      <c r="C33" s="15"/>
      <c r="D33" s="15"/>
      <c r="E33" s="15"/>
      <c r="F33" s="15"/>
      <c r="G33" s="15"/>
      <c r="H33" s="21"/>
      <c r="I33" s="21"/>
      <c r="J33" s="13"/>
      <c r="K33" s="20"/>
      <c r="L33" s="20"/>
      <c r="M33" s="121" t="s">
        <v>65</v>
      </c>
      <c r="N33" s="104" t="s">
        <v>66</v>
      </c>
      <c r="O33" s="244" t="s">
        <v>59</v>
      </c>
      <c r="P33" s="5"/>
      <c r="Q33" s="111">
        <f t="shared" si="0"/>
        <v>2</v>
      </c>
      <c r="R33" s="113">
        <f t="shared" si="1"/>
        <v>2</v>
      </c>
      <c r="S33" s="125">
        <v>0</v>
      </c>
      <c r="T33" s="126">
        <v>1</v>
      </c>
      <c r="U33" s="125">
        <v>0</v>
      </c>
      <c r="V33" s="126">
        <v>1</v>
      </c>
      <c r="W33" s="200">
        <v>0</v>
      </c>
      <c r="X33" s="193"/>
      <c r="Y33" s="194"/>
      <c r="Z33" s="187"/>
      <c r="AA33" s="201">
        <v>1</v>
      </c>
      <c r="AB33" s="202">
        <v>0</v>
      </c>
      <c r="AC33" s="164">
        <f t="shared" si="2"/>
        <v>1</v>
      </c>
      <c r="AD33" s="112">
        <f t="shared" si="3"/>
        <v>50</v>
      </c>
      <c r="AF33" s="163"/>
    </row>
    <row r="34" spans="1:32" ht="53.25" customHeight="1">
      <c r="A34" s="12"/>
      <c r="B34" s="16"/>
      <c r="C34" s="15"/>
      <c r="D34" s="15"/>
      <c r="E34" s="15"/>
      <c r="F34" s="15"/>
      <c r="G34" s="15"/>
      <c r="H34" s="21"/>
      <c r="I34" s="21"/>
      <c r="J34" s="13"/>
      <c r="K34" s="20"/>
      <c r="L34" s="20"/>
      <c r="M34" s="121" t="s">
        <v>67</v>
      </c>
      <c r="N34" s="104" t="s">
        <v>68</v>
      </c>
      <c r="O34" s="244" t="s">
        <v>59</v>
      </c>
      <c r="P34" s="5"/>
      <c r="Q34" s="111">
        <f t="shared" si="0"/>
        <v>1</v>
      </c>
      <c r="R34" s="113">
        <f t="shared" si="1"/>
        <v>1</v>
      </c>
      <c r="S34" s="125">
        <v>0</v>
      </c>
      <c r="T34" s="126">
        <v>0</v>
      </c>
      <c r="U34" s="125">
        <v>1</v>
      </c>
      <c r="V34" s="126">
        <v>0</v>
      </c>
      <c r="W34" s="200">
        <v>0</v>
      </c>
      <c r="X34" s="193"/>
      <c r="Y34" s="194"/>
      <c r="Z34" s="187"/>
      <c r="AA34" s="201">
        <v>0</v>
      </c>
      <c r="AB34" s="202">
        <v>0</v>
      </c>
      <c r="AC34" s="164">
        <f t="shared" si="2"/>
        <v>0</v>
      </c>
      <c r="AD34" s="112">
        <f t="shared" si="3"/>
        <v>0</v>
      </c>
      <c r="AF34" s="163"/>
    </row>
    <row r="35" spans="1:32" ht="32.25" customHeight="1">
      <c r="A35" s="12"/>
      <c r="B35" s="16"/>
      <c r="C35" s="15"/>
      <c r="D35" s="15"/>
      <c r="E35" s="15"/>
      <c r="F35" s="15"/>
      <c r="G35" s="15"/>
      <c r="H35" s="21"/>
      <c r="I35" s="21"/>
      <c r="J35" s="13"/>
      <c r="K35" s="20"/>
      <c r="L35" s="20"/>
      <c r="M35" s="121" t="s">
        <v>69</v>
      </c>
      <c r="N35" s="104" t="s">
        <v>70</v>
      </c>
      <c r="O35" s="244" t="s">
        <v>59</v>
      </c>
      <c r="P35" s="5"/>
      <c r="Q35" s="111">
        <f t="shared" si="0"/>
        <v>1</v>
      </c>
      <c r="R35" s="113">
        <f t="shared" si="1"/>
        <v>1</v>
      </c>
      <c r="S35" s="125">
        <v>1</v>
      </c>
      <c r="T35" s="126">
        <v>0</v>
      </c>
      <c r="U35" s="125">
        <v>0</v>
      </c>
      <c r="V35" s="126">
        <v>0</v>
      </c>
      <c r="W35" s="200">
        <v>1</v>
      </c>
      <c r="X35" s="193"/>
      <c r="Y35" s="194"/>
      <c r="Z35" s="187"/>
      <c r="AA35" s="201">
        <v>0</v>
      </c>
      <c r="AB35" s="202">
        <v>0</v>
      </c>
      <c r="AC35" s="164">
        <f t="shared" si="2"/>
        <v>1</v>
      </c>
      <c r="AD35" s="112">
        <f t="shared" si="3"/>
        <v>100</v>
      </c>
      <c r="AF35" s="163"/>
    </row>
    <row r="36" spans="1:32" ht="34.5" customHeight="1">
      <c r="A36" s="91"/>
      <c r="B36" s="92"/>
      <c r="C36" s="93"/>
      <c r="D36" s="93"/>
      <c r="E36" s="93"/>
      <c r="F36" s="93"/>
      <c r="G36" s="93"/>
      <c r="H36" s="94"/>
      <c r="I36" s="94"/>
      <c r="J36" s="95"/>
      <c r="K36" s="96"/>
      <c r="L36" s="96"/>
      <c r="M36" s="124" t="s">
        <v>71</v>
      </c>
      <c r="N36" s="108" t="s">
        <v>72</v>
      </c>
      <c r="O36" s="245" t="s">
        <v>59</v>
      </c>
      <c r="P36" s="86"/>
      <c r="Q36" s="117">
        <f t="shared" si="0"/>
        <v>7</v>
      </c>
      <c r="R36" s="113">
        <f>SUM(S36:V36)</f>
        <v>7</v>
      </c>
      <c r="S36" s="127">
        <v>7</v>
      </c>
      <c r="T36" s="128">
        <v>0</v>
      </c>
      <c r="U36" s="127">
        <v>0</v>
      </c>
      <c r="V36" s="128">
        <v>0</v>
      </c>
      <c r="W36" s="203">
        <v>7</v>
      </c>
      <c r="X36" s="205"/>
      <c r="Y36" s="206"/>
      <c r="Z36" s="207"/>
      <c r="AA36" s="204">
        <v>0</v>
      </c>
      <c r="AB36" s="208">
        <v>0</v>
      </c>
      <c r="AC36" s="164">
        <f t="shared" si="2"/>
        <v>7</v>
      </c>
      <c r="AD36" s="118">
        <f t="shared" si="3"/>
        <v>100</v>
      </c>
      <c r="AF36" s="163"/>
    </row>
    <row r="37" spans="1:32" ht="15" customHeight="1">
      <c r="A37" s="97"/>
      <c r="B37" s="98"/>
      <c r="C37" s="79"/>
      <c r="D37" s="79"/>
      <c r="E37" s="79"/>
      <c r="F37" s="79"/>
      <c r="G37" s="79"/>
      <c r="H37" s="99"/>
      <c r="I37" s="99"/>
      <c r="J37" s="100"/>
      <c r="K37" s="101"/>
      <c r="L37" s="101"/>
      <c r="M37" s="135"/>
      <c r="N37" s="136" t="s">
        <v>73</v>
      </c>
      <c r="O37" s="80"/>
      <c r="P37" s="157"/>
      <c r="Q37" s="89"/>
      <c r="R37" s="89"/>
      <c r="S37" s="133"/>
      <c r="T37" s="134"/>
      <c r="U37" s="133"/>
      <c r="V37" s="134"/>
      <c r="W37" s="237">
        <v>1011361</v>
      </c>
      <c r="X37" s="209"/>
      <c r="Y37" s="210"/>
      <c r="Z37" s="191"/>
      <c r="AA37" s="240">
        <v>786294.58</v>
      </c>
      <c r="AB37" s="241">
        <v>773614</v>
      </c>
      <c r="AC37" s="241">
        <f t="shared" si="2"/>
        <v>2571269.58</v>
      </c>
      <c r="AD37" s="90"/>
      <c r="AF37" s="163"/>
    </row>
    <row r="38" spans="1:32" ht="53.25" customHeight="1">
      <c r="A38" s="97"/>
      <c r="B38" s="98"/>
      <c r="C38" s="79"/>
      <c r="D38" s="79"/>
      <c r="E38" s="79"/>
      <c r="F38" s="79"/>
      <c r="G38" s="79"/>
      <c r="H38" s="99"/>
      <c r="I38" s="99"/>
      <c r="J38" s="100"/>
      <c r="K38" s="101"/>
      <c r="L38" s="101"/>
      <c r="M38" s="262"/>
      <c r="N38" s="263" t="s">
        <v>74</v>
      </c>
      <c r="O38" s="264"/>
      <c r="P38" s="87"/>
      <c r="Q38" s="89"/>
      <c r="R38" s="89"/>
      <c r="S38" s="133"/>
      <c r="T38" s="134"/>
      <c r="U38" s="133"/>
      <c r="V38" s="134"/>
      <c r="W38" s="265"/>
      <c r="X38" s="209"/>
      <c r="Y38" s="210"/>
      <c r="Z38" s="191"/>
      <c r="AA38" s="266"/>
      <c r="AB38" s="267"/>
      <c r="AC38" s="268"/>
      <c r="AD38" s="90"/>
      <c r="AF38" s="163"/>
    </row>
    <row r="39" spans="1:32" ht="45" customHeight="1">
      <c r="A39" s="137"/>
      <c r="B39" s="138"/>
      <c r="C39" s="139"/>
      <c r="D39" s="139"/>
      <c r="E39" s="139"/>
      <c r="F39" s="139"/>
      <c r="G39" s="139"/>
      <c r="H39" s="140"/>
      <c r="I39" s="140"/>
      <c r="J39" s="141"/>
      <c r="K39" s="142"/>
      <c r="L39" s="142"/>
      <c r="M39" s="150" t="s">
        <v>35</v>
      </c>
      <c r="N39" s="151" t="s">
        <v>75</v>
      </c>
      <c r="O39" s="246" t="s">
        <v>76</v>
      </c>
      <c r="P39" s="109"/>
      <c r="Q39" s="143">
        <f aca="true" t="shared" si="4" ref="Q39:Q45">SUM(S39:V39)</f>
        <v>1</v>
      </c>
      <c r="R39" s="158">
        <f aca="true" t="shared" si="5" ref="R39:R45">SUM(S39:V39)</f>
        <v>1</v>
      </c>
      <c r="S39" s="144">
        <v>0</v>
      </c>
      <c r="T39" s="145">
        <v>1</v>
      </c>
      <c r="U39" s="144">
        <v>0</v>
      </c>
      <c r="V39" s="145">
        <v>0</v>
      </c>
      <c r="W39" s="222">
        <v>0</v>
      </c>
      <c r="X39" s="211"/>
      <c r="Y39" s="212"/>
      <c r="Z39" s="213"/>
      <c r="AA39" s="223">
        <v>1</v>
      </c>
      <c r="AB39" s="224">
        <v>0</v>
      </c>
      <c r="AC39" s="255">
        <f t="shared" si="2"/>
        <v>1</v>
      </c>
      <c r="AD39" s="146">
        <f aca="true" t="shared" si="6" ref="AD39:AD45">(AC39*100)/Q39</f>
        <v>100</v>
      </c>
      <c r="AF39" s="163"/>
    </row>
    <row r="40" spans="1:32" ht="46.5" customHeight="1">
      <c r="A40" s="12"/>
      <c r="B40" s="16"/>
      <c r="C40" s="15"/>
      <c r="D40" s="15"/>
      <c r="E40" s="15"/>
      <c r="F40" s="15"/>
      <c r="G40" s="15"/>
      <c r="H40" s="21"/>
      <c r="I40" s="21"/>
      <c r="J40" s="13"/>
      <c r="K40" s="20"/>
      <c r="L40" s="20"/>
      <c r="M40" s="121" t="s">
        <v>57</v>
      </c>
      <c r="N40" s="104" t="s">
        <v>77</v>
      </c>
      <c r="O40" s="244" t="s">
        <v>76</v>
      </c>
      <c r="P40" s="5"/>
      <c r="Q40" s="111">
        <f t="shared" si="4"/>
        <v>1</v>
      </c>
      <c r="R40" s="113">
        <f t="shared" si="5"/>
        <v>1</v>
      </c>
      <c r="S40" s="125">
        <v>0</v>
      </c>
      <c r="T40" s="126">
        <v>1</v>
      </c>
      <c r="U40" s="125">
        <v>0</v>
      </c>
      <c r="V40" s="126">
        <v>0</v>
      </c>
      <c r="W40" s="214">
        <v>0</v>
      </c>
      <c r="X40" s="193"/>
      <c r="Y40" s="194"/>
      <c r="Z40" s="187"/>
      <c r="AA40" s="215">
        <v>1</v>
      </c>
      <c r="AB40" s="216">
        <v>0</v>
      </c>
      <c r="AC40" s="164">
        <f t="shared" si="2"/>
        <v>1</v>
      </c>
      <c r="AD40" s="112">
        <f t="shared" si="6"/>
        <v>100</v>
      </c>
      <c r="AF40" s="163"/>
    </row>
    <row r="41" spans="1:32" ht="57" customHeight="1">
      <c r="A41" s="12"/>
      <c r="B41" s="16"/>
      <c r="C41" s="15"/>
      <c r="D41" s="15"/>
      <c r="E41" s="15"/>
      <c r="F41" s="15"/>
      <c r="G41" s="15"/>
      <c r="H41" s="21"/>
      <c r="I41" s="21"/>
      <c r="J41" s="13"/>
      <c r="K41" s="20"/>
      <c r="L41" s="20"/>
      <c r="M41" s="121" t="s">
        <v>60</v>
      </c>
      <c r="N41" s="104" t="s">
        <v>78</v>
      </c>
      <c r="O41" s="244" t="s">
        <v>62</v>
      </c>
      <c r="P41" s="5"/>
      <c r="Q41" s="111">
        <f t="shared" si="4"/>
        <v>2</v>
      </c>
      <c r="R41" s="113">
        <f t="shared" si="5"/>
        <v>2</v>
      </c>
      <c r="S41" s="125">
        <v>0</v>
      </c>
      <c r="T41" s="126">
        <v>0</v>
      </c>
      <c r="U41" s="125">
        <v>0</v>
      </c>
      <c r="V41" s="126">
        <v>2</v>
      </c>
      <c r="W41" s="214">
        <v>0</v>
      </c>
      <c r="X41" s="193"/>
      <c r="Y41" s="194"/>
      <c r="Z41" s="187"/>
      <c r="AA41" s="215">
        <v>0</v>
      </c>
      <c r="AB41" s="216">
        <v>0</v>
      </c>
      <c r="AC41" s="164">
        <f t="shared" si="2"/>
        <v>0</v>
      </c>
      <c r="AD41" s="112">
        <f t="shared" si="6"/>
        <v>0</v>
      </c>
      <c r="AF41" s="163"/>
    </row>
    <row r="42" spans="1:32" ht="51" customHeight="1">
      <c r="A42" s="12"/>
      <c r="B42" s="16"/>
      <c r="C42" s="15"/>
      <c r="D42" s="15"/>
      <c r="E42" s="15"/>
      <c r="F42" s="15"/>
      <c r="G42" s="15"/>
      <c r="H42" s="21"/>
      <c r="I42" s="21"/>
      <c r="J42" s="13"/>
      <c r="K42" s="20"/>
      <c r="L42" s="20"/>
      <c r="M42" s="121" t="s">
        <v>63</v>
      </c>
      <c r="N42" s="104" t="s">
        <v>79</v>
      </c>
      <c r="O42" s="244" t="s">
        <v>76</v>
      </c>
      <c r="P42" s="5"/>
      <c r="Q42" s="111">
        <f t="shared" si="4"/>
        <v>2</v>
      </c>
      <c r="R42" s="113">
        <f t="shared" si="5"/>
        <v>2</v>
      </c>
      <c r="S42" s="125">
        <v>1</v>
      </c>
      <c r="T42" s="126">
        <v>1</v>
      </c>
      <c r="U42" s="125">
        <v>0</v>
      </c>
      <c r="V42" s="126">
        <v>0</v>
      </c>
      <c r="W42" s="214">
        <v>1</v>
      </c>
      <c r="X42" s="193"/>
      <c r="Y42" s="194"/>
      <c r="Z42" s="187"/>
      <c r="AA42" s="215">
        <v>1</v>
      </c>
      <c r="AB42" s="216">
        <v>0</v>
      </c>
      <c r="AC42" s="164">
        <f t="shared" si="2"/>
        <v>2</v>
      </c>
      <c r="AD42" s="112">
        <f t="shared" si="6"/>
        <v>100</v>
      </c>
      <c r="AF42" s="163"/>
    </row>
    <row r="43" spans="1:32" ht="42.75" customHeight="1">
      <c r="A43" s="12"/>
      <c r="B43" s="16"/>
      <c r="C43" s="15"/>
      <c r="D43" s="15"/>
      <c r="E43" s="15"/>
      <c r="F43" s="15"/>
      <c r="G43" s="15"/>
      <c r="H43" s="21"/>
      <c r="I43" s="21"/>
      <c r="J43" s="13"/>
      <c r="K43" s="20"/>
      <c r="L43" s="20"/>
      <c r="M43" s="121" t="s">
        <v>65</v>
      </c>
      <c r="N43" s="104" t="s">
        <v>80</v>
      </c>
      <c r="O43" s="244" t="s">
        <v>81</v>
      </c>
      <c r="P43" s="5"/>
      <c r="Q43" s="113">
        <f t="shared" si="4"/>
        <v>1570</v>
      </c>
      <c r="R43" s="113">
        <f t="shared" si="5"/>
        <v>1570</v>
      </c>
      <c r="S43" s="125">
        <v>594</v>
      </c>
      <c r="T43" s="126">
        <v>476</v>
      </c>
      <c r="U43" s="125">
        <v>250</v>
      </c>
      <c r="V43" s="126">
        <v>250</v>
      </c>
      <c r="W43" s="214">
        <v>594</v>
      </c>
      <c r="X43" s="193"/>
      <c r="Y43" s="194"/>
      <c r="Z43" s="187"/>
      <c r="AA43" s="215">
        <v>465</v>
      </c>
      <c r="AB43" s="216">
        <v>105</v>
      </c>
      <c r="AC43" s="182">
        <f>SUM(W43:AB43)</f>
        <v>1164</v>
      </c>
      <c r="AD43" s="112">
        <f t="shared" si="6"/>
        <v>74.14012738853503</v>
      </c>
      <c r="AF43" s="163"/>
    </row>
    <row r="44" spans="1:32" ht="42.75" customHeight="1">
      <c r="A44" s="12"/>
      <c r="B44" s="16"/>
      <c r="C44" s="15"/>
      <c r="D44" s="15"/>
      <c r="E44" s="15"/>
      <c r="F44" s="15"/>
      <c r="G44" s="15"/>
      <c r="H44" s="21"/>
      <c r="I44" s="21"/>
      <c r="J44" s="13"/>
      <c r="K44" s="20"/>
      <c r="L44" s="20"/>
      <c r="M44" s="121" t="s">
        <v>67</v>
      </c>
      <c r="N44" s="104" t="s">
        <v>82</v>
      </c>
      <c r="O44" s="244" t="s">
        <v>81</v>
      </c>
      <c r="P44" s="5"/>
      <c r="Q44" s="113">
        <f t="shared" si="4"/>
        <v>3524</v>
      </c>
      <c r="R44" s="113">
        <f t="shared" si="5"/>
        <v>3524</v>
      </c>
      <c r="S44" s="125">
        <v>1962</v>
      </c>
      <c r="T44" s="126">
        <v>962</v>
      </c>
      <c r="U44" s="125">
        <v>300</v>
      </c>
      <c r="V44" s="126">
        <v>300</v>
      </c>
      <c r="W44" s="217">
        <v>1962</v>
      </c>
      <c r="X44" s="193"/>
      <c r="Y44" s="194"/>
      <c r="Z44" s="187"/>
      <c r="AA44" s="218">
        <v>850</v>
      </c>
      <c r="AB44" s="219">
        <v>337</v>
      </c>
      <c r="AC44" s="182">
        <f t="shared" si="2"/>
        <v>3149</v>
      </c>
      <c r="AD44" s="112">
        <f t="shared" si="6"/>
        <v>89.35868331441544</v>
      </c>
      <c r="AF44" s="163"/>
    </row>
    <row r="45" spans="1:32" ht="42.75" customHeight="1">
      <c r="A45" s="12"/>
      <c r="B45" s="16"/>
      <c r="C45" s="15"/>
      <c r="D45" s="15"/>
      <c r="E45" s="15"/>
      <c r="F45" s="15"/>
      <c r="G45" s="15"/>
      <c r="H45" s="21"/>
      <c r="I45" s="21"/>
      <c r="J45" s="13"/>
      <c r="K45" s="20"/>
      <c r="L45" s="20"/>
      <c r="M45" s="121" t="s">
        <v>69</v>
      </c>
      <c r="N45" s="104" t="s">
        <v>83</v>
      </c>
      <c r="O45" s="244" t="s">
        <v>76</v>
      </c>
      <c r="P45" s="5"/>
      <c r="Q45" s="111">
        <f t="shared" si="4"/>
        <v>3</v>
      </c>
      <c r="R45" s="113">
        <f t="shared" si="5"/>
        <v>3</v>
      </c>
      <c r="S45" s="125">
        <v>0</v>
      </c>
      <c r="T45" s="126">
        <v>1</v>
      </c>
      <c r="U45" s="125">
        <v>1</v>
      </c>
      <c r="V45" s="126">
        <v>1</v>
      </c>
      <c r="W45" s="217">
        <v>0</v>
      </c>
      <c r="X45" s="193"/>
      <c r="Y45" s="194"/>
      <c r="Z45" s="187"/>
      <c r="AA45" s="218">
        <v>1</v>
      </c>
      <c r="AB45" s="219">
        <v>1</v>
      </c>
      <c r="AC45" s="164">
        <f t="shared" si="2"/>
        <v>2</v>
      </c>
      <c r="AD45" s="112">
        <f t="shared" si="6"/>
        <v>66.66666666666667</v>
      </c>
      <c r="AF45" s="163"/>
    </row>
    <row r="46" spans="1:32" ht="15" customHeight="1">
      <c r="A46" s="97"/>
      <c r="B46" s="98"/>
      <c r="C46" s="79"/>
      <c r="D46" s="79"/>
      <c r="E46" s="79"/>
      <c r="F46" s="79"/>
      <c r="G46" s="79"/>
      <c r="H46" s="99"/>
      <c r="I46" s="99"/>
      <c r="J46" s="100"/>
      <c r="K46" s="101"/>
      <c r="L46" s="101"/>
      <c r="M46" s="147"/>
      <c r="N46" s="148" t="s">
        <v>84</v>
      </c>
      <c r="O46" s="247"/>
      <c r="P46" s="157"/>
      <c r="Q46" s="89"/>
      <c r="R46" s="89"/>
      <c r="S46" s="133"/>
      <c r="T46" s="134"/>
      <c r="U46" s="133"/>
      <c r="V46" s="134"/>
      <c r="W46" s="237">
        <v>916413</v>
      </c>
      <c r="X46" s="209"/>
      <c r="Y46" s="210"/>
      <c r="Z46" s="191"/>
      <c r="AA46" s="240">
        <v>807891.07</v>
      </c>
      <c r="AB46" s="241">
        <v>776868</v>
      </c>
      <c r="AC46" s="241">
        <f t="shared" si="2"/>
        <v>2501172.07</v>
      </c>
      <c r="AD46" s="90"/>
      <c r="AF46" s="163"/>
    </row>
    <row r="47" spans="1:32" ht="89.25" customHeight="1">
      <c r="A47" s="12"/>
      <c r="B47" s="16"/>
      <c r="C47" s="15"/>
      <c r="D47" s="15"/>
      <c r="E47" s="15"/>
      <c r="F47" s="15"/>
      <c r="G47" s="15"/>
      <c r="H47" s="21"/>
      <c r="I47" s="21"/>
      <c r="J47" s="13"/>
      <c r="K47" s="20"/>
      <c r="L47" s="20"/>
      <c r="M47" s="121"/>
      <c r="N47" s="106" t="s">
        <v>85</v>
      </c>
      <c r="O47" s="248"/>
      <c r="P47" s="5"/>
      <c r="Q47" s="111"/>
      <c r="R47" s="111"/>
      <c r="S47" s="125"/>
      <c r="T47" s="126"/>
      <c r="U47" s="125"/>
      <c r="V47" s="126"/>
      <c r="W47" s="217"/>
      <c r="X47" s="193"/>
      <c r="Y47" s="194"/>
      <c r="Z47" s="187"/>
      <c r="AA47" s="218"/>
      <c r="AB47" s="219"/>
      <c r="AC47" s="164"/>
      <c r="AD47" s="112"/>
      <c r="AF47" s="163"/>
    </row>
    <row r="48" spans="1:32" ht="39" customHeight="1">
      <c r="A48" s="12"/>
      <c r="B48" s="16"/>
      <c r="C48" s="15"/>
      <c r="D48" s="15"/>
      <c r="E48" s="15"/>
      <c r="F48" s="15"/>
      <c r="G48" s="15"/>
      <c r="H48" s="21"/>
      <c r="I48" s="21"/>
      <c r="J48" s="13"/>
      <c r="K48" s="20"/>
      <c r="L48" s="20"/>
      <c r="M48" s="121" t="s">
        <v>35</v>
      </c>
      <c r="N48" s="104" t="s">
        <v>86</v>
      </c>
      <c r="O48" s="244" t="s">
        <v>56</v>
      </c>
      <c r="P48" s="5"/>
      <c r="Q48" s="111">
        <f>SUM(S48:V48)</f>
        <v>14</v>
      </c>
      <c r="R48" s="113">
        <f>SUM(S48:V48)</f>
        <v>14</v>
      </c>
      <c r="S48" s="125">
        <v>2</v>
      </c>
      <c r="T48" s="126">
        <v>6</v>
      </c>
      <c r="U48" s="125">
        <v>6</v>
      </c>
      <c r="V48" s="126">
        <v>0</v>
      </c>
      <c r="W48" s="214">
        <v>2</v>
      </c>
      <c r="X48" s="193"/>
      <c r="Y48" s="194"/>
      <c r="Z48" s="187"/>
      <c r="AA48" s="215">
        <v>6</v>
      </c>
      <c r="AB48" s="216">
        <v>6</v>
      </c>
      <c r="AC48" s="164">
        <f t="shared" si="2"/>
        <v>14</v>
      </c>
      <c r="AD48" s="112">
        <f>(AC48*100)/Q48</f>
        <v>100</v>
      </c>
      <c r="AF48" s="163"/>
    </row>
    <row r="49" spans="1:32" ht="39" customHeight="1">
      <c r="A49" s="12"/>
      <c r="B49" s="16"/>
      <c r="C49" s="15"/>
      <c r="D49" s="15"/>
      <c r="E49" s="15"/>
      <c r="F49" s="15"/>
      <c r="G49" s="15"/>
      <c r="H49" s="21"/>
      <c r="I49" s="21"/>
      <c r="J49" s="13"/>
      <c r="K49" s="20"/>
      <c r="L49" s="20"/>
      <c r="M49" s="121" t="s">
        <v>57</v>
      </c>
      <c r="N49" s="104" t="s">
        <v>87</v>
      </c>
      <c r="O49" s="244" t="s">
        <v>76</v>
      </c>
      <c r="P49" s="5"/>
      <c r="Q49" s="111">
        <f>SUM(S49:V49)</f>
        <v>1</v>
      </c>
      <c r="R49" s="113">
        <f>SUM(S49:V49)</f>
        <v>1</v>
      </c>
      <c r="S49" s="125">
        <v>0</v>
      </c>
      <c r="T49" s="126">
        <v>1</v>
      </c>
      <c r="U49" s="125">
        <v>0</v>
      </c>
      <c r="V49" s="126">
        <v>0</v>
      </c>
      <c r="W49" s="214">
        <v>0</v>
      </c>
      <c r="X49" s="193"/>
      <c r="Y49" s="194"/>
      <c r="Z49" s="187"/>
      <c r="AA49" s="215">
        <v>1</v>
      </c>
      <c r="AB49" s="216">
        <v>0</v>
      </c>
      <c r="AC49" s="164">
        <f t="shared" si="2"/>
        <v>1</v>
      </c>
      <c r="AD49" s="112">
        <f>(AC49*100)/Q49</f>
        <v>100</v>
      </c>
      <c r="AF49" s="163"/>
    </row>
    <row r="50" spans="1:32" ht="59.25" customHeight="1">
      <c r="A50" s="12"/>
      <c r="B50" s="16"/>
      <c r="C50" s="15"/>
      <c r="D50" s="15"/>
      <c r="E50" s="15"/>
      <c r="F50" s="15"/>
      <c r="G50" s="15"/>
      <c r="H50" s="21"/>
      <c r="I50" s="21"/>
      <c r="J50" s="13"/>
      <c r="K50" s="20"/>
      <c r="L50" s="20"/>
      <c r="M50" s="121" t="s">
        <v>60</v>
      </c>
      <c r="N50" s="104" t="s">
        <v>88</v>
      </c>
      <c r="O50" s="244" t="s">
        <v>76</v>
      </c>
      <c r="P50" s="5"/>
      <c r="Q50" s="111">
        <f>SUM(S50:V50)</f>
        <v>2</v>
      </c>
      <c r="R50" s="155">
        <f>SUM(S50:V50)</f>
        <v>2</v>
      </c>
      <c r="S50" s="125">
        <v>0</v>
      </c>
      <c r="T50" s="126">
        <v>1</v>
      </c>
      <c r="U50" s="125">
        <v>0</v>
      </c>
      <c r="V50" s="126">
        <v>1</v>
      </c>
      <c r="W50" s="214">
        <v>0</v>
      </c>
      <c r="X50" s="193"/>
      <c r="Y50" s="194"/>
      <c r="Z50" s="187"/>
      <c r="AA50" s="215">
        <v>1</v>
      </c>
      <c r="AB50" s="216">
        <v>0</v>
      </c>
      <c r="AC50" s="164">
        <f t="shared" si="2"/>
        <v>1</v>
      </c>
      <c r="AD50" s="112">
        <f>(AC50*100)/Q50</f>
        <v>50</v>
      </c>
      <c r="AF50" s="163"/>
    </row>
    <row r="51" spans="1:32" ht="15" customHeight="1">
      <c r="A51" s="97"/>
      <c r="B51" s="98"/>
      <c r="C51" s="79"/>
      <c r="D51" s="79"/>
      <c r="E51" s="79"/>
      <c r="F51" s="79"/>
      <c r="G51" s="79"/>
      <c r="H51" s="99"/>
      <c r="I51" s="99"/>
      <c r="J51" s="100"/>
      <c r="K51" s="101"/>
      <c r="L51" s="101"/>
      <c r="M51" s="135"/>
      <c r="N51" s="136" t="s">
        <v>89</v>
      </c>
      <c r="O51" s="80"/>
      <c r="P51" s="157"/>
      <c r="Q51" s="89"/>
      <c r="R51" s="89"/>
      <c r="S51" s="133"/>
      <c r="T51" s="134"/>
      <c r="U51" s="133"/>
      <c r="V51" s="134"/>
      <c r="W51" s="237">
        <v>232547</v>
      </c>
      <c r="X51" s="209"/>
      <c r="Y51" s="210"/>
      <c r="Z51" s="191"/>
      <c r="AA51" s="240">
        <v>269742.63</v>
      </c>
      <c r="AB51" s="241">
        <v>278176</v>
      </c>
      <c r="AC51" s="242">
        <f>SUM(W51:AB51)</f>
        <v>780465.63</v>
      </c>
      <c r="AD51" s="90"/>
      <c r="AF51" s="163"/>
    </row>
    <row r="52" spans="1:32" ht="69" customHeight="1">
      <c r="A52" s="137"/>
      <c r="B52" s="138"/>
      <c r="C52" s="139"/>
      <c r="D52" s="139"/>
      <c r="E52" s="139"/>
      <c r="F52" s="139"/>
      <c r="G52" s="139"/>
      <c r="H52" s="140"/>
      <c r="I52" s="140"/>
      <c r="J52" s="141"/>
      <c r="K52" s="142"/>
      <c r="L52" s="142"/>
      <c r="M52" s="150"/>
      <c r="N52" s="151" t="s">
        <v>90</v>
      </c>
      <c r="O52" s="246"/>
      <c r="P52" s="109"/>
      <c r="Q52" s="143"/>
      <c r="R52" s="143"/>
      <c r="S52" s="144"/>
      <c r="T52" s="145"/>
      <c r="U52" s="144"/>
      <c r="V52" s="145"/>
      <c r="W52" s="214"/>
      <c r="X52" s="211"/>
      <c r="Y52" s="212"/>
      <c r="Z52" s="213"/>
      <c r="AA52" s="223"/>
      <c r="AB52" s="224"/>
      <c r="AC52" s="164"/>
      <c r="AD52" s="146"/>
      <c r="AF52" s="163"/>
    </row>
    <row r="53" spans="1:32" ht="29.25" customHeight="1">
      <c r="A53" s="12"/>
      <c r="B53" s="16"/>
      <c r="C53" s="15"/>
      <c r="D53" s="15"/>
      <c r="E53" s="15"/>
      <c r="F53" s="15"/>
      <c r="G53" s="15"/>
      <c r="H53" s="21"/>
      <c r="I53" s="21"/>
      <c r="J53" s="13"/>
      <c r="K53" s="20"/>
      <c r="L53" s="20"/>
      <c r="M53" s="121" t="s">
        <v>35</v>
      </c>
      <c r="N53" s="104" t="s">
        <v>91</v>
      </c>
      <c r="O53" s="244" t="s">
        <v>92</v>
      </c>
      <c r="P53" s="5"/>
      <c r="Q53" s="111">
        <f aca="true" t="shared" si="7" ref="Q53:Q58">SUM(S53:V53)</f>
        <v>570</v>
      </c>
      <c r="R53" s="113">
        <f aca="true" t="shared" si="8" ref="R53:R58">SUM(S53:V53)</f>
        <v>570</v>
      </c>
      <c r="S53" s="125">
        <v>170</v>
      </c>
      <c r="T53" s="126">
        <v>170</v>
      </c>
      <c r="U53" s="125">
        <v>130</v>
      </c>
      <c r="V53" s="126">
        <v>100</v>
      </c>
      <c r="W53" s="214">
        <v>170</v>
      </c>
      <c r="X53" s="193"/>
      <c r="Y53" s="194"/>
      <c r="Z53" s="187"/>
      <c r="AA53" s="215">
        <v>146</v>
      </c>
      <c r="AB53" s="216">
        <v>196</v>
      </c>
      <c r="AC53" s="182">
        <f aca="true" t="shared" si="9" ref="AC53:AC59">SUM(W53:AB53)</f>
        <v>512</v>
      </c>
      <c r="AD53" s="112">
        <f aca="true" t="shared" si="10" ref="AD53:AD58">(AC53*100)/Q53</f>
        <v>89.82456140350877</v>
      </c>
      <c r="AF53" s="163"/>
    </row>
    <row r="54" spans="1:32" ht="29.25" customHeight="1">
      <c r="A54" s="91"/>
      <c r="B54" s="92"/>
      <c r="C54" s="93"/>
      <c r="D54" s="93"/>
      <c r="E54" s="93"/>
      <c r="F54" s="93"/>
      <c r="G54" s="93"/>
      <c r="H54" s="94"/>
      <c r="I54" s="94"/>
      <c r="J54" s="95"/>
      <c r="K54" s="96"/>
      <c r="L54" s="96"/>
      <c r="M54" s="124" t="s">
        <v>57</v>
      </c>
      <c r="N54" s="108" t="s">
        <v>93</v>
      </c>
      <c r="O54" s="245" t="s">
        <v>92</v>
      </c>
      <c r="P54" s="86"/>
      <c r="Q54" s="117">
        <f t="shared" si="7"/>
        <v>577</v>
      </c>
      <c r="R54" s="155">
        <f t="shared" si="8"/>
        <v>577</v>
      </c>
      <c r="S54" s="127">
        <v>177</v>
      </c>
      <c r="T54" s="128">
        <v>170</v>
      </c>
      <c r="U54" s="127">
        <v>130</v>
      </c>
      <c r="V54" s="128">
        <v>100</v>
      </c>
      <c r="W54" s="220">
        <v>177</v>
      </c>
      <c r="X54" s="205"/>
      <c r="Y54" s="206"/>
      <c r="Z54" s="207"/>
      <c r="AA54" s="221">
        <v>149</v>
      </c>
      <c r="AB54" s="232">
        <v>132</v>
      </c>
      <c r="AC54" s="269">
        <f t="shared" si="9"/>
        <v>458</v>
      </c>
      <c r="AD54" s="118">
        <f t="shared" si="10"/>
        <v>79.37608318890814</v>
      </c>
      <c r="AF54" s="163"/>
    </row>
    <row r="55" spans="1:32" ht="29.25" customHeight="1">
      <c r="A55" s="137"/>
      <c r="B55" s="138"/>
      <c r="C55" s="139"/>
      <c r="D55" s="139"/>
      <c r="E55" s="139"/>
      <c r="F55" s="139"/>
      <c r="G55" s="139"/>
      <c r="H55" s="140"/>
      <c r="I55" s="140"/>
      <c r="J55" s="141"/>
      <c r="K55" s="142"/>
      <c r="L55" s="142"/>
      <c r="M55" s="150" t="s">
        <v>60</v>
      </c>
      <c r="N55" s="151" t="s">
        <v>94</v>
      </c>
      <c r="O55" s="246" t="s">
        <v>95</v>
      </c>
      <c r="P55" s="109"/>
      <c r="Q55" s="143">
        <f t="shared" si="7"/>
        <v>463</v>
      </c>
      <c r="R55" s="158">
        <f t="shared" si="8"/>
        <v>463</v>
      </c>
      <c r="S55" s="144">
        <v>143</v>
      </c>
      <c r="T55" s="145">
        <v>140</v>
      </c>
      <c r="U55" s="144">
        <v>80</v>
      </c>
      <c r="V55" s="145">
        <v>100</v>
      </c>
      <c r="W55" s="222">
        <v>143</v>
      </c>
      <c r="X55" s="211"/>
      <c r="Y55" s="212"/>
      <c r="Z55" s="213"/>
      <c r="AA55" s="223">
        <v>116</v>
      </c>
      <c r="AB55" s="224">
        <v>108</v>
      </c>
      <c r="AC55" s="256">
        <f t="shared" si="9"/>
        <v>367</v>
      </c>
      <c r="AD55" s="146">
        <f t="shared" si="10"/>
        <v>79.26565874730022</v>
      </c>
      <c r="AF55" s="163"/>
    </row>
    <row r="56" spans="1:32" ht="29.25" customHeight="1">
      <c r="A56" s="12"/>
      <c r="B56" s="16"/>
      <c r="C56" s="15"/>
      <c r="D56" s="15"/>
      <c r="E56" s="15"/>
      <c r="F56" s="15"/>
      <c r="G56" s="15"/>
      <c r="H56" s="21"/>
      <c r="I56" s="21"/>
      <c r="J56" s="13"/>
      <c r="K56" s="20"/>
      <c r="L56" s="20"/>
      <c r="M56" s="121" t="s">
        <v>63</v>
      </c>
      <c r="N56" s="104" t="s">
        <v>96</v>
      </c>
      <c r="O56" s="244" t="s">
        <v>97</v>
      </c>
      <c r="P56" s="5"/>
      <c r="Q56" s="111">
        <f t="shared" si="7"/>
        <v>600</v>
      </c>
      <c r="R56" s="113">
        <f t="shared" si="8"/>
        <v>600</v>
      </c>
      <c r="S56" s="125">
        <v>0</v>
      </c>
      <c r="T56" s="126">
        <v>0</v>
      </c>
      <c r="U56" s="125">
        <v>600</v>
      </c>
      <c r="V56" s="126">
        <v>0</v>
      </c>
      <c r="W56" s="214">
        <v>0</v>
      </c>
      <c r="X56" s="193"/>
      <c r="Y56" s="194"/>
      <c r="Z56" s="187"/>
      <c r="AA56" s="215">
        <v>0</v>
      </c>
      <c r="AB56" s="216">
        <v>600</v>
      </c>
      <c r="AC56" s="182">
        <f t="shared" si="9"/>
        <v>600</v>
      </c>
      <c r="AD56" s="112">
        <f t="shared" si="10"/>
        <v>100</v>
      </c>
      <c r="AF56" s="163"/>
    </row>
    <row r="57" spans="1:32" ht="69.75" customHeight="1">
      <c r="A57" s="12"/>
      <c r="B57" s="16"/>
      <c r="C57" s="15"/>
      <c r="D57" s="15"/>
      <c r="E57" s="15"/>
      <c r="F57" s="15"/>
      <c r="G57" s="15"/>
      <c r="H57" s="21"/>
      <c r="I57" s="21"/>
      <c r="J57" s="13"/>
      <c r="K57" s="20"/>
      <c r="L57" s="20"/>
      <c r="M57" s="121" t="s">
        <v>65</v>
      </c>
      <c r="N57" s="104" t="s">
        <v>98</v>
      </c>
      <c r="O57" s="244" t="s">
        <v>92</v>
      </c>
      <c r="P57" s="5"/>
      <c r="Q57" s="111">
        <f t="shared" si="7"/>
        <v>909</v>
      </c>
      <c r="R57" s="113">
        <f t="shared" si="8"/>
        <v>909</v>
      </c>
      <c r="S57" s="125">
        <v>709</v>
      </c>
      <c r="T57" s="126">
        <v>200</v>
      </c>
      <c r="U57" s="125">
        <v>0</v>
      </c>
      <c r="V57" s="126">
        <v>0</v>
      </c>
      <c r="W57" s="214">
        <v>709</v>
      </c>
      <c r="X57" s="193"/>
      <c r="Y57" s="194"/>
      <c r="Z57" s="187"/>
      <c r="AA57" s="215">
        <v>174</v>
      </c>
      <c r="AB57" s="216">
        <v>0</v>
      </c>
      <c r="AC57" s="182">
        <f t="shared" si="9"/>
        <v>883</v>
      </c>
      <c r="AD57" s="112">
        <f t="shared" si="10"/>
        <v>97.13971397139714</v>
      </c>
      <c r="AF57" s="163"/>
    </row>
    <row r="58" spans="1:32" ht="42" customHeight="1">
      <c r="A58" s="12"/>
      <c r="B58" s="16"/>
      <c r="C58" s="15"/>
      <c r="D58" s="15"/>
      <c r="E58" s="15"/>
      <c r="F58" s="15"/>
      <c r="G58" s="15"/>
      <c r="H58" s="21"/>
      <c r="I58" s="21"/>
      <c r="J58" s="13"/>
      <c r="K58" s="20"/>
      <c r="L58" s="20"/>
      <c r="M58" s="121" t="s">
        <v>67</v>
      </c>
      <c r="N58" s="104" t="s">
        <v>99</v>
      </c>
      <c r="O58" s="244" t="s">
        <v>81</v>
      </c>
      <c r="P58" s="5"/>
      <c r="Q58" s="111">
        <f t="shared" si="7"/>
        <v>11</v>
      </c>
      <c r="R58" s="113">
        <f t="shared" si="8"/>
        <v>11</v>
      </c>
      <c r="S58" s="125">
        <v>0</v>
      </c>
      <c r="T58" s="126">
        <v>11</v>
      </c>
      <c r="U58" s="125">
        <v>0</v>
      </c>
      <c r="V58" s="126">
        <v>0</v>
      </c>
      <c r="W58" s="214">
        <v>0</v>
      </c>
      <c r="X58" s="193"/>
      <c r="Y58" s="194"/>
      <c r="Z58" s="187"/>
      <c r="AA58" s="215">
        <v>11</v>
      </c>
      <c r="AB58" s="216">
        <v>0</v>
      </c>
      <c r="AC58" s="182">
        <f t="shared" si="9"/>
        <v>11</v>
      </c>
      <c r="AD58" s="112">
        <f t="shared" si="10"/>
        <v>100</v>
      </c>
      <c r="AF58" s="163"/>
    </row>
    <row r="59" spans="1:32" ht="15" customHeight="1">
      <c r="A59" s="97"/>
      <c r="B59" s="98"/>
      <c r="C59" s="79"/>
      <c r="D59" s="79"/>
      <c r="E59" s="79"/>
      <c r="F59" s="79"/>
      <c r="G59" s="79"/>
      <c r="H59" s="99"/>
      <c r="I59" s="99"/>
      <c r="J59" s="100"/>
      <c r="K59" s="101"/>
      <c r="L59" s="101"/>
      <c r="M59" s="135"/>
      <c r="N59" s="136" t="s">
        <v>100</v>
      </c>
      <c r="O59" s="80"/>
      <c r="P59" s="157"/>
      <c r="Q59" s="89"/>
      <c r="R59" s="89"/>
      <c r="S59" s="133"/>
      <c r="T59" s="134"/>
      <c r="U59" s="133"/>
      <c r="V59" s="134"/>
      <c r="W59" s="237">
        <v>780921</v>
      </c>
      <c r="X59" s="209"/>
      <c r="Y59" s="210"/>
      <c r="Z59" s="191"/>
      <c r="AA59" s="240">
        <v>871174.86</v>
      </c>
      <c r="AB59" s="241">
        <v>930888</v>
      </c>
      <c r="AC59" s="242">
        <f t="shared" si="9"/>
        <v>2582983.86</v>
      </c>
      <c r="AD59" s="90"/>
      <c r="AF59" s="163"/>
    </row>
    <row r="60" spans="1:32" ht="69.75" customHeight="1">
      <c r="A60" s="12"/>
      <c r="B60" s="16"/>
      <c r="C60" s="15"/>
      <c r="D60" s="15"/>
      <c r="E60" s="15"/>
      <c r="F60" s="15"/>
      <c r="G60" s="15"/>
      <c r="H60" s="21"/>
      <c r="I60" s="21"/>
      <c r="J60" s="13"/>
      <c r="K60" s="20"/>
      <c r="L60" s="20"/>
      <c r="M60" s="121"/>
      <c r="N60" s="104" t="s">
        <v>101</v>
      </c>
      <c r="O60" s="244"/>
      <c r="P60" s="5"/>
      <c r="Q60" s="111"/>
      <c r="R60" s="111"/>
      <c r="S60" s="125"/>
      <c r="T60" s="126"/>
      <c r="U60" s="125"/>
      <c r="V60" s="126"/>
      <c r="W60" s="214"/>
      <c r="X60" s="193"/>
      <c r="Y60" s="194"/>
      <c r="Z60" s="187"/>
      <c r="AA60" s="215"/>
      <c r="AB60" s="216"/>
      <c r="AC60" s="181"/>
      <c r="AD60" s="112"/>
      <c r="AF60" s="163"/>
    </row>
    <row r="61" spans="1:32" ht="36.75" customHeight="1">
      <c r="A61" s="12"/>
      <c r="B61" s="16"/>
      <c r="C61" s="15"/>
      <c r="D61" s="15"/>
      <c r="E61" s="15"/>
      <c r="F61" s="15"/>
      <c r="G61" s="15"/>
      <c r="H61" s="21"/>
      <c r="I61" s="21"/>
      <c r="J61" s="13"/>
      <c r="K61" s="20"/>
      <c r="L61" s="20"/>
      <c r="M61" s="121" t="s">
        <v>35</v>
      </c>
      <c r="N61" s="104" t="s">
        <v>102</v>
      </c>
      <c r="O61" s="244" t="s">
        <v>62</v>
      </c>
      <c r="P61" s="5"/>
      <c r="Q61" s="111">
        <f>SUM(S61:V61)</f>
        <v>5</v>
      </c>
      <c r="R61" s="113">
        <f>SUM(S61:V61)</f>
        <v>5</v>
      </c>
      <c r="S61" s="125">
        <v>2</v>
      </c>
      <c r="T61" s="126">
        <v>1</v>
      </c>
      <c r="U61" s="125">
        <v>1</v>
      </c>
      <c r="V61" s="126">
        <v>1</v>
      </c>
      <c r="W61" s="214">
        <v>2</v>
      </c>
      <c r="X61" s="193"/>
      <c r="Y61" s="194"/>
      <c r="Z61" s="187"/>
      <c r="AA61" s="215">
        <v>1</v>
      </c>
      <c r="AB61" s="216">
        <v>1</v>
      </c>
      <c r="AC61" s="182">
        <f aca="true" t="shared" si="11" ref="AC61:AC66">SUM(W61:AB61)</f>
        <v>4</v>
      </c>
      <c r="AD61" s="112">
        <f>(AC61*100)/Q61</f>
        <v>80</v>
      </c>
      <c r="AF61" s="163"/>
    </row>
    <row r="62" spans="1:32" ht="40.5" customHeight="1">
      <c r="A62" s="12"/>
      <c r="B62" s="16"/>
      <c r="C62" s="15"/>
      <c r="D62" s="15"/>
      <c r="E62" s="15"/>
      <c r="F62" s="15"/>
      <c r="G62" s="15"/>
      <c r="H62" s="21"/>
      <c r="I62" s="21"/>
      <c r="J62" s="13"/>
      <c r="K62" s="20"/>
      <c r="L62" s="20"/>
      <c r="M62" s="121" t="s">
        <v>57</v>
      </c>
      <c r="N62" s="104" t="s">
        <v>103</v>
      </c>
      <c r="O62" s="244" t="s">
        <v>76</v>
      </c>
      <c r="P62" s="5"/>
      <c r="Q62" s="111">
        <f>SUM(S62:V62)</f>
        <v>12</v>
      </c>
      <c r="R62" s="113">
        <f>SUM(S62:V62)</f>
        <v>12</v>
      </c>
      <c r="S62" s="125">
        <v>3</v>
      </c>
      <c r="T62" s="126">
        <v>3</v>
      </c>
      <c r="U62" s="125">
        <v>3</v>
      </c>
      <c r="V62" s="126">
        <v>3</v>
      </c>
      <c r="W62" s="214">
        <v>3</v>
      </c>
      <c r="X62" s="193"/>
      <c r="Y62" s="194"/>
      <c r="Z62" s="187"/>
      <c r="AA62" s="215">
        <v>3</v>
      </c>
      <c r="AB62" s="216">
        <v>3</v>
      </c>
      <c r="AC62" s="182">
        <f t="shared" si="11"/>
        <v>9</v>
      </c>
      <c r="AD62" s="112">
        <f>(AC62*100)/Q62</f>
        <v>75</v>
      </c>
      <c r="AF62" s="163"/>
    </row>
    <row r="63" spans="1:32" ht="30" customHeight="1">
      <c r="A63" s="12"/>
      <c r="B63" s="16"/>
      <c r="C63" s="15"/>
      <c r="D63" s="15"/>
      <c r="E63" s="15"/>
      <c r="F63" s="15"/>
      <c r="G63" s="15"/>
      <c r="H63" s="21"/>
      <c r="I63" s="21"/>
      <c r="J63" s="13"/>
      <c r="K63" s="20"/>
      <c r="L63" s="20"/>
      <c r="M63" s="121" t="s">
        <v>60</v>
      </c>
      <c r="N63" s="104" t="s">
        <v>104</v>
      </c>
      <c r="O63" s="244" t="s">
        <v>95</v>
      </c>
      <c r="P63" s="5"/>
      <c r="Q63" s="111">
        <f>SUM(S63:V63)</f>
        <v>7</v>
      </c>
      <c r="R63" s="113">
        <f>SUM(S63:V63)</f>
        <v>7</v>
      </c>
      <c r="S63" s="125">
        <v>3</v>
      </c>
      <c r="T63" s="126">
        <v>2</v>
      </c>
      <c r="U63" s="125">
        <v>2</v>
      </c>
      <c r="V63" s="126">
        <v>0</v>
      </c>
      <c r="W63" s="214">
        <v>3</v>
      </c>
      <c r="X63" s="193"/>
      <c r="Y63" s="194"/>
      <c r="Z63" s="187"/>
      <c r="AA63" s="215">
        <v>2</v>
      </c>
      <c r="AB63" s="216">
        <v>2</v>
      </c>
      <c r="AC63" s="182">
        <f t="shared" si="11"/>
        <v>7</v>
      </c>
      <c r="AD63" s="112">
        <f>(AC63*100)/Q63</f>
        <v>100</v>
      </c>
      <c r="AF63" s="163"/>
    </row>
    <row r="64" spans="1:32" ht="30" customHeight="1">
      <c r="A64" s="12"/>
      <c r="B64" s="16"/>
      <c r="C64" s="15"/>
      <c r="D64" s="15"/>
      <c r="E64" s="15"/>
      <c r="F64" s="15"/>
      <c r="G64" s="15"/>
      <c r="H64" s="21"/>
      <c r="I64" s="21"/>
      <c r="J64" s="13"/>
      <c r="K64" s="20"/>
      <c r="L64" s="20"/>
      <c r="M64" s="121" t="s">
        <v>63</v>
      </c>
      <c r="N64" s="104" t="s">
        <v>105</v>
      </c>
      <c r="O64" s="244" t="s">
        <v>59</v>
      </c>
      <c r="P64" s="5"/>
      <c r="Q64" s="111">
        <f>SUM(S64:V64)</f>
        <v>2</v>
      </c>
      <c r="R64" s="113">
        <f>SUM(S64:V64)</f>
        <v>2</v>
      </c>
      <c r="S64" s="125">
        <v>0</v>
      </c>
      <c r="T64" s="126">
        <v>1</v>
      </c>
      <c r="U64" s="125">
        <v>1</v>
      </c>
      <c r="V64" s="126">
        <v>0</v>
      </c>
      <c r="W64" s="214">
        <v>0</v>
      </c>
      <c r="X64" s="193"/>
      <c r="Y64" s="194"/>
      <c r="Z64" s="187"/>
      <c r="AA64" s="215">
        <v>1</v>
      </c>
      <c r="AB64" s="216">
        <v>1</v>
      </c>
      <c r="AC64" s="182">
        <f t="shared" si="11"/>
        <v>2</v>
      </c>
      <c r="AD64" s="112">
        <f>(AC64*100)/Q64</f>
        <v>100</v>
      </c>
      <c r="AF64" s="163"/>
    </row>
    <row r="65" spans="1:32" ht="30" customHeight="1">
      <c r="A65" s="12"/>
      <c r="B65" s="16"/>
      <c r="C65" s="15"/>
      <c r="D65" s="15"/>
      <c r="E65" s="15"/>
      <c r="F65" s="15"/>
      <c r="G65" s="15"/>
      <c r="H65" s="21"/>
      <c r="I65" s="21"/>
      <c r="J65" s="13"/>
      <c r="K65" s="20"/>
      <c r="L65" s="20"/>
      <c r="M65" s="121" t="s">
        <v>65</v>
      </c>
      <c r="N65" s="104" t="s">
        <v>106</v>
      </c>
      <c r="O65" s="244" t="s">
        <v>76</v>
      </c>
      <c r="P65" s="5"/>
      <c r="Q65" s="111">
        <f>SUM(S65:V65)</f>
        <v>1</v>
      </c>
      <c r="R65" s="113">
        <f>SUM(S65:V65)</f>
        <v>1</v>
      </c>
      <c r="S65" s="125">
        <v>0</v>
      </c>
      <c r="T65" s="126">
        <v>1</v>
      </c>
      <c r="U65" s="125">
        <v>0</v>
      </c>
      <c r="V65" s="126">
        <v>0</v>
      </c>
      <c r="W65" s="214">
        <v>0</v>
      </c>
      <c r="X65" s="193"/>
      <c r="Y65" s="194"/>
      <c r="Z65" s="187"/>
      <c r="AA65" s="215">
        <v>0</v>
      </c>
      <c r="AB65" s="216">
        <v>1</v>
      </c>
      <c r="AC65" s="182">
        <f t="shared" si="11"/>
        <v>1</v>
      </c>
      <c r="AD65" s="112">
        <f>(AC65*100)/Q65</f>
        <v>100</v>
      </c>
      <c r="AF65" s="163"/>
    </row>
    <row r="66" spans="1:32" ht="21" customHeight="1">
      <c r="A66" s="97"/>
      <c r="B66" s="98"/>
      <c r="C66" s="79"/>
      <c r="D66" s="79"/>
      <c r="E66" s="79"/>
      <c r="F66" s="79"/>
      <c r="G66" s="79"/>
      <c r="H66" s="99"/>
      <c r="I66" s="99"/>
      <c r="J66" s="100"/>
      <c r="K66" s="101"/>
      <c r="L66" s="101"/>
      <c r="M66" s="149"/>
      <c r="N66" s="136" t="s">
        <v>107</v>
      </c>
      <c r="O66" s="80"/>
      <c r="P66" s="157"/>
      <c r="Q66" s="89"/>
      <c r="R66" s="89"/>
      <c r="S66" s="133"/>
      <c r="T66" s="134"/>
      <c r="U66" s="133"/>
      <c r="V66" s="134"/>
      <c r="W66" s="237">
        <v>116883</v>
      </c>
      <c r="X66" s="209"/>
      <c r="Y66" s="210"/>
      <c r="Z66" s="191"/>
      <c r="AA66" s="240">
        <v>172878.02</v>
      </c>
      <c r="AB66" s="241">
        <v>308983</v>
      </c>
      <c r="AC66" s="242">
        <f t="shared" si="11"/>
        <v>598744.02</v>
      </c>
      <c r="AD66" s="90"/>
      <c r="AF66" s="163"/>
    </row>
    <row r="67" spans="1:32" ht="55.5" customHeight="1">
      <c r="A67" s="137"/>
      <c r="B67" s="138"/>
      <c r="C67" s="139"/>
      <c r="D67" s="139"/>
      <c r="E67" s="139"/>
      <c r="F67" s="139"/>
      <c r="G67" s="139"/>
      <c r="H67" s="140"/>
      <c r="I67" s="140"/>
      <c r="J67" s="141"/>
      <c r="K67" s="142"/>
      <c r="L67" s="142"/>
      <c r="M67" s="160"/>
      <c r="N67" s="161" t="s">
        <v>108</v>
      </c>
      <c r="O67" s="246"/>
      <c r="P67" s="109"/>
      <c r="Q67" s="143"/>
      <c r="R67" s="143"/>
      <c r="S67" s="144"/>
      <c r="T67" s="145"/>
      <c r="U67" s="144"/>
      <c r="V67" s="145"/>
      <c r="W67" s="235"/>
      <c r="X67" s="211"/>
      <c r="Y67" s="212"/>
      <c r="Z67" s="213"/>
      <c r="AA67" s="226"/>
      <c r="AB67" s="227"/>
      <c r="AC67" s="250"/>
      <c r="AD67" s="146"/>
      <c r="AF67" s="163"/>
    </row>
    <row r="68" spans="1:32" ht="52.5" customHeight="1">
      <c r="A68" s="12"/>
      <c r="B68" s="16"/>
      <c r="C68" s="15"/>
      <c r="D68" s="15"/>
      <c r="E68" s="15"/>
      <c r="F68" s="15"/>
      <c r="G68" s="15"/>
      <c r="H68" s="21"/>
      <c r="I68" s="21"/>
      <c r="J68" s="13"/>
      <c r="K68" s="20"/>
      <c r="L68" s="20"/>
      <c r="M68" s="123" t="s">
        <v>35</v>
      </c>
      <c r="N68" s="107" t="s">
        <v>109</v>
      </c>
      <c r="O68" s="244" t="s">
        <v>110</v>
      </c>
      <c r="P68" s="5"/>
      <c r="Q68" s="111">
        <f>SUM(S68:V68)</f>
        <v>12</v>
      </c>
      <c r="R68" s="113">
        <f>SUM(S68:V68)</f>
        <v>12</v>
      </c>
      <c r="S68" s="125">
        <v>3</v>
      </c>
      <c r="T68" s="126">
        <v>3</v>
      </c>
      <c r="U68" s="125">
        <v>3</v>
      </c>
      <c r="V68" s="126">
        <v>3</v>
      </c>
      <c r="W68" s="225">
        <v>3</v>
      </c>
      <c r="X68" s="193"/>
      <c r="Y68" s="194"/>
      <c r="Z68" s="187"/>
      <c r="AA68" s="228">
        <v>3</v>
      </c>
      <c r="AB68" s="229">
        <v>3</v>
      </c>
      <c r="AC68" s="182">
        <f>SUM(W68:AB68)</f>
        <v>9</v>
      </c>
      <c r="AD68" s="112">
        <f>(AC68*100)/Q68</f>
        <v>75</v>
      </c>
      <c r="AF68" s="163"/>
    </row>
    <row r="69" spans="1:32" ht="37.5" customHeight="1">
      <c r="A69" s="12"/>
      <c r="B69" s="16"/>
      <c r="C69" s="15"/>
      <c r="D69" s="15"/>
      <c r="E69" s="15"/>
      <c r="F69" s="15"/>
      <c r="G69" s="15"/>
      <c r="H69" s="21"/>
      <c r="I69" s="21"/>
      <c r="J69" s="13"/>
      <c r="K69" s="20"/>
      <c r="L69" s="20"/>
      <c r="M69" s="123" t="s">
        <v>57</v>
      </c>
      <c r="N69" s="107" t="s">
        <v>111</v>
      </c>
      <c r="O69" s="244" t="s">
        <v>76</v>
      </c>
      <c r="P69" s="5"/>
      <c r="Q69" s="111">
        <f>SUM(S69:V69)</f>
        <v>4</v>
      </c>
      <c r="R69" s="113">
        <f>SUM(S69:V69)</f>
        <v>4</v>
      </c>
      <c r="S69" s="125">
        <v>1</v>
      </c>
      <c r="T69" s="126">
        <v>1</v>
      </c>
      <c r="U69" s="125">
        <v>1</v>
      </c>
      <c r="V69" s="126">
        <v>1</v>
      </c>
      <c r="W69" s="225">
        <v>1</v>
      </c>
      <c r="X69" s="193"/>
      <c r="Y69" s="194"/>
      <c r="Z69" s="187"/>
      <c r="AA69" s="228">
        <v>1</v>
      </c>
      <c r="AB69" s="229">
        <v>1</v>
      </c>
      <c r="AC69" s="182">
        <f>SUM(W69:AB69)</f>
        <v>3</v>
      </c>
      <c r="AD69" s="112">
        <f>(AC69*100)/Q69</f>
        <v>75</v>
      </c>
      <c r="AF69" s="163"/>
    </row>
    <row r="70" spans="1:32" ht="30" customHeight="1">
      <c r="A70" s="12"/>
      <c r="B70" s="16"/>
      <c r="C70" s="15"/>
      <c r="D70" s="15"/>
      <c r="E70" s="15"/>
      <c r="F70" s="15"/>
      <c r="G70" s="15"/>
      <c r="H70" s="21"/>
      <c r="I70" s="21"/>
      <c r="J70" s="13"/>
      <c r="K70" s="20"/>
      <c r="L70" s="20"/>
      <c r="M70" s="123" t="s">
        <v>60</v>
      </c>
      <c r="N70" s="107" t="s">
        <v>112</v>
      </c>
      <c r="O70" s="244" t="s">
        <v>110</v>
      </c>
      <c r="P70" s="5"/>
      <c r="Q70" s="111">
        <f>SUM(S70:V70)</f>
        <v>12</v>
      </c>
      <c r="R70" s="113">
        <f>SUM(S70:V70)</f>
        <v>12</v>
      </c>
      <c r="S70" s="125">
        <v>3</v>
      </c>
      <c r="T70" s="126">
        <v>3</v>
      </c>
      <c r="U70" s="125">
        <v>3</v>
      </c>
      <c r="V70" s="126">
        <v>3</v>
      </c>
      <c r="W70" s="225">
        <v>3</v>
      </c>
      <c r="X70" s="193"/>
      <c r="Y70" s="194"/>
      <c r="Z70" s="187"/>
      <c r="AA70" s="228">
        <v>3</v>
      </c>
      <c r="AB70" s="229">
        <v>3</v>
      </c>
      <c r="AC70" s="182">
        <f>SUM(W70:AB70)</f>
        <v>9</v>
      </c>
      <c r="AD70" s="112">
        <f>(AC70*100)/Q70</f>
        <v>75</v>
      </c>
      <c r="AF70" s="163"/>
    </row>
    <row r="71" spans="1:32" ht="30" customHeight="1">
      <c r="A71" s="97"/>
      <c r="B71" s="98"/>
      <c r="C71" s="79"/>
      <c r="D71" s="79"/>
      <c r="E71" s="79"/>
      <c r="F71" s="79"/>
      <c r="G71" s="79"/>
      <c r="H71" s="99"/>
      <c r="I71" s="99"/>
      <c r="J71" s="100"/>
      <c r="K71" s="101"/>
      <c r="L71" s="101"/>
      <c r="M71" s="135"/>
      <c r="N71" s="136" t="s">
        <v>113</v>
      </c>
      <c r="O71" s="80"/>
      <c r="P71" s="157"/>
      <c r="Q71" s="89"/>
      <c r="R71" s="89"/>
      <c r="S71" s="133"/>
      <c r="T71" s="134"/>
      <c r="U71" s="133"/>
      <c r="V71" s="134"/>
      <c r="W71" s="237">
        <v>220412</v>
      </c>
      <c r="X71" s="209"/>
      <c r="Y71" s="210"/>
      <c r="Z71" s="191"/>
      <c r="AA71" s="240">
        <v>251573.62</v>
      </c>
      <c r="AB71" s="241">
        <v>223018</v>
      </c>
      <c r="AC71" s="242">
        <f>SUM(W71:AB71)</f>
        <v>695003.62</v>
      </c>
      <c r="AD71" s="90"/>
      <c r="AF71" s="163"/>
    </row>
    <row r="72" spans="1:32" ht="80.25" customHeight="1">
      <c r="A72" s="137"/>
      <c r="B72" s="138"/>
      <c r="C72" s="139"/>
      <c r="D72" s="139"/>
      <c r="E72" s="139"/>
      <c r="F72" s="139"/>
      <c r="G72" s="139"/>
      <c r="H72" s="140"/>
      <c r="I72" s="140"/>
      <c r="J72" s="141"/>
      <c r="K72" s="142"/>
      <c r="L72" s="142"/>
      <c r="M72" s="150"/>
      <c r="N72" s="261" t="s">
        <v>114</v>
      </c>
      <c r="O72" s="246"/>
      <c r="P72" s="109"/>
      <c r="Q72" s="143"/>
      <c r="R72" s="143"/>
      <c r="S72" s="144"/>
      <c r="T72" s="145"/>
      <c r="U72" s="144"/>
      <c r="V72" s="145"/>
      <c r="W72" s="222"/>
      <c r="X72" s="211"/>
      <c r="Y72" s="212"/>
      <c r="Z72" s="213"/>
      <c r="AA72" s="223"/>
      <c r="AB72" s="224"/>
      <c r="AC72" s="255"/>
      <c r="AD72" s="146"/>
      <c r="AF72" s="163"/>
    </row>
    <row r="73" spans="1:32" ht="38.25" customHeight="1">
      <c r="A73" s="12"/>
      <c r="B73" s="16"/>
      <c r="C73" s="15"/>
      <c r="D73" s="15"/>
      <c r="E73" s="15"/>
      <c r="F73" s="15"/>
      <c r="G73" s="15"/>
      <c r="H73" s="21"/>
      <c r="I73" s="21"/>
      <c r="J73" s="13"/>
      <c r="K73" s="20"/>
      <c r="L73" s="20"/>
      <c r="M73" s="121" t="s">
        <v>35</v>
      </c>
      <c r="N73" s="104" t="s">
        <v>115</v>
      </c>
      <c r="O73" s="244" t="s">
        <v>76</v>
      </c>
      <c r="P73" s="5"/>
      <c r="Q73" s="111">
        <f>SUM(S73:V73)</f>
        <v>3</v>
      </c>
      <c r="R73" s="113">
        <f>SUM(S73:V73)</f>
        <v>3</v>
      </c>
      <c r="S73" s="125">
        <v>0</v>
      </c>
      <c r="T73" s="126">
        <v>1</v>
      </c>
      <c r="U73" s="125">
        <v>1</v>
      </c>
      <c r="V73" s="126">
        <v>1</v>
      </c>
      <c r="W73" s="214">
        <v>0</v>
      </c>
      <c r="X73" s="193"/>
      <c r="Y73" s="194"/>
      <c r="Z73" s="187"/>
      <c r="AA73" s="215">
        <v>1</v>
      </c>
      <c r="AB73" s="216">
        <v>1</v>
      </c>
      <c r="AC73" s="182">
        <f aca="true" t="shared" si="12" ref="AC73:AC78">SUM(W73:AB73)</f>
        <v>2</v>
      </c>
      <c r="AD73" s="112">
        <f>(AC73*100)/Q73</f>
        <v>66.66666666666667</v>
      </c>
      <c r="AF73" s="163"/>
    </row>
    <row r="74" spans="1:32" ht="29.25" customHeight="1">
      <c r="A74" s="12"/>
      <c r="B74" s="16"/>
      <c r="C74" s="15"/>
      <c r="D74" s="15"/>
      <c r="E74" s="15"/>
      <c r="F74" s="15"/>
      <c r="G74" s="15"/>
      <c r="H74" s="21"/>
      <c r="I74" s="21"/>
      <c r="J74" s="14"/>
      <c r="K74" s="11"/>
      <c r="L74" s="11"/>
      <c r="M74" s="121" t="s">
        <v>57</v>
      </c>
      <c r="N74" s="104" t="s">
        <v>116</v>
      </c>
      <c r="O74" s="244" t="s">
        <v>62</v>
      </c>
      <c r="P74" s="5"/>
      <c r="Q74" s="111">
        <f>SUM(S74:V74)</f>
        <v>4</v>
      </c>
      <c r="R74" s="113">
        <f>SUM(S74:V74)</f>
        <v>4</v>
      </c>
      <c r="S74" s="125">
        <v>1</v>
      </c>
      <c r="T74" s="126">
        <v>1</v>
      </c>
      <c r="U74" s="125">
        <v>1</v>
      </c>
      <c r="V74" s="126">
        <v>1</v>
      </c>
      <c r="W74" s="214">
        <v>1</v>
      </c>
      <c r="X74" s="185"/>
      <c r="Y74" s="186"/>
      <c r="Z74" s="187"/>
      <c r="AA74" s="215">
        <v>1</v>
      </c>
      <c r="AB74" s="216">
        <v>1</v>
      </c>
      <c r="AC74" s="182">
        <f t="shared" si="12"/>
        <v>3</v>
      </c>
      <c r="AD74" s="112">
        <f>(AC74*100)/Q74</f>
        <v>75</v>
      </c>
      <c r="AF74" s="163"/>
    </row>
    <row r="75" spans="1:32" ht="15" customHeight="1">
      <c r="A75" s="12"/>
      <c r="B75" s="16"/>
      <c r="C75" s="15"/>
      <c r="D75" s="15"/>
      <c r="E75" s="15"/>
      <c r="F75" s="15"/>
      <c r="G75" s="15"/>
      <c r="H75" s="21"/>
      <c r="I75" s="21"/>
      <c r="J75" s="14"/>
      <c r="K75" s="11"/>
      <c r="L75" s="11"/>
      <c r="M75" s="121" t="s">
        <v>60</v>
      </c>
      <c r="N75" s="104" t="s">
        <v>117</v>
      </c>
      <c r="O75" s="249" t="s">
        <v>62</v>
      </c>
      <c r="P75" s="5"/>
      <c r="Q75" s="111">
        <f>SUM(S75:V75)</f>
        <v>4</v>
      </c>
      <c r="R75" s="113">
        <f>SUM(S75:V75)</f>
        <v>4</v>
      </c>
      <c r="S75" s="125">
        <v>1</v>
      </c>
      <c r="T75" s="126">
        <v>1</v>
      </c>
      <c r="U75" s="125">
        <v>1</v>
      </c>
      <c r="V75" s="126">
        <v>1</v>
      </c>
      <c r="W75" s="214">
        <v>1</v>
      </c>
      <c r="X75" s="185"/>
      <c r="Y75" s="186"/>
      <c r="Z75" s="187"/>
      <c r="AA75" s="215">
        <v>1</v>
      </c>
      <c r="AB75" s="216">
        <v>1</v>
      </c>
      <c r="AC75" s="182">
        <f t="shared" si="12"/>
        <v>3</v>
      </c>
      <c r="AD75" s="112">
        <f>(AC75*100)/Q75</f>
        <v>75</v>
      </c>
      <c r="AF75" s="163"/>
    </row>
    <row r="76" spans="1:32" ht="27" customHeight="1">
      <c r="A76" s="12"/>
      <c r="B76" s="16"/>
      <c r="C76" s="15"/>
      <c r="D76" s="15"/>
      <c r="E76" s="15"/>
      <c r="F76" s="15"/>
      <c r="G76" s="15"/>
      <c r="H76" s="21"/>
      <c r="I76" s="21"/>
      <c r="J76" s="14"/>
      <c r="K76" s="11"/>
      <c r="L76" s="11"/>
      <c r="M76" s="121" t="s">
        <v>63</v>
      </c>
      <c r="N76" s="104" t="s">
        <v>118</v>
      </c>
      <c r="O76" s="244" t="s">
        <v>62</v>
      </c>
      <c r="P76" s="6"/>
      <c r="Q76" s="111">
        <f>SUM(S76:V76)</f>
        <v>3</v>
      </c>
      <c r="R76" s="113">
        <f>SUM(S76:V76)</f>
        <v>3</v>
      </c>
      <c r="S76" s="125">
        <v>0</v>
      </c>
      <c r="T76" s="126">
        <v>1</v>
      </c>
      <c r="U76" s="125">
        <v>1</v>
      </c>
      <c r="V76" s="126">
        <v>1</v>
      </c>
      <c r="W76" s="214">
        <v>0</v>
      </c>
      <c r="X76" s="185"/>
      <c r="Y76" s="186"/>
      <c r="Z76" s="187"/>
      <c r="AA76" s="215">
        <v>1</v>
      </c>
      <c r="AB76" s="216">
        <v>1</v>
      </c>
      <c r="AC76" s="182">
        <f t="shared" si="12"/>
        <v>2</v>
      </c>
      <c r="AD76" s="112">
        <f>(AC76*100)/Q76</f>
        <v>66.66666666666667</v>
      </c>
      <c r="AF76" s="163"/>
    </row>
    <row r="77" spans="1:32" ht="43.5" customHeight="1">
      <c r="A77" s="91"/>
      <c r="B77" s="92"/>
      <c r="C77" s="93"/>
      <c r="D77" s="93"/>
      <c r="E77" s="93"/>
      <c r="F77" s="93"/>
      <c r="G77" s="93"/>
      <c r="H77" s="94"/>
      <c r="I77" s="94"/>
      <c r="J77" s="114"/>
      <c r="K77" s="115"/>
      <c r="L77" s="115"/>
      <c r="M77" s="124" t="s">
        <v>65</v>
      </c>
      <c r="N77" s="108" t="s">
        <v>119</v>
      </c>
      <c r="O77" s="245" t="s">
        <v>76</v>
      </c>
      <c r="P77" s="116"/>
      <c r="Q77" s="117">
        <f>SUM(S77:V77)</f>
        <v>3</v>
      </c>
      <c r="R77" s="113">
        <f>SUM(S77:V77)</f>
        <v>3</v>
      </c>
      <c r="S77" s="127">
        <v>0</v>
      </c>
      <c r="T77" s="128">
        <v>1</v>
      </c>
      <c r="U77" s="127">
        <v>1</v>
      </c>
      <c r="V77" s="128">
        <v>1</v>
      </c>
      <c r="W77" s="220">
        <v>0</v>
      </c>
      <c r="X77" s="230"/>
      <c r="Y77" s="231"/>
      <c r="Z77" s="207"/>
      <c r="AA77" s="221">
        <v>1</v>
      </c>
      <c r="AB77" s="232">
        <v>1</v>
      </c>
      <c r="AC77" s="182">
        <f t="shared" si="12"/>
        <v>2</v>
      </c>
      <c r="AD77" s="118">
        <f>(AC77*100)/Q77</f>
        <v>66.66666666666667</v>
      </c>
      <c r="AF77" s="163"/>
    </row>
    <row r="78" spans="1:32" ht="26.25" customHeight="1">
      <c r="A78" s="97"/>
      <c r="B78" s="98"/>
      <c r="C78" s="79"/>
      <c r="D78" s="79"/>
      <c r="E78" s="79"/>
      <c r="F78" s="79"/>
      <c r="G78" s="79"/>
      <c r="H78" s="99"/>
      <c r="I78" s="99"/>
      <c r="J78" s="102"/>
      <c r="K78" s="103"/>
      <c r="L78" s="103"/>
      <c r="M78" s="135"/>
      <c r="N78" s="136" t="s">
        <v>120</v>
      </c>
      <c r="O78" s="80"/>
      <c r="P78" s="157"/>
      <c r="Q78" s="89"/>
      <c r="R78" s="89"/>
      <c r="S78" s="133"/>
      <c r="T78" s="134"/>
      <c r="U78" s="133"/>
      <c r="V78" s="134"/>
      <c r="W78" s="237">
        <v>135538</v>
      </c>
      <c r="X78" s="189"/>
      <c r="Y78" s="190"/>
      <c r="Z78" s="191"/>
      <c r="AA78" s="240">
        <v>152306.43</v>
      </c>
      <c r="AB78" s="241">
        <v>150069</v>
      </c>
      <c r="AC78" s="242">
        <f t="shared" si="12"/>
        <v>437913.43</v>
      </c>
      <c r="AD78" s="90"/>
      <c r="AF78" s="163"/>
    </row>
    <row r="79" spans="1:32" ht="51">
      <c r="A79" s="137"/>
      <c r="B79" s="138"/>
      <c r="C79" s="139"/>
      <c r="D79" s="139"/>
      <c r="E79" s="139"/>
      <c r="F79" s="139"/>
      <c r="G79" s="139"/>
      <c r="H79" s="140"/>
      <c r="I79" s="140"/>
      <c r="J79" s="152"/>
      <c r="K79" s="153"/>
      <c r="L79" s="153"/>
      <c r="M79" s="150"/>
      <c r="N79" s="151" t="s">
        <v>121</v>
      </c>
      <c r="O79" s="246"/>
      <c r="P79" s="154"/>
      <c r="Q79" s="143"/>
      <c r="R79" s="143"/>
      <c r="S79" s="144"/>
      <c r="T79" s="145"/>
      <c r="U79" s="144"/>
      <c r="V79" s="145"/>
      <c r="W79" s="222"/>
      <c r="X79" s="233"/>
      <c r="Y79" s="234"/>
      <c r="Z79" s="213"/>
      <c r="AA79" s="223"/>
      <c r="AB79" s="224"/>
      <c r="AC79" s="164"/>
      <c r="AD79" s="146"/>
      <c r="AF79" s="163"/>
    </row>
    <row r="80" spans="1:32" ht="46.5" customHeight="1">
      <c r="A80" s="91"/>
      <c r="B80" s="92"/>
      <c r="C80" s="93"/>
      <c r="D80" s="93"/>
      <c r="E80" s="93"/>
      <c r="F80" s="93"/>
      <c r="G80" s="93"/>
      <c r="H80" s="94"/>
      <c r="I80" s="94"/>
      <c r="J80" s="114"/>
      <c r="K80" s="115"/>
      <c r="L80" s="115"/>
      <c r="M80" s="124" t="s">
        <v>35</v>
      </c>
      <c r="N80" s="108" t="s">
        <v>124</v>
      </c>
      <c r="O80" s="245" t="s">
        <v>62</v>
      </c>
      <c r="P80" s="116"/>
      <c r="Q80" s="117">
        <f>SUM(S80:V80)</f>
        <v>6</v>
      </c>
      <c r="R80" s="113">
        <f>SUM(S80:V80)</f>
        <v>6</v>
      </c>
      <c r="S80" s="125">
        <v>2</v>
      </c>
      <c r="T80" s="126">
        <v>1</v>
      </c>
      <c r="U80" s="125">
        <v>2</v>
      </c>
      <c r="V80" s="126">
        <v>1</v>
      </c>
      <c r="W80" s="220">
        <v>2</v>
      </c>
      <c r="X80" s="230"/>
      <c r="Y80" s="231"/>
      <c r="Z80" s="207"/>
      <c r="AA80" s="221">
        <v>0</v>
      </c>
      <c r="AB80" s="232">
        <v>1</v>
      </c>
      <c r="AC80" s="182">
        <f>SUM(W80:AB80)</f>
        <v>3</v>
      </c>
      <c r="AD80" s="118">
        <f>(AC80*100)/Q80</f>
        <v>50</v>
      </c>
      <c r="AF80" s="163"/>
    </row>
    <row r="81" spans="1:30" ht="22.5" customHeight="1" thickBot="1">
      <c r="A81" s="129"/>
      <c r="B81" s="81"/>
      <c r="C81" s="81"/>
      <c r="D81" s="81"/>
      <c r="E81" s="81"/>
      <c r="F81" s="82"/>
      <c r="G81" s="81"/>
      <c r="H81" s="81"/>
      <c r="I81" s="81"/>
      <c r="J81" s="81"/>
      <c r="K81" s="81"/>
      <c r="L81" s="82"/>
      <c r="M81" s="81"/>
      <c r="N81" s="120" t="s">
        <v>122</v>
      </c>
      <c r="O81" s="81"/>
      <c r="P81" s="81"/>
      <c r="Q81" s="81"/>
      <c r="R81" s="82"/>
      <c r="S81" s="81"/>
      <c r="T81" s="81"/>
      <c r="U81" s="83"/>
      <c r="V81" s="83"/>
      <c r="W81" s="84"/>
      <c r="X81" s="84"/>
      <c r="Y81" s="84"/>
      <c r="Z81" s="84"/>
      <c r="AA81" s="84"/>
      <c r="AB81" s="84"/>
      <c r="AC81" s="84"/>
      <c r="AD81" s="85"/>
    </row>
    <row r="82" ht="6.75" customHeight="1"/>
    <row r="83" spans="9:23" ht="12.75">
      <c r="I83" s="119" t="s">
        <v>125</v>
      </c>
      <c r="P83" s="159"/>
      <c r="T83" s="119" t="s">
        <v>126</v>
      </c>
      <c r="V83" s="8"/>
      <c r="W83" s="162"/>
    </row>
    <row r="89" ht="32.25" customHeight="1"/>
    <row r="93" ht="12.75">
      <c r="AD93" s="260"/>
    </row>
  </sheetData>
  <sheetProtection/>
  <mergeCells count="33">
    <mergeCell ref="D9:D12"/>
    <mergeCell ref="Q10:Q12"/>
    <mergeCell ref="R10:R12"/>
    <mergeCell ref="F9:F12"/>
    <mergeCell ref="Q9:R9"/>
    <mergeCell ref="O9:O13"/>
    <mergeCell ref="E9:E12"/>
    <mergeCell ref="G9:G12"/>
    <mergeCell ref="W10:AB10"/>
    <mergeCell ref="W11:AB11"/>
    <mergeCell ref="S9:AB9"/>
    <mergeCell ref="M9:M12"/>
    <mergeCell ref="J9:J12"/>
    <mergeCell ref="T1:V1"/>
    <mergeCell ref="W5:AD5"/>
    <mergeCell ref="AC9:AC12"/>
    <mergeCell ref="AD9:AD12"/>
    <mergeCell ref="A4:T4"/>
    <mergeCell ref="A9:A12"/>
    <mergeCell ref="A2:W2"/>
    <mergeCell ref="K9:K12"/>
    <mergeCell ref="H9:H12"/>
    <mergeCell ref="I9:I12"/>
    <mergeCell ref="A3:W3"/>
    <mergeCell ref="A7:H7"/>
    <mergeCell ref="I7:M7"/>
    <mergeCell ref="L9:L12"/>
    <mergeCell ref="S10:V11"/>
    <mergeCell ref="C9:C12"/>
    <mergeCell ref="A8:M8"/>
    <mergeCell ref="B9:B12"/>
    <mergeCell ref="A6:T6"/>
    <mergeCell ref="N9:N13"/>
  </mergeCells>
  <printOptions horizontalCentered="1"/>
  <pageMargins left="0.1968503937007874" right="0.1968503937007874" top="0.1968503937007874" bottom="0.25" header="0" footer="0"/>
  <pageSetup fitToWidth="0" horizontalDpi="600" verticalDpi="600" orientation="landscape" scale="6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Clarisa</cp:lastModifiedBy>
  <cp:lastPrinted>2014-10-23T16:37:52Z</cp:lastPrinted>
  <dcterms:created xsi:type="dcterms:W3CDTF">1999-04-27T18:26:38Z</dcterms:created>
  <dcterms:modified xsi:type="dcterms:W3CDTF">2014-11-03T16:28:21Z</dcterms:modified>
  <cp:category/>
  <cp:version/>
  <cp:contentType/>
  <cp:contentStatus/>
</cp:coreProperties>
</file>