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1\Administrativa PrimerTrimestre 2021\Administración\Administración\ART. 70\FORMATOS\"/>
    </mc:Choice>
  </mc:AlternateContent>
  <xr:revisionPtr revIDLastSave="0" documentId="13_ncr:1_{3C833617-2028-48D3-A09A-2F5600C697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_755">[1]Hidden_7!$A$1:$A$2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4" i="1" l="1"/>
  <c r="T94" i="1"/>
  <c r="G70" i="5" l="1"/>
  <c r="G69" i="5"/>
  <c r="G68" i="5"/>
  <c r="G65" i="5"/>
  <c r="T36" i="1" l="1"/>
  <c r="T35" i="1"/>
  <c r="T34" i="1"/>
  <c r="G64" i="5" l="1"/>
  <c r="T33" i="1"/>
  <c r="U33" i="1"/>
  <c r="T32" i="1"/>
  <c r="T31" i="1"/>
  <c r="T30" i="1"/>
  <c r="T29" i="1"/>
  <c r="U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U14" i="1"/>
  <c r="U13" i="1"/>
  <c r="G13" i="5" l="1"/>
  <c r="G12" i="5"/>
  <c r="U11" i="1"/>
  <c r="U10" i="1"/>
  <c r="G9" i="5"/>
  <c r="G8" i="5"/>
  <c r="G7" i="5"/>
</calcChain>
</file>

<file path=xl/sharedStrings.xml><?xml version="1.0" encoding="utf-8"?>
<sst xmlns="http://schemas.openxmlformats.org/spreadsheetml/2006/main" count="2511" uniqueCount="725">
  <si>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</si>
  <si>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</si>
  <si>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</si>
  <si>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</si>
  <si>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</si>
  <si>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</si>
  <si>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</si>
  <si>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</si>
  <si>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</si>
  <si>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</si>
  <si>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</si>
  <si>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</si>
  <si>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</si>
  <si>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</si>
  <si>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</si>
  <si>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</si>
  <si>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</si>
  <si>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</si>
  <si>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</si>
  <si>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</si>
  <si>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</si>
  <si>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</si>
  <si>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</si>
  <si>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</si>
  <si>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</si>
  <si>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</si>
  <si>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</si>
  <si>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</si>
  <si>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</si>
  <si>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</si>
  <si>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</si>
  <si>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</si>
  <si>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</si>
  <si>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</si>
  <si>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</si>
  <si>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</si>
  <si>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</si>
  <si>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</si>
  <si>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</si>
  <si>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</si>
  <si>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</si>
  <si>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</si>
  <si>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</si>
  <si>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</si>
  <si>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</si>
  <si>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</si>
  <si>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</si>
  <si>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</si>
  <si>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</si>
  <si>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</si>
  <si>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</si>
  <si>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</si>
  <si>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</si>
  <si>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</si>
  <si>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</si>
  <si>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</si>
  <si>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</si>
  <si>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</si>
  <si>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</si>
  <si>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</si>
  <si>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</si>
  <si>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</si>
  <si>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</si>
  <si>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</si>
  <si>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</si>
  <si>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</si>
  <si>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</si>
  <si>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</si>
  <si>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</si>
  <si>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</si>
  <si>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</si>
  <si>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</si>
  <si>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</si>
  <si>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</si>
  <si>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</si>
  <si>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</si>
  <si>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</si>
  <si>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</si>
  <si>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</si>
  <si>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</si>
  <si>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</si>
  <si>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</si>
  <si>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</si>
  <si>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</si>
  <si>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</si>
  <si>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</si>
  <si>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</si>
  <si>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</si>
  <si>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</si>
  <si>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</si>
  <si>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</si>
  <si>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</si>
  <si>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</si>
  <si>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</si>
  <si>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</si>
  <si>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</si>
  <si>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</si>
  <si>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</si>
  <si>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</si>
  <si>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</si>
  <si>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</si>
  <si>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</si>
  <si>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</si>
  <si>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</si>
  <si>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</si>
  <si>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</si>
  <si>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</si>
  <si>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</si>
  <si>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</si>
  <si>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</si>
  <si>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</si>
  <si>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</si>
  <si>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</si>
  <si>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</si>
  <si>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</si>
  <si>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</si>
  <si>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</si>
  <si>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</si>
  <si>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</si>
  <si>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</si>
  <si>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</si>
  <si>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</si>
  <si>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</si>
  <si>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</si>
  <si>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</si>
  <si>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</si>
  <si>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</si>
  <si>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</si>
  <si>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</si>
  <si>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</si>
  <si>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</si>
  <si>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</si>
  <si>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</si>
  <si>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</si>
  <si>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</si>
  <si>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</si>
  <si>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</si>
  <si>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</si>
  <si>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</si>
  <si>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</si>
  <si>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</si>
  <si>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</si>
  <si>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</si>
  <si>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</si>
  <si>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</si>
  <si>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</si>
  <si>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</si>
  <si>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</si>
  <si>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</si>
  <si>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</si>
  <si>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IBCEES-001-01-2021</t>
  </si>
  <si>
    <t>DE ACUERDO AL ARTÍCULO 78 DEL DECRETO 0169 DE PRESUPUESTO DE EGRESOS DEL GOBIERNO DEL ESTADO DE SONORA PARA EL EJERCICIO FISCAL DEL AÑO 2021 Y EL ART. 26 DE LA L.A.A.P.S.R.B.M DE LA ADMON. PUB. ESTATAL.</t>
  </si>
  <si>
    <t>Advanced Infraestructure Solutions</t>
  </si>
  <si>
    <t>Julio César Gortarez Robles</t>
  </si>
  <si>
    <t>José Antonio Payán Leyva</t>
  </si>
  <si>
    <t>José Antonio</t>
  </si>
  <si>
    <t xml:space="preserve">Payán </t>
  </si>
  <si>
    <t>Leyva</t>
  </si>
  <si>
    <t>PALA771126V64</t>
  </si>
  <si>
    <t>Subdirección de Infraestructura y Tecnologías de la Información</t>
  </si>
  <si>
    <t>PESOS</t>
  </si>
  <si>
    <t>TRANSFERENCIA</t>
  </si>
  <si>
    <t>Servicios profesionales de soporte para la supervisión, operación y configuración de los equipos del centro de datos (servidores de SQL, Dataprotector, Terminal Server, Dominio, Correo Electrónico, DNS, Web, antivirus) y la configuración para el trabajo en red de los equipos de cómputo del personal.</t>
  </si>
  <si>
    <t>https://www.becasycredito.gob.mx/images/Documentos/Contratos/2021/IBCEES/IBCEES-001-01-2021%20Jos%c3%a9%20Antonio%20Pay%c3%a1n.pdf</t>
  </si>
  <si>
    <t>ESTATAL</t>
  </si>
  <si>
    <t>INFORMES MENSUALES</t>
  </si>
  <si>
    <t>DIRECCIÓN DE ADMINISTRACIÓN</t>
  </si>
  <si>
    <t>IBCEES-002-01-2021</t>
  </si>
  <si>
    <t>Servicio de guardias de vigilancia Hermosillo</t>
  </si>
  <si>
    <t>EMAC MULTISERVICIOS SONORENSES S DE RL DE CV</t>
  </si>
  <si>
    <t>Master Guard</t>
  </si>
  <si>
    <t>VAKANDI</t>
  </si>
  <si>
    <t>Héctor Fernando Sifuentes Jara</t>
  </si>
  <si>
    <t>Héctor Fernando</t>
  </si>
  <si>
    <t>Sifuentes</t>
  </si>
  <si>
    <t>Jara</t>
  </si>
  <si>
    <t>SIJH781120PL1</t>
  </si>
  <si>
    <t>Dirección de Administración</t>
  </si>
  <si>
    <t>https://www.becasycredito.gob.mx/images/Documentos/Contratos/2021/IBCEES/IBCEES-002-01-2021%20H%c3%a9ctor%20Fernando%20Sifuentes%20Jara.pdf</t>
  </si>
  <si>
    <t>Bitácoras diarias</t>
  </si>
  <si>
    <t>IBCEES-003-01-2021</t>
  </si>
  <si>
    <t xml:space="preserve">Servicio de limpieza dos veces por mes de áreas verdes de edificio en el cual se encuentran instaladas las oficinas del Instituto de Becas y Crédito Educativo del Estado de Sonora, sito en Olivares 128 Esq. Paseo de la Paz colonia Valle Grande, en Hermosillo, Sonora. </t>
  </si>
  <si>
    <t>Jesús Armando</t>
  </si>
  <si>
    <t xml:space="preserve">Quijada </t>
  </si>
  <si>
    <t>Terminel</t>
  </si>
  <si>
    <t>Jesús Armando Quijada Terminel</t>
  </si>
  <si>
    <t>QUTJ860128LT6</t>
  </si>
  <si>
    <t>CHEQUE</t>
  </si>
  <si>
    <t>https://www.becasycredito.gob.mx/images/Documentos/Contratos/2021/IBCEES/IBCEES-003-01-2021%20Jes%c3%bas%20Armando%20Quijada%20Terminel.pdf</t>
  </si>
  <si>
    <t>Recibo del servicio</t>
  </si>
  <si>
    <t>IBCEES-004-01-2021</t>
  </si>
  <si>
    <t>Arrendamiento de inmbueble oficina Nogales, Sonora.</t>
  </si>
  <si>
    <t>María Cristina</t>
  </si>
  <si>
    <t>Ramírez</t>
  </si>
  <si>
    <t>Serrano</t>
  </si>
  <si>
    <t>María Cristina Ramírez Serrano</t>
  </si>
  <si>
    <t>RASC470404Q75</t>
  </si>
  <si>
    <t>Coordinación Extensión Nogales</t>
  </si>
  <si>
    <t>https://www.becasycredito.gob.mx/images/Documentos/Contratos/2021/IBCEES/IBCEES-004-01-2021%20Mar%c3%ada%20Cristina%20Ram%c3%adrez%20Serrano.pdf</t>
  </si>
  <si>
    <t>IBCEES-005-01-2021</t>
  </si>
  <si>
    <t>Renta de edificio que alberga oficinas de Coordinación Extensión Obregón</t>
  </si>
  <si>
    <t>Rubén Ybarra Hilton</t>
  </si>
  <si>
    <t>YAHR5602284I6</t>
  </si>
  <si>
    <t xml:space="preserve">Rubén </t>
  </si>
  <si>
    <t>Ybarra</t>
  </si>
  <si>
    <t>Hilton</t>
  </si>
  <si>
    <t>Coordinación Extensión Obregón</t>
  </si>
  <si>
    <t>https://www.becasycredito.gob.mx/images/Documentos/Contratos/2021/IBCEES/IBCEES-005-01-2021%20Rub%c3%a9n%20Ybarra%20Hilton.pdf</t>
  </si>
  <si>
    <t>PROPIO</t>
  </si>
  <si>
    <t>NA</t>
  </si>
  <si>
    <t>Aumentar la vigencia al contrato arrendamiento de inmbueble oficina Nogales, Sonora, del 01 de febrero al 28 de febrero 2021</t>
  </si>
  <si>
    <t>IBCEES-006-01-2021</t>
  </si>
  <si>
    <t>https://www.becasycredito.gob.mx/images/Documentos/Contratos/2021/IBCEES/Oficio%20de%20Autorizaci%c3%b3n%20de%20Presupuesto%202021.pdf</t>
  </si>
  <si>
    <t>Dictaminación, Coordinación, y supervisión de despachos externos de cobranza judicial y extrajudicial a nivel nacional</t>
  </si>
  <si>
    <t>Operadora y Recuperadora México, S. A. de C.V.</t>
  </si>
  <si>
    <t>ORM080327R64</t>
  </si>
  <si>
    <t>https://www.becasycredito.gob.mx/images/Documentos/Contratos/2021/IBCEES/IBCEES-006-01-2021%20Operadora%20y%20Recuperadora.pdf</t>
  </si>
  <si>
    <t>IBCEES-007-01-2021</t>
  </si>
  <si>
    <t>Servico de guardias de seguridad Obregón</t>
  </si>
  <si>
    <t>HÉCTOR FERNANDO</t>
  </si>
  <si>
    <t>SIFUENTES</t>
  </si>
  <si>
    <t>JARA</t>
  </si>
  <si>
    <t>HÉCTOR FERNANDO SIFUENTES JARA</t>
  </si>
  <si>
    <t>https://www.becasycredito.gob.mx/images/Documentos/Contratos/2021/IBCEES/IBCEES-007-01-2021%20H%c3%a9ctor%20Fernando%20Sifuentes%20Jara.pdf</t>
  </si>
  <si>
    <t>RH GRUPO CONSULTOR LEGAL Y CONTABLE</t>
  </si>
  <si>
    <t>SERVICIO DE COBRANZA ESPECIALIZADO S.C.</t>
  </si>
  <si>
    <t>COBRANZA EFECTIVA DEL NOROESTE SA DE CV</t>
  </si>
  <si>
    <t>IBCEES-008-01-2021</t>
  </si>
  <si>
    <t>Mantenimiento preventivo al equipo de aire acondicionado de precisión marca LIEBERT de 3 toneladas y planta de emergencia en Hermosillo, Sonora</t>
  </si>
  <si>
    <t>HM Sistemas de Energía S. A.de C. V.</t>
  </si>
  <si>
    <t>HMS031015IK8</t>
  </si>
  <si>
    <t>https://www.becasycredito.gob.mx/images/Documentos/Contratos/2021/IBCEES/IBCEES-008-01-2021%20HM%20SISTEMAS%20DE%20ENERG%c3%8dA.pdf</t>
  </si>
  <si>
    <t>INFORMES BIMENSUALES</t>
  </si>
  <si>
    <t>Repelec México Sa de CV</t>
  </si>
  <si>
    <t>HM SISTEMAS DE ENERGÍA</t>
  </si>
  <si>
    <t>App Core</t>
  </si>
  <si>
    <t>IBCEES-009-01-2021</t>
  </si>
  <si>
    <t>Javier Antonio Hernández Lugo</t>
  </si>
  <si>
    <t>JAVIER ANTONIO</t>
  </si>
  <si>
    <t xml:space="preserve">HERNÁNDEZ </t>
  </si>
  <si>
    <t>LUGO</t>
  </si>
  <si>
    <t>HELJ8108165G9</t>
  </si>
  <si>
    <t>https://www.becasycredito.gob.mx/images/Documentos/Contratos/2021/IBCEES/IBCEES-009-01-2021%20Javier%20H%c3%a9rnandez%20L%c3%b3pez.pdf</t>
  </si>
  <si>
    <t>Luis Alfonso Botello Galvez</t>
  </si>
  <si>
    <t>Javier Hernández Lugo</t>
  </si>
  <si>
    <t>IBCEES-010-01-2021</t>
  </si>
  <si>
    <t>Renta de cajero automático Hermosillo</t>
  </si>
  <si>
    <t>PSM Payment Services de México, S. A. C.V.</t>
  </si>
  <si>
    <t>PPS120308V78</t>
  </si>
  <si>
    <t>Subdirección de Contabilidad y Finanzas</t>
  </si>
  <si>
    <t>https://www.becasycredito.gob.mx/images/Documentos/Contratos/2021/IBCEES/IBCEES-010-01-2021%20Psm%20Payment%20Prosepago.pdf</t>
  </si>
  <si>
    <t xml:space="preserve">ES UN CAJERO </t>
  </si>
  <si>
    <t>EL IMPORTE ES EL PAGO POR LA RENTA DE CAJERO</t>
  </si>
  <si>
    <t>IBCEES-011-01-2021</t>
  </si>
  <si>
    <t>IBCEES-012-01-2021</t>
  </si>
  <si>
    <t>Renta de cajero automático Cd. Obregón</t>
  </si>
  <si>
    <t>Renta de cajero automático Nogales</t>
  </si>
  <si>
    <t>https://www.becasycredito.gob.mx/images/Documentos/Contratos/2021/IBCEES/IBCEES-011-01-2021%20Psm%20Payment%20Prosepago.pdf</t>
  </si>
  <si>
    <t>https://www.becasycredito.gob.mx/images/Documentos/Contratos/2021/IBCEES/IBCEES-012-01-2021%20Psm%20Payment%20Prosepago.pdf</t>
  </si>
  <si>
    <t>IBCEES-013-01-2021</t>
  </si>
  <si>
    <t>Servicio de voz y datos Hermosillo y Obregón</t>
  </si>
  <si>
    <t>Telefonía por Cable S. A. de C.V.</t>
  </si>
  <si>
    <t>TCA0407219T6</t>
  </si>
  <si>
    <t>es un servicio de voz y datos</t>
  </si>
  <si>
    <t>IBCEES-014-01-2021</t>
  </si>
  <si>
    <t xml:space="preserve">Servicios profesionales para agilizar, optimizar y facilitar el  procesamiento de información mediante el análisis, diseño, programación  e implementación  de sistemas de información, así como brindar soporte técnico en software y hardware (cómputo y comunicaciones). </t>
  </si>
  <si>
    <t>Luis Felipe García Verdugo</t>
  </si>
  <si>
    <t>GARCÍA</t>
  </si>
  <si>
    <t>VERDUGO</t>
  </si>
  <si>
    <t>LUIS FELIPE</t>
  </si>
  <si>
    <t>LUIS FELIPE GARCÍA VERDUGO</t>
  </si>
  <si>
    <t>GAVL851026EH3</t>
  </si>
  <si>
    <t>https://www.becasycredito.gob.mx/images/Documentos/Contratos/2021/IBCEES/IBCEES-014-01-2021%20Luis%20Felipe%20Garc%c3%ada%20Verdugo.pdf</t>
  </si>
  <si>
    <t>IBCEES-015-01-2021</t>
  </si>
  <si>
    <t>Servicio de impresión y copiado</t>
  </si>
  <si>
    <t>CSS9301259Q7</t>
  </si>
  <si>
    <t>COPIADORAS Y SERVCIOS DE SONORA SA DE CV</t>
  </si>
  <si>
    <t>https://www.becasycredito.gob.mx/images/Documentos/Contratos/2021/IBCEES/IBCEES-015-01-2021%20Copiadoras%20y%20Servicios%20de%20Sonora.pdf</t>
  </si>
  <si>
    <t>ES UN SERVICIO DE IMPRESIÓN Y COPIADO</t>
  </si>
  <si>
    <t>IBCEES-016-01-2021</t>
  </si>
  <si>
    <t>Servicio de monitoreo y alarma Cd. Obregón</t>
  </si>
  <si>
    <t>Juan Pedro Hurtado Gómez</t>
  </si>
  <si>
    <t>JUAN PEDRO</t>
  </si>
  <si>
    <t>HURTADO</t>
  </si>
  <si>
    <t>GÓMEZ</t>
  </si>
  <si>
    <t>HUGJ700206CS3</t>
  </si>
  <si>
    <t>https://www.becasycredito.gob.mx/images/Documentos/Contratos/2021/IBCEES/IBCEES-016-01-2021%20Juan%20Pedro%20Hurtado%20Gomez.pdf</t>
  </si>
  <si>
    <t>ES UN SERVICIO DE ALARMA</t>
  </si>
  <si>
    <t>Juan Pedro Hurtado Gomez</t>
  </si>
  <si>
    <t>IBCEES-017-01-2021</t>
  </si>
  <si>
    <t>Servicio de monitoreo y alarma Hermosillo</t>
  </si>
  <si>
    <t>https://www.becasycredito.gob.mx/images/Documentos/Contratos/2021/IBCEES/IBCEES-017-01-2021%20H%c3%a9ctor%20Fernando%20Sifuentes%20Jara.pdf</t>
  </si>
  <si>
    <t>Copiadoras y Servicios de Sonora S. A. de C.V.</t>
  </si>
  <si>
    <t>EL IMPORTE ES EL MÍNIMO DE IMPRESIÓN</t>
  </si>
  <si>
    <t>Emac</t>
  </si>
  <si>
    <t>Masterguard</t>
  </si>
  <si>
    <t>Vakandi</t>
  </si>
  <si>
    <t>Héctor Sifuentes Jara</t>
  </si>
  <si>
    <t>IBCEES-018-01-2021</t>
  </si>
  <si>
    <t>Póliza de soporte anual a equipo  Site Hermosillo y Cd. Obregón así como 1 mantenimiento preventido a Telefonía Avaya</t>
  </si>
  <si>
    <t>Global Voip de México, S. A. de C.V.</t>
  </si>
  <si>
    <t>GVM030210PM0</t>
  </si>
  <si>
    <t>https://www.becasycredito.gob.mx/images/Documentos/Contratos/2021/IBCEES/IBCEES-018-01-2021%20Global%20Voip.pdf</t>
  </si>
  <si>
    <t>IBCEES-019-01-2021</t>
  </si>
  <si>
    <t>Prestación de servicios integrales de mensajería, difusión, gestoría y validación de los programas de financiamiento del Insituto</t>
  </si>
  <si>
    <t>https://www.becasycredito.gob.mx/images/Documentos/Contratos/2021/IBCEES/IBCEES-019-01-2021%20LESA.pdf</t>
  </si>
  <si>
    <t>Asesoría y Consultoría Lesa S.C.</t>
  </si>
  <si>
    <t>ACL190206CE9</t>
  </si>
  <si>
    <t>IBCEES-020-01-2021</t>
  </si>
  <si>
    <t>Servicio de monitoreo de alarmas Sonmol Hermosillo</t>
  </si>
  <si>
    <t>https://www.becasycredito.gob.mx/images/Documentos/Contratos/2021/IBCEES/IBCEES-020-01-2021%20H%c3%a9ctor%20Fernando%20Sifuentes%20Jara.pdf</t>
  </si>
  <si>
    <t>GLOBAL VOIP SA DE CV</t>
  </si>
  <si>
    <t>AURANET</t>
  </si>
  <si>
    <t>JVC</t>
  </si>
  <si>
    <t>Asesoría y Consultoría Lesa</t>
  </si>
  <si>
    <t>Perfect Soft</t>
  </si>
  <si>
    <t>Tecnial</t>
  </si>
  <si>
    <t>EMAC MULTISERVICIOS SONORENSES</t>
  </si>
  <si>
    <t>Masterguar</t>
  </si>
  <si>
    <t>IBCEES-021-01-2021</t>
  </si>
  <si>
    <t>Mantenimiento a planta eléctrica Cd. Obregón</t>
  </si>
  <si>
    <t>Sistemas Eléctricos de Obregón S. A. de C.V.</t>
  </si>
  <si>
    <t>SEO9704258Y0</t>
  </si>
  <si>
    <t>https://www.becasycredito.gob.mx/images/Documentos/Contratos/2021/IBCEES/IBCEES-021-01-2021%20Sistemas%20El%c3%a9ctricos%20de%20Obreg%c3%b3n.pdf</t>
  </si>
  <si>
    <t>IBCEES-022-01-2021</t>
  </si>
  <si>
    <t>Recolección y manejo de residuos</t>
  </si>
  <si>
    <t xml:space="preserve">Recolectora y Manejo de Residuos S. A. de C. V. </t>
  </si>
  <si>
    <t>RMR130513159</t>
  </si>
  <si>
    <t>https://www.becasycredito.gob.mx/images/Documentos/Contratos/2021/IBCEES/IBCEES-022-01-2021%20Recinsa.pdf</t>
  </si>
  <si>
    <t>IBCEES-023-01-2021</t>
  </si>
  <si>
    <t>Sistemas Eléctricos de Obregón</t>
  </si>
  <si>
    <t>Proveedora Industrial del Noroeste</t>
  </si>
  <si>
    <t>Lare Electricidad Industrial S. A. de C.V.</t>
  </si>
  <si>
    <t>Recolectora y Manejo de Residuos</t>
  </si>
  <si>
    <t>GEN</t>
  </si>
  <si>
    <t>Jasme</t>
  </si>
  <si>
    <t>Servicio de limpieza de edificio que alberga oficinas del Instiuto de Becas y Crédito Educativo del Estado de Sonora, sito en Olivares 128 Esq. Paseo de la Paz colonia Valle Grande, en Hermosillo</t>
  </si>
  <si>
    <t>CLAL Servicios Empresariales de Limpieza SA de CV</t>
  </si>
  <si>
    <t>CSE150701SS7</t>
  </si>
  <si>
    <t>IBCEES-024-01-2021</t>
  </si>
  <si>
    <t>Servicio de limpieza de edificio que alberga oficinas del Instiuto de Becas y Crédito Educativo del Estado de Sonora, sito en Sinaloa 666 colonia Centro en Cd. Obregón.</t>
  </si>
  <si>
    <t>https://www.becasycredito.gob.mx/images/Documentos/Contratos/2021/IBCEES/IBCEES-023-01-2021%20HERMOSILLO.pdf</t>
  </si>
  <si>
    <t>https://www.becasycredito.gob.mx/images/Documentos/Contratos/2021/IBCEES/IBCEES-024-01-2021%20OBREG%c3%93N.pdf</t>
  </si>
  <si>
    <t>Puly Clean</t>
  </si>
  <si>
    <t>Olimpio.mx</t>
  </si>
  <si>
    <t>IBCEES-026-01-2021</t>
  </si>
  <si>
    <t>Servicios consistentes en la utilización del sistema “MÁS DESPENSA SÍ VALE” para que a través de la red de establecimientos afiliados y de más servicios necesarios</t>
  </si>
  <si>
    <t>SÍ Vale México, S.A. DE C.V</t>
  </si>
  <si>
    <t>PUN9810229R0</t>
  </si>
  <si>
    <t>Subdirección de Desarrollo Organizacional</t>
  </si>
  <si>
    <t>https://www.becasycredito.gob.mx/images/Documentos/Contratos/2021/IBCEES/Contrato%20Si%20Vale.pdf</t>
  </si>
  <si>
    <t>Es la comisión que se paga por los vales de despensa personal de base</t>
  </si>
  <si>
    <t>CONVENIO MODIFICATORIO 01 AL CONTRATO IBCEES-004-01-2021</t>
  </si>
  <si>
    <t>Ampliar la vigencia al contrato arrendamiento de inmbueble oficina Nogales, Sonora, del 01 de febrero al 28 de febrero 2021</t>
  </si>
  <si>
    <t>https://www.becasycredito.gob.mx/images/Documentos/Contratos/2021/IBCEES/Convenio%20modificatorio%20Mar%c3%ada%20Cristina%20Ramirez%20Serrano.pdf</t>
  </si>
  <si>
    <t>Informes mensuales</t>
  </si>
  <si>
    <t>Informes</t>
  </si>
  <si>
    <t>Bitácora diaria</t>
  </si>
  <si>
    <t>Son vales de despensa</t>
  </si>
  <si>
    <t>es un arrendamiento</t>
  </si>
  <si>
    <t>IBCESS-027-03-2021</t>
  </si>
  <si>
    <t>IBCEES-028-03-2021</t>
  </si>
  <si>
    <t>IBCEES-029-03-2021</t>
  </si>
  <si>
    <t>Plataforma que brinde respuestas a los beneficiarios de becas y crédito a través de cualquier medio de comunicación digital o red social</t>
  </si>
  <si>
    <t>Asesoría en materia laboral</t>
  </si>
  <si>
    <t>Fortalecimiento de los programas del Instituto en materia administrativa, estratégica y publicitaria</t>
  </si>
  <si>
    <t>MAKING CODE S DE RL DE CV</t>
  </si>
  <si>
    <t>MCO170208CB4</t>
  </si>
  <si>
    <t>RIOS BARRIENTOS Y ASOCIADOS ASESORIA LEGAL EMPRESARIAL, S.C.</t>
  </si>
  <si>
    <t>ACOSTA</t>
  </si>
  <si>
    <t xml:space="preserve"> IVAN RAMON</t>
  </si>
  <si>
    <t xml:space="preserve"> TORRES</t>
  </si>
  <si>
    <t xml:space="preserve"> IVAN RAMON ACOSTA TORRES</t>
  </si>
  <si>
    <t>AOTI721205440</t>
  </si>
  <si>
    <t>RBA0208082B4</t>
  </si>
  <si>
    <t>Administración y desarrollo de sistemas Delta S.C.</t>
  </si>
  <si>
    <t>Grupo M106 S de RL de CV</t>
  </si>
  <si>
    <t>Ríos Barrientos y Asociados</t>
  </si>
  <si>
    <t>Ernesto Alonso Baez Cota</t>
  </si>
  <si>
    <t>Rojas Noriega y Asociados</t>
  </si>
  <si>
    <t>Iván Acosta Torres</t>
  </si>
  <si>
    <t>Rubén Miranda Lugo</t>
  </si>
  <si>
    <t>ALLEN YANAHEL CAMACHO LUGO</t>
  </si>
  <si>
    <t>Julio César</t>
  </si>
  <si>
    <t>Gortarez</t>
  </si>
  <si>
    <t>Quijada</t>
  </si>
  <si>
    <t>Robles</t>
  </si>
  <si>
    <t>Rubén</t>
  </si>
  <si>
    <t xml:space="preserve">Luis Alfonso </t>
  </si>
  <si>
    <t>Botello</t>
  </si>
  <si>
    <t>Hernández</t>
  </si>
  <si>
    <t>Galvez</t>
  </si>
  <si>
    <t>Lugo</t>
  </si>
  <si>
    <t>Javier</t>
  </si>
  <si>
    <t>Luis Felipe</t>
  </si>
  <si>
    <t xml:space="preserve">García </t>
  </si>
  <si>
    <t>Verdugo</t>
  </si>
  <si>
    <t>Juan Pedro</t>
  </si>
  <si>
    <t>Hurtado</t>
  </si>
  <si>
    <t>Gómez</t>
  </si>
  <si>
    <t>Ernesto Alonso</t>
  </si>
  <si>
    <t>Baez</t>
  </si>
  <si>
    <t>Acosta</t>
  </si>
  <si>
    <t>Miranda</t>
  </si>
  <si>
    <t>Cota</t>
  </si>
  <si>
    <t>Torres</t>
  </si>
  <si>
    <t>Iván</t>
  </si>
  <si>
    <t>Allen Yanahel</t>
  </si>
  <si>
    <t xml:space="preserve">Camacho </t>
  </si>
  <si>
    <t>IBCEES-EXTJUD-DCR-HILLO-006-2021</t>
  </si>
  <si>
    <t>IBCEES-EXTJUD-DCR-HILLO-012-2021</t>
  </si>
  <si>
    <t>IBCEES-EXTJUD-DCR-HILLO-014-2021</t>
  </si>
  <si>
    <t>IBCEES-EXTJUD-DCR-HILLO-018-2021</t>
  </si>
  <si>
    <t xml:space="preserve">IBCEES-EXTJUD-DCR-HILLO-029-2021 </t>
  </si>
  <si>
    <t xml:space="preserve">IBCEES-EXTJUD-DCR-HILLO-033-2021 </t>
  </si>
  <si>
    <t xml:space="preserve">IBCEES-EXTJUD-DCR-HILLO-035-2021 </t>
  </si>
  <si>
    <t>IBCEES-EXTJUD-DCR-HILLO-036-2021</t>
  </si>
  <si>
    <t>IBCEES-EXTJUD-DCR-HILLO-040-2021</t>
  </si>
  <si>
    <t>IBCEES-EXTJUD-DCR-HILLO-041-2021</t>
  </si>
  <si>
    <t>IBCEES-EXTJUD-DCR-HILLO-045-2021</t>
  </si>
  <si>
    <t>IBCEES-EXTJUD-DCR-HILLO-047-2021</t>
  </si>
  <si>
    <t>IBCEES-EXTJUD-DCR-HILLO-048-2021</t>
  </si>
  <si>
    <t xml:space="preserve">IBCEES-EXTJUD-DCR-HILLO-050-2021 </t>
  </si>
  <si>
    <t>IBCEES-EXTJUD-DCR-HILLO-053-2021</t>
  </si>
  <si>
    <t>IBCEES-EXTJUD-DCR-HILLO-057-2021</t>
  </si>
  <si>
    <t xml:space="preserve">IBCEES-EXTJUD-DCR-HILLO-059-2021 </t>
  </si>
  <si>
    <t>IBCEES-EXTJUD-DCR-HILLO-061-2021</t>
  </si>
  <si>
    <t>IBCEES-EXTJUD-DCR-HILLO-065-2021</t>
  </si>
  <si>
    <t>IBCEES-EXTJUD-DCR-OBR-001-2021</t>
  </si>
  <si>
    <t>IBCEES-EXTJUD-DCR-OBR-005-2021</t>
  </si>
  <si>
    <t>IBCEES-EXTJUD-DCR-OBR-017-2021</t>
  </si>
  <si>
    <t>IBCEES-EXTJUD-DCR-OBR-021-2021</t>
  </si>
  <si>
    <t>IBCEES-EXTJUD-DCR-OBR-023-2021</t>
  </si>
  <si>
    <t>IBCEES-EXTJUD-DCR-OBR-025-2021</t>
  </si>
  <si>
    <t>IBCEES-EXTJUD-DCR-OBR-027-2021</t>
  </si>
  <si>
    <t xml:space="preserve">IBCEES-EXTJUD-DCR-OBR-037-2021 </t>
  </si>
  <si>
    <t xml:space="preserve">IBCEES-EXTJUD-DCR-OBR-051-2021  </t>
  </si>
  <si>
    <t>IBCEES-EXTJUD-DCR-OBR-054-2021</t>
  </si>
  <si>
    <t xml:space="preserve">IBCEES-EXTJUD-DCR-OBR-055-2021 </t>
  </si>
  <si>
    <t>IBCEES-EXTRJUD-DCR-HILLO-063-2021</t>
  </si>
  <si>
    <t>IBCEES-JUD-DCR-HILLO-011-2021</t>
  </si>
  <si>
    <t>IBCEES-JUD-DCR-HILLO-013-2021</t>
  </si>
  <si>
    <t>IBCEES-JUD-DCR-HILLO-019-2021</t>
  </si>
  <si>
    <t xml:space="preserve">IBCEES-JUD-DCR-HILLO-028-2021 </t>
  </si>
  <si>
    <t>IBCEES-JUD-DCR-HILLO-030-2021</t>
  </si>
  <si>
    <t>IBCEES-JUD-DCR-HILLO-031-2021</t>
  </si>
  <si>
    <t xml:space="preserve">IBCEES-JUD-DCR-HILLO-032-2021 </t>
  </si>
  <si>
    <t>IBCEES-JUD-DCR-HILLO-034-2021</t>
  </si>
  <si>
    <t>IBCEES-JUD-DCR-HILLO-038-2021</t>
  </si>
  <si>
    <t xml:space="preserve">IBCEES-JUD-DCR-HILLO-042-2021 </t>
  </si>
  <si>
    <t>IBCEES-JUD-DCR-HILLO-044-2021</t>
  </si>
  <si>
    <t>IBCEES-JUD-DCR-HILLO-046-2021</t>
  </si>
  <si>
    <t>IBCEES-JUD-DCR-HILLO-049-2021</t>
  </si>
  <si>
    <t xml:space="preserve">IBCEES-JUD-DCR-HILLO-058-2021 </t>
  </si>
  <si>
    <t>IBCEES-JUD-DCR-HILLO-060-2021</t>
  </si>
  <si>
    <t>IBCEES-JUD-DCR-HILLO-062-2021</t>
  </si>
  <si>
    <t>IBCEES-JUD-DCR-HILLO-064-2021</t>
  </si>
  <si>
    <t>IBCEES-JUD-DCR-OBR-002-2021</t>
  </si>
  <si>
    <t>IBCEES-JUD-DCR-OBR-004-2021</t>
  </si>
  <si>
    <t>IBCEES-JUD-DCR-OBR-007-2021</t>
  </si>
  <si>
    <t>IBCEES-JUD-DCR-OBR-008-2021</t>
  </si>
  <si>
    <t>IBCEES-JUD-DCR-OBR-016-2021</t>
  </si>
  <si>
    <t>IBCEES-JUD-DCR-OBR-020-2021</t>
  </si>
  <si>
    <t>IBCEES-JUD-DCR-OBR-022-2021</t>
  </si>
  <si>
    <t>IBCEES-JUD-DCR-OBR-024-2021</t>
  </si>
  <si>
    <t>IBCEES-JUD-DCR-OBR-026-2021</t>
  </si>
  <si>
    <t>Gestiones de cobranza extrajudicial para la recuperación de créditos educativos otorgados</t>
  </si>
  <si>
    <t>Gestiones de cobranza judicial para la recuperación de créditos educativos otorgados</t>
  </si>
  <si>
    <t>JESÚS OCTAVIO</t>
  </si>
  <si>
    <t>ORDUÑO</t>
  </si>
  <si>
    <t>TORRES</t>
  </si>
  <si>
    <t xml:space="preserve">JORGE LUIS </t>
  </si>
  <si>
    <t xml:space="preserve">AYÓN </t>
  </si>
  <si>
    <t>CRUZ</t>
  </si>
  <si>
    <t>JUAN LUIS</t>
  </si>
  <si>
    <t>VELDERRAIN</t>
  </si>
  <si>
    <t>ENRIQUEZ</t>
  </si>
  <si>
    <t>CORPORATIVO DE SERVICIOS LEGAXXI S.C.</t>
  </si>
  <si>
    <t>SLG DESPACHO JURÍDICO S DE RL DE CV</t>
  </si>
  <si>
    <t>INTEGRADORA DE MEDIOS ENM SA DE CV</t>
  </si>
  <si>
    <t>PROCURACIÓN LEGAL MEXICANA SA DE CV</t>
  </si>
  <si>
    <t>MARÍA DEL SOCORRO</t>
  </si>
  <si>
    <t xml:space="preserve">RODRÍGUEZ </t>
  </si>
  <si>
    <t>HERNÁNDEZ</t>
  </si>
  <si>
    <t>JUVENTINO</t>
  </si>
  <si>
    <t>FÉLIX</t>
  </si>
  <si>
    <t>ROSARIO ERNESTO</t>
  </si>
  <si>
    <t>ESCALANTE</t>
  </si>
  <si>
    <t>IBARRA</t>
  </si>
  <si>
    <t>ELEAZAR</t>
  </si>
  <si>
    <t>FONTES</t>
  </si>
  <si>
    <t>MORENO</t>
  </si>
  <si>
    <t>MAEDRA Y ASOCIADOS S.C.</t>
  </si>
  <si>
    <t>GABRIEL ARIEL</t>
  </si>
  <si>
    <t xml:space="preserve">GUERRERO </t>
  </si>
  <si>
    <t>MIRANDA</t>
  </si>
  <si>
    <t>ASESORÍA Y CONSULTORÍA LESA SA DE CV</t>
  </si>
  <si>
    <t>CESAR OCTAVIO</t>
  </si>
  <si>
    <t>SOUSA</t>
  </si>
  <si>
    <t>VALENZUELA</t>
  </si>
  <si>
    <t>SERGIO</t>
  </si>
  <si>
    <t xml:space="preserve">ESPINOZA </t>
  </si>
  <si>
    <t>OZUNA</t>
  </si>
  <si>
    <t>INTERGESTEL SA DE CV</t>
  </si>
  <si>
    <t>MAYO ANTONIO</t>
  </si>
  <si>
    <t xml:space="preserve">COKER </t>
  </si>
  <si>
    <t>SOBARZO</t>
  </si>
  <si>
    <t>RODRÍGUEZ</t>
  </si>
  <si>
    <t>CELAYA</t>
  </si>
  <si>
    <t>YOLANDA MARGARITA</t>
  </si>
  <si>
    <t xml:space="preserve">ENRIQUEZ </t>
  </si>
  <si>
    <t>QUIJADA</t>
  </si>
  <si>
    <t>FELIPE DE JESUS</t>
  </si>
  <si>
    <t>BERRELLEZA</t>
  </si>
  <si>
    <t>DOMINGUEZ</t>
  </si>
  <si>
    <t xml:space="preserve">MAYRA ALICIA </t>
  </si>
  <si>
    <t xml:space="preserve">CONTRERAS </t>
  </si>
  <si>
    <t>DORA DELIA</t>
  </si>
  <si>
    <t xml:space="preserve">GIL </t>
  </si>
  <si>
    <t>MENDÍVIL</t>
  </si>
  <si>
    <t>ELIZABETH</t>
  </si>
  <si>
    <t xml:space="preserve">VALENZUELA </t>
  </si>
  <si>
    <t>SANCHEZ</t>
  </si>
  <si>
    <t>LAURA LIZETH</t>
  </si>
  <si>
    <t>CONTRERAS</t>
  </si>
  <si>
    <t>ANA KARINA</t>
  </si>
  <si>
    <t>ARMENTA</t>
  </si>
  <si>
    <t>VANGUARDIA LIDER EN SERVICIOS PROFESIONALES SA DE CV</t>
  </si>
  <si>
    <t>DOMINGO</t>
  </si>
  <si>
    <t>MANUEL DE JESÚS</t>
  </si>
  <si>
    <t xml:space="preserve">SOTELO </t>
  </si>
  <si>
    <t>ZUPO</t>
  </si>
  <si>
    <t>ADEM HMO ANNAKPOK SERVICIO S.C.</t>
  </si>
  <si>
    <t>MULTISERVICIOS INHOUSE SAPI DE CV</t>
  </si>
  <si>
    <t>JORGE LUIS</t>
  </si>
  <si>
    <t xml:space="preserve"> AYÓN </t>
  </si>
  <si>
    <t xml:space="preserve">JUAN LUIS  </t>
  </si>
  <si>
    <t>FRANCISCO ADRIAN</t>
  </si>
  <si>
    <t xml:space="preserve">GALLEGOS </t>
  </si>
  <si>
    <t>GONZALEZ</t>
  </si>
  <si>
    <t>JESÚS ANTONIO</t>
  </si>
  <si>
    <t xml:space="preserve">FLORES </t>
  </si>
  <si>
    <t>SAENZ</t>
  </si>
  <si>
    <t>ALEJANDRO ANTONIO</t>
  </si>
  <si>
    <t xml:space="preserve">SOTO </t>
  </si>
  <si>
    <t>LIZÁRRAGA</t>
  </si>
  <si>
    <t>PROCURACIÓN LEGAL MEXICANASA DE CV</t>
  </si>
  <si>
    <t>ALVARO</t>
  </si>
  <si>
    <t xml:space="preserve">PERALTA </t>
  </si>
  <si>
    <t>GASTELUM</t>
  </si>
  <si>
    <t>JOSÉ GUADALUPE</t>
  </si>
  <si>
    <t xml:space="preserve">CORONADO </t>
  </si>
  <si>
    <t>PAREDES</t>
  </si>
  <si>
    <t xml:space="preserve">FONTES </t>
  </si>
  <si>
    <t>MAEDRA &amp; ASOCIADOS SC</t>
  </si>
  <si>
    <t>REYNA LIZBETH</t>
  </si>
  <si>
    <t xml:space="preserve">RODRIGUEZ </t>
  </si>
  <si>
    <t>BRYAN</t>
  </si>
  <si>
    <t xml:space="preserve">CASTILLO </t>
  </si>
  <si>
    <t>CAMPOS</t>
  </si>
  <si>
    <t xml:space="preserve">MIGUEL </t>
  </si>
  <si>
    <t xml:space="preserve">LEÓN </t>
  </si>
  <si>
    <t>PICHARDO</t>
  </si>
  <si>
    <t>GUSTAVO</t>
  </si>
  <si>
    <t xml:space="preserve">ARMENTA </t>
  </si>
  <si>
    <t>GOMEZ</t>
  </si>
  <si>
    <t xml:space="preserve"> ACUÑA</t>
  </si>
  <si>
    <t xml:space="preserve"> CASTELO</t>
  </si>
  <si>
    <t xml:space="preserve">LAURA LIZETH </t>
  </si>
  <si>
    <t xml:space="preserve">SÁNCHEZ </t>
  </si>
  <si>
    <t>JESÚS OCTAVIO ORDUÑO TORRES</t>
  </si>
  <si>
    <t>JORGE LUIS AYÓN CRUZ</t>
  </si>
  <si>
    <t>JUAN LUIS VELDERRAIN ENRIQUEZ</t>
  </si>
  <si>
    <t xml:space="preserve">CORPORATIVO DE SERVICIOS LEGAXXI S.C.  </t>
  </si>
  <si>
    <t xml:space="preserve">SLG DESPACHO JURÍDICO S DE RL DE CV  </t>
  </si>
  <si>
    <t xml:space="preserve">INTEGRADORA DE MEDIOS ENM SA DE CV  </t>
  </si>
  <si>
    <t xml:space="preserve">PROCURACIÓN LEGAL MEXICANA SA DE CV  </t>
  </si>
  <si>
    <t>MARÍA DEL SOCORRO RODRÍGUEZ HERNÁNDEZ</t>
  </si>
  <si>
    <t>JUVENTINO FÉLIX LUGO</t>
  </si>
  <si>
    <t>ROSARIO ERNESTO ESCALANTE IBARRA</t>
  </si>
  <si>
    <t>ELEAZAR FONTES MORENO</t>
  </si>
  <si>
    <t xml:space="preserve">MAEDRA Y ASOCIADOS S.C.  </t>
  </si>
  <si>
    <t>GABRIEL ARIEL GUERRERO MIRANDA</t>
  </si>
  <si>
    <t xml:space="preserve">ASESORÍA Y CONSULTORÍA LESA SA DE CV  </t>
  </si>
  <si>
    <t>CESAR OCTAVIO SOUSA VALENZUELA</t>
  </si>
  <si>
    <t>SERGIO ESPINOZA OZUNA</t>
  </si>
  <si>
    <t xml:space="preserve">INTERGESTEL SA DE CV  </t>
  </si>
  <si>
    <t>MAYO ANTONIO COKER SOBARZO</t>
  </si>
  <si>
    <t>YOLANDA MARGARITA ENRIQUEZ QUIJADA</t>
  </si>
  <si>
    <t>FELIPE DE JESUS BERRELLEZA DOMINGUEZ</t>
  </si>
  <si>
    <t>MAYRA ALICIA CONTRERAS GARCÍA</t>
  </si>
  <si>
    <t>DORA DELIA GIL MENDÍVIL</t>
  </si>
  <si>
    <t>ELIZABETH VALENZUELA SANCHEZ</t>
  </si>
  <si>
    <t>LAURA LIZETH CONTRERAS GARCÍA</t>
  </si>
  <si>
    <t>ANA KARINA SANCHEZ ARMENTA</t>
  </si>
  <si>
    <t xml:space="preserve">VANGUARDIA LIDER EN SERVICIOS PROFESIONALES SA DE CV  </t>
  </si>
  <si>
    <t>DOMINGO VELDERRAIN ENRIQUEZ</t>
  </si>
  <si>
    <t>MANUEL DE JESÚS SOTELO ZUPO</t>
  </si>
  <si>
    <t xml:space="preserve">ADEM HMO ANNAKPOK SERVICIO S.C.  </t>
  </si>
  <si>
    <t xml:space="preserve">MULTISERVICIOS INHOUSE SAPI DE CV  </t>
  </si>
  <si>
    <t>FRANCISCO ADRIAN GALLEGOS GONZALEZ</t>
  </si>
  <si>
    <t>JESÚS ANTONIO FLORES SAENZ</t>
  </si>
  <si>
    <t>ALEJANDRO ANTONIO SOTO LIZÁRRAGA</t>
  </si>
  <si>
    <t xml:space="preserve">PROCURACIÓN LEGAL MEXICANASA DE CV  </t>
  </si>
  <si>
    <t>ALVARO PERALTA GASTELUM</t>
  </si>
  <si>
    <t>JOSÉ GUADALUPE CORONADO PAREDES</t>
  </si>
  <si>
    <t xml:space="preserve">MAEDRA &amp; ASOCIADOS SC  </t>
  </si>
  <si>
    <t>REYNA LIZBETH RODRIGUEZ CELAYA</t>
  </si>
  <si>
    <t>BRYAN CASTILLO CAMPOS</t>
  </si>
  <si>
    <t>MIGUEL LEÓN PICHARDO</t>
  </si>
  <si>
    <t>GUSTAVO ARMENTA GOMEZ</t>
  </si>
  <si>
    <t>JOSÉ GUADALUPE ACUÑA CASTELO</t>
  </si>
  <si>
    <t>ANA KARINA SÁNCHEZ ARMENTA</t>
  </si>
  <si>
    <t>OUTJ560513LZ4</t>
  </si>
  <si>
    <t>AOCJ721003V86</t>
  </si>
  <si>
    <t>VEEJ740902LQ8</t>
  </si>
  <si>
    <t>CSL990305N21</t>
  </si>
  <si>
    <t>SDJ141205478</t>
  </si>
  <si>
    <t>IME1601154L0</t>
  </si>
  <si>
    <t>PLM151029B58</t>
  </si>
  <si>
    <t>ROHS650923BA0</t>
  </si>
  <si>
    <t>FELJ691121PLA</t>
  </si>
  <si>
    <t>EAIR541207EN9</t>
  </si>
  <si>
    <t>FOME470723P6A</t>
  </si>
  <si>
    <t>MAA180508AZ7</t>
  </si>
  <si>
    <t>GUMG710207F57</t>
  </si>
  <si>
    <t>SOVC631227M2A</t>
  </si>
  <si>
    <t>EIOS771129LI3</t>
  </si>
  <si>
    <t>INT1808307Y8</t>
  </si>
  <si>
    <t>COSM840607</t>
  </si>
  <si>
    <t>REYNA LIZBETH RODRÍGUEZ CELAYA</t>
  </si>
  <si>
    <t>ROCR840106493</t>
  </si>
  <si>
    <t>EIQY620702CL0</t>
  </si>
  <si>
    <t>BEDF710128B38</t>
  </si>
  <si>
    <t>COGM780218G37</t>
  </si>
  <si>
    <t>GIMD720305MU4</t>
  </si>
  <si>
    <t>VASE741014RD4</t>
  </si>
  <si>
    <t>COGL790208V56</t>
  </si>
  <si>
    <t>SAAA880927JH8</t>
  </si>
  <si>
    <t>VLS151112NY6</t>
  </si>
  <si>
    <t>VEED681210TW0</t>
  </si>
  <si>
    <t>SOZM5908266U1</t>
  </si>
  <si>
    <t>AHA190321582</t>
  </si>
  <si>
    <t>MIN141002TG2</t>
  </si>
  <si>
    <t>GAGF760229QH8</t>
  </si>
  <si>
    <t>FOSJ790117CN5</t>
  </si>
  <si>
    <t>SOLA770914I41</t>
  </si>
  <si>
    <t>PEGA671226IE7</t>
  </si>
  <si>
    <t>COPG681212M98</t>
  </si>
  <si>
    <t>CACB730309990</t>
  </si>
  <si>
    <t>LEPM740330BJ9</t>
  </si>
  <si>
    <t>AEGG770221QQA</t>
  </si>
  <si>
    <t>AUCG7312199D7</t>
  </si>
  <si>
    <t xml:space="preserve">Subdirección de Cartera </t>
  </si>
  <si>
    <t>Subdirección de Cartera</t>
  </si>
  <si>
    <t>https://www.becasycredito.gob.mx/images/Documentos/Contratos/2021/Gestores/IBCEES-EXTJUD-DCR-HILLO-006-2021%20JESUS%20OCTAVIO%20ORDU%c3%91O%20TORRES.pdf</t>
  </si>
  <si>
    <t>https://www.becasycredito.gob.mx/images/Documentos/Contratos/2021/Gestores/IBCEES-EXTJUD-DCR-HILLO-012-2021%20JORGE%20LUIS%20AY%c3%93N%20CRUZ.pdf</t>
  </si>
  <si>
    <t>https://www.becasycredito.gob.mx/images/Documentos/Contratos/2021/Gestores/IBCEES-EXTJUD-DCR-HILLO-014-2021%20JUAN%20LUIS%20VELDERRAIN.pdf</t>
  </si>
  <si>
    <t>https://www.becasycredito.gob.mx/images/Documentos/Contratos/2021/Gestores/IBCEES-EXTJUD-DCR-HILLO-018-2021CORPORATIVO%20DE%20SERVICIOS%20LEGAXXI%20S.C..pdf</t>
  </si>
  <si>
    <t>https://www.becasycredito.gob.mx/images/Documentos/Contratos/2021/Gestores/IBCEES-EXTJUD-DCR-HILLO-029-2021%20SLG%20DESPACHO%20JUR%c3%8dDICO%20S%20DE%20RL%20DE%20CV.pdf</t>
  </si>
  <si>
    <t>https://www.becasycredito.gob.mx/images/Documentos/Contratos/2021/Gestores/IBCEES-EXTJUD-DCR-HILLO-033-2021%20INTEGRADORA%20DE%20MEDIOS%20ENM%20SA%20DE%20CV.pdf</t>
  </si>
  <si>
    <t>https://www.becasycredito.gob.mx/images/Documentos/Contratos/2021/Gestores/IBCEES-EXTJUD-DCR-HILLO-035-2021%20PROCURACI%c3%93N%20LEGAL%20MEXICANA%20SA%20DE%20CV.pdf</t>
  </si>
  <si>
    <t>https://www.becasycredito.gob.mx/images/Documentos/Contratos/2021/Gestores/IBCEES-EXTJUD-DCR-HILLO-036-2021MAR%c3%8dA%20DEL%20SOCORRO%20RODR%c3%8dGUEZ%20HERN%c3%81NDEZ.pdf</t>
  </si>
  <si>
    <t>https://www.becasycredito.gob.mx/images/Documentos/Contratos/2021/Gestores/IBCEES-EXTJUD-DCR-HILLO-040-2021%20JUVENTINO%20F%c3%89LIX%20LUGO.pdf</t>
  </si>
  <si>
    <t>https://www.becasycredito.gob.mx/images/Documentos/Contratos/2021/Gestores/IBCEES-EXTJUD-DCR-HILLO-041-2021ROSARIO%20ERNESTO%20ESCALANTE%20IBARRA.pdf</t>
  </si>
  <si>
    <t>https://www.becasycredito.gob.mx/images/Documentos/Contratos/2021/Gestores/IBCEES-EXTJUD-DCR-HILLO-045-2021ELEAZAR%20FONTES%20MORENO.pdf</t>
  </si>
  <si>
    <t>https://www.becasycredito.gob.mx/images/Documentos/Contratos/2021/Gestores/IBCEES-EXTJUD-DCR-HILLO-047-2021%20MAEDRA%20Y%20ASOCIADOS%20S.C..pdf</t>
  </si>
  <si>
    <t>https://www.becasycredito.gob.mx/images/Documentos/Contratos/2021/Gestores/IBCEES-EXTJUD-DCR-HILLO-048-2021%20GABRIEL%20ARIEL%20GUERRERO%20MIRANDA.pdf</t>
  </si>
  <si>
    <t>https://www.becasycredito.gob.mx/images/Documentos/Contratos/2021/Gestores/IBCEES-EXTJUD-DCR-HILLO-050-2021%20ASESOR%c3%8dA%20Y%20CONSULTOR%c3%8dA%20LESA%20SA%20DE%20CV.pdf</t>
  </si>
  <si>
    <t>https://www.becasycredito.gob.mx/images/Documentos/Contratos/2021/Gestores/IBCEES-EXTJUD-DCR-HILLO-053-2021CESAR%20OCTAVIO%20SOUSA%20VALENZUELA.pdf</t>
  </si>
  <si>
    <t>https://www.becasycredito.gob.mx/images/Documentos/Contratos/2021/Gestores/IBCEES-EXTJUD-DCR-HILLO-057-2021%20SERGIO%20ESPINOZA%20OZUNA.pdf</t>
  </si>
  <si>
    <t>https://www.becasycredito.gob.mx/images/Documentos/Contratos/2021/Gestores/IBCEES-EXTJUD-DCR-HILLO-059-2021%20INTERGESTEL%20SA%20DE%20CV.pdf</t>
  </si>
  <si>
    <t>https://www.becasycredito.gob.mx/images/Documentos/Contratos/2021/Gestores/IBCEES-EXTJUD-DCR-HILLO-061-2021MAYO%20ANTONIO%20COKER%20SOBARZO.pdf</t>
  </si>
  <si>
    <t xml:space="preserve">REYNA LIZBETH </t>
  </si>
  <si>
    <t>https://www.becasycredito.gob.mx/images/Documentos/Contratos/2021/Gestores/IBCEES-EXTJUD-DCR-HILLO-065-2021REYNA%20LIBETH%20RODR%c3%8dGUEZ%20CELAYA.pdf</t>
  </si>
  <si>
    <t>https://www.becasycredito.gob.mx/images/Documentos/Contratos/2021/Gestores/IBCEES-EXTJUD-DCR-OBR-001-2021YOLANDA%20MARGARITA%20ENRIQUEZ%20QUIJADA.pdf</t>
  </si>
  <si>
    <t>https://www.becasycredito.gob.mx/images/Documentos/Contratos/2021/Gestores/IBCEES-EXTJUD-DCR-OBR-005-2021%20FELIPE%20DE%20JESUS%20BERRELLEZA.pdf</t>
  </si>
  <si>
    <t>https://www.becasycredito.gob.mx/images/Documentos/Contratos/2021/Gestores/IBCEES-EXTJUD-DCR-OBR-017-2021MAYRA%20ALICIA%20CONTRERAS%20GARC%c3%8dA.pdf</t>
  </si>
  <si>
    <t>https://www.becasycredito.gob.mx/images/Documentos/Contratos/2021/Gestores/IBCEES-EXTJUD-DCR-OBR-021-2021DORA%20DELIA%20GIL%20MEND%c3%8dVIL.pdf</t>
  </si>
  <si>
    <t>https://www.becasycredito.gob.mx/images/Documentos/Contratos/2021/Gestores/IBCEES-EXTJUD-DCR-OBR-023-2021%20ELIZABETH%20VALENZUELA%20SANCHEZ.pdf</t>
  </si>
  <si>
    <t>https://www.becasycredito.gob.mx/images/Documentos/Contratos/2021/Gestores/IBCEES-EXTJUD-DCR-OBR-025-2021%20LAURA%20LIZETH%20CONTRERAS.pdf</t>
  </si>
  <si>
    <t>https://www.becasycredito.gob.mx/images/Documentos/Contratos/2021/Gestores/IBCEES-EXTJUD-DCR-OBR-027-2021ANA%20KARINA%20S%c3%81NCHEZ%20ARMENTA.pdf</t>
  </si>
  <si>
    <t>https://www.becasycredito.gob.mx/images/Documentos/Contratos/2021/Gestores/IBCEES-EXTJUD-DCR-OBR-037-2021%20VANGUARDIA%20LIDER%20EN%20SERVICIOS%20PROFESIONALES%20SA%20DE%20CV.pdf</t>
  </si>
  <si>
    <t>https://www.becasycredito.gob.mx/images/Documentos/Contratos/2021/Gestores/IBCEES-EXTJUD-DCR-OBR-051-2021%20DOMINGO%20VELDERRAIN%20ENRIQUEZ.pdf</t>
  </si>
  <si>
    <t>https://www.becasycredito.gob.mx/images/Documentos/Contratos/2021/Gestores/IBCEES-EXTJUD-DCR-OBR-054-2021%20MANUEL%20DE%20JES%c3%9aS%20SOTELO%20ZUPO.pdf</t>
  </si>
  <si>
    <t>https://www.becasycredito.gob.mx/images/Documentos/Contratos/2021/Gestores/IBCEES-EXTJUD-DCR-OBR-055-2021%20ADEM%20HMO%20ANNAKPOK%20SERVICIO%20S.C..pdf</t>
  </si>
  <si>
    <t>https://www.becasycredito.gob.mx/images/Documentos/Contratos/2021/Gestores/IBCEES-EXTRJUD-DCR-HILLO-063-2021MULTISERVICIOS%20INHOUSE%20SAPI%20DE%20CV.pdf</t>
  </si>
  <si>
    <t>https://www.becasycredito.gob.mx/images/Documentos/Contratos/2021/Gestores/IBCEES-JUD-DCR-HILLO-011-2021%20JORGE%20LUIS%20AY%c3%93N%20CRUZ.pdf</t>
  </si>
  <si>
    <t>https://www.becasycredito.gob.mx/images/Documentos/Contratos/2021/Gestores/IBCEES-JUD-DCR-HILLO-013-2021%20JUAN%20LUIS%20VELDERRAIN%20ENRIQUEZ.pdf</t>
  </si>
  <si>
    <t>https://www.becasycredito.gob.mx/images/Documentos/Contratos/2021/Gestores/IBCEES-JUD-DCR-HILLO-019-2021%20FRANCISCO%20ADRIAN%20GALLEGOS%20GONZALEZ.pdf</t>
  </si>
  <si>
    <t>https://www.becasycredito.gob.mx/images/Documentos/Contratos/2021/Gestores/IBCEES-JUD-DCR-HILLO-028-2021%20SLG%20DESPACHO%20JUR%c3%8dDICO%20S%20DE%20RL%20DE%20CV.pdf</t>
  </si>
  <si>
    <t>https://www.becasycredito.gob.mx/images/Documentos/Contratos/2021/Gestores/IBCEES-JUD-DCR-HILLO-030-2021JES%c3%9aS%20ANTONIO%20FLORES%20SAENZ.pdf</t>
  </si>
  <si>
    <t>https://www.becasycredito.gob.mx/images/Documentos/Contratos/2021/Gestores/IBCEES-JUD-DCR-HILLO-031-2021ALEJANDRO%20ANTONIO%20SOTO%20LIZ%c3%81RRAGA.pdf</t>
  </si>
  <si>
    <t>https://www.becasycredito.gob.mx/images/Documentos/Contratos/2021/Gestores/IBCEES-JUD-DCR-HILLO-032-2021%20INTEGRADORA%20DE%20MEDIOS%20ENM%20SA%20DE%20CV.pdf</t>
  </si>
  <si>
    <t>https://www.becasycredito.gob.mx/images/Documentos/Contratos/2021/Gestores/IBCEES-JUD-DCR-HILLO-034-2021%20PROCURACI%c3%93N%20LEGAL%20MEXICANASA%20DE%20CV.pdf</t>
  </si>
  <si>
    <t>https://www.becasycredito.gob.mx/images/Documentos/Contratos/2021/Gestores/IBCEES-JUD-DCR-HILLO-038-2021%20ALVARO%20PERALTA%20GASTELUM.pdf</t>
  </si>
  <si>
    <t>https://www.becasycredito.gob.mx/images/Documentos/Contratos/2021/Gestores/IBCEES-JUD-DCR-HILLO-042-2021%20JOS%c3%89%20GUADALUPE%20CORONADO%20PAREDES.pdf</t>
  </si>
  <si>
    <t>https://www.becasycredito.gob.mx/images/Documentos/Contratos/2021/Gestores/IBCEES-JUD-DCR-HILLO-044-2021ELEAZAR%20FONTES%20MORENO.pdf</t>
  </si>
  <si>
    <t>https://www.becasycredito.gob.mx/images/Documentos/Contratos/2021/Gestores/IBCEES-JUD-DCR-HILLO-046-2021%20MAEDRA%20Y%20ASOCIADOS.pdf</t>
  </si>
  <si>
    <t>https://www.becasycredito.gob.mx/images/Documentos/Contratos/2021/Gestores/IBCEES-JUD-DCR-HILLO-049-2021%20ASESOR%c3%8dA%20Y%20CONSULTOR%c3%8dA%20LESA%20SA%20DE%20CV.pdf</t>
  </si>
  <si>
    <t>https://www.becasycredito.gob.mx/images/Documentos/Contratos/2021/Gestores/IBCEES-JUD-DCR-HILLO-058-2021%20INTERGESTEL%20SA%20DE%20CV.pdf</t>
  </si>
  <si>
    <t>https://www.becasycredito.gob.mx/images/Documentos/Contratos/2021/Gestores/IBCEES-JUD-DCR-HILLO-060-2021MAYO%20ANTONIO%20COKER%20SOBARZO.pdf</t>
  </si>
  <si>
    <t>https://www.becasycredito.gob.mx/images/Documentos/Contratos/2021/Gestores/IBCEES-JUD-DCR-HILLO-062-2021MULTISERVICIOS%20INHOUSE%20SAPI%20DE%20CV.pdf</t>
  </si>
  <si>
    <t>https://www.becasycredito.gob.mx/images/Documentos/Contratos/2021/Gestores/IBCEES-JUD-DCR-HILLO-064-2021%20REYNA%20LIZBETH%20RODRIGUEZ%20CELAYA.pdf</t>
  </si>
  <si>
    <t>https://www.becasycredito.gob.mx/images/Documentos/Contratos/2021/Gestores/IBCEES-JUD-DCR-OBR-002-2021%20BRYAN%20CASTILLO%20CAMPOS.pdf</t>
  </si>
  <si>
    <t>https://www.becasycredito.gob.mx/images/Documentos/Contratos/2021/Gestores/IBCEES-JUD-DCR-OBR-004-2021%20FELIPE%20DE%20JESUS%20BERRELLEZA.pdf</t>
  </si>
  <si>
    <t>https://www.becasycredito.gob.mx/images/Documentos/Contratos/2021/Gestores/IBCEES-JUD-DCR-OBR-007-2021%20MIGUEL%20LE%c3%93N%20PICHARDO.pdf</t>
  </si>
  <si>
    <t>https://www.becasycredito.gob.mx/images/Documentos/Contratos/2021/Gestores/IBCEES-JUD-DCR-OBR-008-2021%20GUSTAVO%20ARMENTA%20GOMEZ.pdf</t>
  </si>
  <si>
    <t>https://www.becasycredito.gob.mx/images/Documentos/Contratos/2021/Gestores/IBCEES-JUD-DCR-OBR-016-2021MAYRA%20ALICIA%20CONTRERAS%20GARC%c3%8dA.pdf</t>
  </si>
  <si>
    <t>https://www.becasycredito.gob.mx/images/Documentos/Contratos/2021/Gestores/IBCEES-JUD-DCR-OBR-020-2021%20JOS%c3%89%20GUADALUPE%20ACU%c3%91A%20CASTELO.pdf</t>
  </si>
  <si>
    <t>https://www.becasycredito.gob.mx/images/Documentos/Contratos/2021/Gestores/IBCEES-JUD-DCR-OBR-022-2021%20ELIZABETH%20VALENZUELA.pdf.pdf</t>
  </si>
  <si>
    <t>https://www.becasycredito.gob.mx/images/Documentos/Contratos/2021/Gestores/IBCEES-JUD-DCR-OBR-024-2021%20LAURA%20LIZETH%20CONTRERAS.pdf</t>
  </si>
  <si>
    <t>https://www.becasycredito.gob.mx/images/Documentos/Contratos/2021/Gestores/IBCEES-JUD-DCR-OBR-026-2021ANA%20KARINA%20S%c3%81NCHEZ%20ARMENTA.pdf</t>
  </si>
  <si>
    <t>https://www.becasycredito.gob.mx/images/Documentos/Contratos/2021/IBCEES/IBCEES-027-03-2021%20MAKING%20CODE.pdf</t>
  </si>
  <si>
    <t>https://www.becasycredito.gob.mx/images/Documentos/Contratos/2021/IBCEES/IBCEES-028-03-2021%20RIOS%20BARRIENTOS%20Y%20ASOCIADOS.pdf</t>
  </si>
  <si>
    <t>https://www.becasycredito.gob.mx/images/Documentos/Contratos/2021/IBCEES/IBCEES-029-03-2021%20Iv%c3%a1n%20Acosta%20Torres.pdf</t>
  </si>
  <si>
    <t>Informes de labor de cobranza</t>
  </si>
  <si>
    <t>S/N</t>
  </si>
  <si>
    <t>Recaudación por pago de crédito educativo con los impuestos correspondientes</t>
  </si>
  <si>
    <t>CADENA COMERCIAL OXXO S.A. DE C.V.</t>
  </si>
  <si>
    <t>CCO8605231N4</t>
  </si>
  <si>
    <t>https://www.becasycredito.gob.mx/images/Documentos/Contratos/2021/IBCEES/Convenio%20OXXO%20Hermosillo.pdf</t>
  </si>
  <si>
    <t>Archivos de cobranza</t>
  </si>
  <si>
    <t>No es personal contratado por honorarios son gestores que realizan una gestión de cobranza a los cuales se les paga una comisión, de acuerdo a lo recuperado.Estos contratos también se informan en personal contratado por honorarios</t>
  </si>
  <si>
    <t>El importe que se informa es la comisión por el servicio prestado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</si>
</sst>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" fontId="3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0" xfId="0"/>
    <xf numFmtId="0" fontId="0" fillId="3" borderId="0" xfId="0" applyFill="1" applyBorder="1"/>
    <xf numFmtId="4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914400</xdr:colOff>
      <xdr:row>9</xdr:row>
      <xdr:rowOff>171450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F0CBA0-FB5A-42FF-848B-0EDF414B0B07}"/>
            </a:ext>
          </a:extLst>
        </xdr:cNvPr>
        <xdr:cNvSpPr/>
      </xdr:nvSpPr>
      <xdr:spPr bwMode="auto">
        <a:xfrm>
          <a:off x="13249275" y="1438275"/>
          <a:ext cx="914400" cy="914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914400</xdr:colOff>
      <xdr:row>9</xdr:row>
      <xdr:rowOff>171450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51384B-67F5-4A89-A8A5-3CA00FBFF6FC}"/>
            </a:ext>
          </a:extLst>
        </xdr:cNvPr>
        <xdr:cNvSpPr/>
      </xdr:nvSpPr>
      <xdr:spPr bwMode="auto">
        <a:xfrm>
          <a:off x="13249275" y="1438275"/>
          <a:ext cx="914400" cy="914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914400</xdr:colOff>
      <xdr:row>10</xdr:row>
      <xdr:rowOff>171450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A0ED7D-2805-4EF1-BC64-625CB4C210D9}"/>
            </a:ext>
          </a:extLst>
        </xdr:cNvPr>
        <xdr:cNvSpPr/>
      </xdr:nvSpPr>
      <xdr:spPr bwMode="auto">
        <a:xfrm>
          <a:off x="13249275" y="1438275"/>
          <a:ext cx="914400" cy="914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914400</xdr:colOff>
      <xdr:row>10</xdr:row>
      <xdr:rowOff>171450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78F00D-E3A9-4282-9EB1-C94DBD01CC6A}"/>
            </a:ext>
          </a:extLst>
        </xdr:cNvPr>
        <xdr:cNvSpPr/>
      </xdr:nvSpPr>
      <xdr:spPr bwMode="auto">
        <a:xfrm>
          <a:off x="13249275" y="1438275"/>
          <a:ext cx="914400" cy="914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dhaa.rendon\Downloads\LGT_ART70_FXXV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4"/>
  <sheetViews>
    <sheetView tabSelected="1" topLeftCell="AI2" workbookViewId="0">
      <pane ySplit="6" topLeftCell="A8" activePane="bottomLeft" state="frozen"/>
      <selection activeCell="A2" sqref="A2"/>
      <selection pane="bottomLeft"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9.7109375" bestFit="1" customWidth="1"/>
    <col min="7" max="7" width="201.85546875" bestFit="1" customWidth="1"/>
    <col min="8" max="8" width="140.7109375" bestFit="1" customWidth="1"/>
    <col min="9" max="9" width="255.7109375" bestFit="1" customWidth="1"/>
    <col min="10" max="10" width="70.28515625" bestFit="1" customWidth="1"/>
    <col min="11" max="11" width="55" bestFit="1" customWidth="1"/>
    <col min="12" max="12" width="26.28515625" bestFit="1" customWidth="1"/>
    <col min="13" max="13" width="28" bestFit="1" customWidth="1"/>
    <col min="14" max="14" width="62" bestFit="1" customWidth="1"/>
    <col min="15" max="15" width="60.140625" bestFit="1" customWidth="1"/>
    <col min="16" max="17" width="58" bestFit="1" customWidth="1"/>
    <col min="18" max="18" width="43.7109375" bestFit="1" customWidth="1"/>
    <col min="19" max="19" width="16.5703125" bestFit="1" customWidth="1"/>
    <col min="20" max="20" width="29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15.42578125" bestFit="1" customWidth="1"/>
    <col min="27" max="27" width="255.7109375" bestFit="1" customWidth="1"/>
    <col min="28" max="28" width="85" bestFit="1" customWidth="1"/>
    <col min="29" max="29" width="68.7109375" bestFit="1" customWidth="1"/>
    <col min="30" max="30" width="60" bestFit="1" customWidth="1"/>
    <col min="31" max="31" width="192.710937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ht="15" customHeight="1" x14ac:dyDescent="0.25">
      <c r="A8" s="3">
        <v>2021</v>
      </c>
      <c r="B8" s="4">
        <v>44197</v>
      </c>
      <c r="C8" s="4">
        <v>44286</v>
      </c>
      <c r="D8" s="6" t="s">
        <v>109</v>
      </c>
      <c r="E8" s="6" t="s">
        <v>115</v>
      </c>
      <c r="F8" s="9" t="s">
        <v>150</v>
      </c>
      <c r="G8" s="8" t="s">
        <v>151</v>
      </c>
      <c r="H8" s="10" t="s">
        <v>212</v>
      </c>
      <c r="I8" s="8" t="s">
        <v>162</v>
      </c>
      <c r="J8" s="6">
        <v>1</v>
      </c>
      <c r="K8" s="6" t="s">
        <v>155</v>
      </c>
      <c r="L8" s="6" t="s">
        <v>156</v>
      </c>
      <c r="M8" s="6" t="s">
        <v>157</v>
      </c>
      <c r="N8" t="s">
        <v>154</v>
      </c>
      <c r="O8" s="3" t="s">
        <v>158</v>
      </c>
      <c r="P8" s="3" t="s">
        <v>159</v>
      </c>
      <c r="Q8" s="3" t="s">
        <v>159</v>
      </c>
      <c r="R8" s="9" t="s">
        <v>150</v>
      </c>
      <c r="S8" s="4">
        <v>44200</v>
      </c>
      <c r="T8" s="5">
        <v>204000</v>
      </c>
      <c r="U8" s="5">
        <v>236640</v>
      </c>
      <c r="V8" s="6"/>
      <c r="W8" s="6"/>
      <c r="X8" s="3" t="s">
        <v>160</v>
      </c>
      <c r="Y8" s="6"/>
      <c r="Z8" s="3" t="s">
        <v>161</v>
      </c>
      <c r="AA8" s="8" t="s">
        <v>162</v>
      </c>
      <c r="AB8" s="6"/>
      <c r="AC8" s="4">
        <v>44200</v>
      </c>
      <c r="AD8" s="4">
        <v>44561</v>
      </c>
      <c r="AE8" s="8" t="s">
        <v>163</v>
      </c>
      <c r="AF8" s="6"/>
      <c r="AG8" s="6" t="s">
        <v>164</v>
      </c>
      <c r="AH8" s="6" t="s">
        <v>164</v>
      </c>
      <c r="AI8" s="6"/>
      <c r="AJ8" s="17"/>
      <c r="AK8" s="6"/>
      <c r="AL8" s="6" t="s">
        <v>165</v>
      </c>
      <c r="AM8" s="6"/>
      <c r="AN8" s="6"/>
      <c r="AO8" s="6"/>
      <c r="AP8" s="6"/>
      <c r="AQ8" s="3" t="s">
        <v>166</v>
      </c>
      <c r="AR8" s="4">
        <v>44287</v>
      </c>
      <c r="AS8" s="4">
        <v>44301</v>
      </c>
      <c r="AT8" s="6"/>
      <c r="AU8" s="6"/>
      <c r="AV8" s="6"/>
    </row>
    <row r="9" spans="1:48" x14ac:dyDescent="0.25">
      <c r="A9">
        <v>2021</v>
      </c>
      <c r="B9" s="4">
        <v>44197</v>
      </c>
      <c r="C9" s="4">
        <v>44286</v>
      </c>
      <c r="D9" s="8" t="s">
        <v>109</v>
      </c>
      <c r="E9" s="8" t="s">
        <v>115</v>
      </c>
      <c r="F9" s="9" t="s">
        <v>167</v>
      </c>
      <c r="G9" s="8" t="s">
        <v>151</v>
      </c>
      <c r="H9" s="10" t="s">
        <v>212</v>
      </c>
      <c r="I9" s="8" t="s">
        <v>168</v>
      </c>
      <c r="J9">
        <v>2</v>
      </c>
      <c r="K9" s="11" t="s">
        <v>173</v>
      </c>
      <c r="L9" s="11" t="s">
        <v>174</v>
      </c>
      <c r="M9" s="11" t="s">
        <v>175</v>
      </c>
      <c r="N9" s="11" t="s">
        <v>172</v>
      </c>
      <c r="O9" s="3" t="s">
        <v>176</v>
      </c>
      <c r="P9" s="3" t="s">
        <v>177</v>
      </c>
      <c r="Q9" s="3" t="s">
        <v>177</v>
      </c>
      <c r="R9" s="9" t="s">
        <v>167</v>
      </c>
      <c r="S9" s="4">
        <v>44200</v>
      </c>
      <c r="T9" s="5">
        <v>309600</v>
      </c>
      <c r="U9" s="12">
        <v>359136</v>
      </c>
      <c r="X9" t="s">
        <v>160</v>
      </c>
      <c r="Z9" t="s">
        <v>161</v>
      </c>
      <c r="AA9" s="8" t="s">
        <v>168</v>
      </c>
      <c r="AC9" s="4">
        <v>44200</v>
      </c>
      <c r="AD9" s="4">
        <v>44561</v>
      </c>
      <c r="AE9" s="8" t="s">
        <v>178</v>
      </c>
      <c r="AG9" s="11" t="s">
        <v>164</v>
      </c>
      <c r="AH9" s="11" t="s">
        <v>164</v>
      </c>
      <c r="AJ9" s="17"/>
      <c r="AL9" s="11" t="s">
        <v>179</v>
      </c>
      <c r="AQ9" s="3" t="s">
        <v>166</v>
      </c>
      <c r="AR9" s="4">
        <v>44287</v>
      </c>
      <c r="AS9" s="4">
        <v>44301</v>
      </c>
    </row>
    <row r="10" spans="1:48" x14ac:dyDescent="0.25">
      <c r="A10" s="8">
        <v>2021</v>
      </c>
      <c r="B10" s="4">
        <v>44197</v>
      </c>
      <c r="C10" s="4">
        <v>44286</v>
      </c>
      <c r="D10" s="8" t="s">
        <v>109</v>
      </c>
      <c r="E10" s="8" t="s">
        <v>115</v>
      </c>
      <c r="F10" s="9" t="s">
        <v>180</v>
      </c>
      <c r="G10" s="8" t="s">
        <v>151</v>
      </c>
      <c r="H10" s="10" t="s">
        <v>212</v>
      </c>
      <c r="I10" s="8" t="s">
        <v>181</v>
      </c>
      <c r="J10">
        <v>3</v>
      </c>
      <c r="K10" t="s">
        <v>182</v>
      </c>
      <c r="L10" t="s">
        <v>183</v>
      </c>
      <c r="M10" t="s">
        <v>184</v>
      </c>
      <c r="N10" t="s">
        <v>185</v>
      </c>
      <c r="O10" s="3" t="s">
        <v>186</v>
      </c>
      <c r="P10" s="3" t="s">
        <v>177</v>
      </c>
      <c r="Q10" s="3" t="s">
        <v>177</v>
      </c>
      <c r="R10" s="9" t="s">
        <v>180</v>
      </c>
      <c r="S10" s="4">
        <v>44200</v>
      </c>
      <c r="T10" s="5">
        <v>18000</v>
      </c>
      <c r="U10" s="12">
        <f>T10*1.08</f>
        <v>19440</v>
      </c>
      <c r="X10" t="s">
        <v>160</v>
      </c>
      <c r="Z10" t="s">
        <v>187</v>
      </c>
      <c r="AA10" s="8" t="s">
        <v>181</v>
      </c>
      <c r="AC10" s="4">
        <v>44200</v>
      </c>
      <c r="AD10" s="4">
        <v>44561</v>
      </c>
      <c r="AE10" s="8" t="s">
        <v>188</v>
      </c>
      <c r="AG10" t="s">
        <v>164</v>
      </c>
      <c r="AH10" t="s">
        <v>164</v>
      </c>
      <c r="AJ10" s="17"/>
      <c r="AL10" t="s">
        <v>189</v>
      </c>
      <c r="AQ10" s="3" t="s">
        <v>166</v>
      </c>
      <c r="AR10" s="4">
        <v>44287</v>
      </c>
      <c r="AS10" s="4">
        <v>44301</v>
      </c>
    </row>
    <row r="11" spans="1:48" x14ac:dyDescent="0.25">
      <c r="A11" s="8">
        <v>2021</v>
      </c>
      <c r="B11" s="4">
        <v>44197</v>
      </c>
      <c r="C11" s="4">
        <v>44286</v>
      </c>
      <c r="D11" s="8" t="s">
        <v>109</v>
      </c>
      <c r="E11" s="8" t="s">
        <v>114</v>
      </c>
      <c r="F11" s="9" t="s">
        <v>190</v>
      </c>
      <c r="G11" s="8" t="s">
        <v>151</v>
      </c>
      <c r="H11" s="10" t="s">
        <v>212</v>
      </c>
      <c r="I11" s="8" t="s">
        <v>191</v>
      </c>
      <c r="J11">
        <v>4</v>
      </c>
      <c r="K11" t="s">
        <v>192</v>
      </c>
      <c r="L11" t="s">
        <v>193</v>
      </c>
      <c r="M11" t="s">
        <v>194</v>
      </c>
      <c r="N11" t="s">
        <v>195</v>
      </c>
      <c r="O11" s="3" t="s">
        <v>196</v>
      </c>
      <c r="P11" s="11" t="s">
        <v>197</v>
      </c>
      <c r="Q11" s="11" t="s">
        <v>197</v>
      </c>
      <c r="R11" s="13" t="s">
        <v>190</v>
      </c>
      <c r="S11" s="4">
        <v>44200</v>
      </c>
      <c r="T11" s="5">
        <v>12339.6</v>
      </c>
      <c r="U11" s="12">
        <f>T11*1.08</f>
        <v>13326.768000000002</v>
      </c>
      <c r="X11" t="s">
        <v>160</v>
      </c>
      <c r="Z11" t="s">
        <v>161</v>
      </c>
      <c r="AA11" s="8" t="s">
        <v>191</v>
      </c>
      <c r="AC11" s="4">
        <v>44200</v>
      </c>
      <c r="AD11" s="4">
        <v>44561</v>
      </c>
      <c r="AE11" s="8" t="s">
        <v>198</v>
      </c>
      <c r="AG11" t="s">
        <v>164</v>
      </c>
      <c r="AH11" t="s">
        <v>164</v>
      </c>
      <c r="AJ11" s="17" t="s">
        <v>116</v>
      </c>
      <c r="AK11" s="10">
        <v>4</v>
      </c>
      <c r="AL11" t="s">
        <v>209</v>
      </c>
      <c r="AQ11" s="3" t="s">
        <v>166</v>
      </c>
      <c r="AR11" s="4">
        <v>44287</v>
      </c>
      <c r="AS11" s="4">
        <v>44301</v>
      </c>
    </row>
    <row r="12" spans="1:48" x14ac:dyDescent="0.25">
      <c r="A12" s="8">
        <v>2021</v>
      </c>
      <c r="B12" s="4">
        <v>44197</v>
      </c>
      <c r="C12" s="4">
        <v>44286</v>
      </c>
      <c r="D12" s="8" t="s">
        <v>109</v>
      </c>
      <c r="E12" s="8" t="s">
        <v>114</v>
      </c>
      <c r="F12" s="9" t="s">
        <v>199</v>
      </c>
      <c r="G12" s="8" t="s">
        <v>151</v>
      </c>
      <c r="H12" s="10" t="s">
        <v>212</v>
      </c>
      <c r="I12" s="8" t="s">
        <v>200</v>
      </c>
      <c r="J12">
        <v>5</v>
      </c>
      <c r="K12" t="s">
        <v>203</v>
      </c>
      <c r="L12" t="s">
        <v>204</v>
      </c>
      <c r="M12" t="s">
        <v>205</v>
      </c>
      <c r="N12" t="s">
        <v>201</v>
      </c>
      <c r="O12" s="3" t="s">
        <v>202</v>
      </c>
      <c r="P12" s="11" t="s">
        <v>206</v>
      </c>
      <c r="Q12" s="11" t="s">
        <v>206</v>
      </c>
      <c r="R12" s="9" t="s">
        <v>199</v>
      </c>
      <c r="S12" s="4">
        <v>44200</v>
      </c>
      <c r="T12" s="5">
        <v>354000</v>
      </c>
      <c r="U12" s="12">
        <v>410640</v>
      </c>
      <c r="X12" t="s">
        <v>160</v>
      </c>
      <c r="Z12" s="8" t="s">
        <v>161</v>
      </c>
      <c r="AA12" s="8" t="s">
        <v>200</v>
      </c>
      <c r="AC12" s="4">
        <v>44200</v>
      </c>
      <c r="AD12" s="4">
        <v>44377</v>
      </c>
      <c r="AE12" s="8" t="s">
        <v>207</v>
      </c>
      <c r="AG12" t="s">
        <v>208</v>
      </c>
      <c r="AH12" t="s">
        <v>208</v>
      </c>
      <c r="AJ12" s="17"/>
      <c r="AL12" t="s">
        <v>209</v>
      </c>
      <c r="AQ12" s="3" t="s">
        <v>166</v>
      </c>
      <c r="AR12" s="4">
        <v>44287</v>
      </c>
      <c r="AS12" s="4">
        <v>44301</v>
      </c>
    </row>
    <row r="13" spans="1:48" x14ac:dyDescent="0.25">
      <c r="A13">
        <v>2021</v>
      </c>
      <c r="B13" s="4">
        <v>44197</v>
      </c>
      <c r="C13" s="4">
        <v>44286</v>
      </c>
      <c r="D13" s="10" t="s">
        <v>109</v>
      </c>
      <c r="E13" s="10" t="s">
        <v>115</v>
      </c>
      <c r="F13" s="9" t="s">
        <v>211</v>
      </c>
      <c r="G13" s="10" t="s">
        <v>151</v>
      </c>
      <c r="H13" s="10" t="s">
        <v>212</v>
      </c>
      <c r="I13" s="10" t="s">
        <v>213</v>
      </c>
      <c r="J13">
        <v>6</v>
      </c>
      <c r="N13" s="10" t="s">
        <v>214</v>
      </c>
      <c r="O13" s="3" t="s">
        <v>215</v>
      </c>
      <c r="P13" s="11" t="s">
        <v>654</v>
      </c>
      <c r="Q13" s="11" t="s">
        <v>653</v>
      </c>
      <c r="R13" s="9" t="s">
        <v>211</v>
      </c>
      <c r="S13" s="4">
        <v>44200</v>
      </c>
      <c r="T13" s="12">
        <v>5400000</v>
      </c>
      <c r="U13" s="12">
        <f>5400000*1.16</f>
        <v>6264000</v>
      </c>
      <c r="X13" t="s">
        <v>160</v>
      </c>
      <c r="Z13" t="s">
        <v>161</v>
      </c>
      <c r="AA13" s="10" t="s">
        <v>213</v>
      </c>
      <c r="AC13" s="4">
        <v>44200</v>
      </c>
      <c r="AD13" s="4">
        <v>44561</v>
      </c>
      <c r="AE13" s="10" t="s">
        <v>216</v>
      </c>
      <c r="AG13" t="s">
        <v>208</v>
      </c>
      <c r="AH13" t="s">
        <v>208</v>
      </c>
      <c r="AJ13" s="17"/>
      <c r="AL13" t="s">
        <v>165</v>
      </c>
      <c r="AQ13" s="3" t="s">
        <v>166</v>
      </c>
      <c r="AR13" s="4">
        <v>44287</v>
      </c>
      <c r="AS13" s="4">
        <v>44301</v>
      </c>
    </row>
    <row r="14" spans="1:48" x14ac:dyDescent="0.25">
      <c r="A14" s="10">
        <v>2021</v>
      </c>
      <c r="B14" s="4">
        <v>44197</v>
      </c>
      <c r="C14" s="4">
        <v>44286</v>
      </c>
      <c r="D14" s="10" t="s">
        <v>109</v>
      </c>
      <c r="E14" s="10" t="s">
        <v>115</v>
      </c>
      <c r="F14" s="9" t="s">
        <v>217</v>
      </c>
      <c r="G14" s="10" t="s">
        <v>151</v>
      </c>
      <c r="H14" s="10" t="s">
        <v>212</v>
      </c>
      <c r="I14" s="10" t="s">
        <v>218</v>
      </c>
      <c r="J14">
        <v>7</v>
      </c>
      <c r="K14" t="s">
        <v>219</v>
      </c>
      <c r="L14" t="s">
        <v>220</v>
      </c>
      <c r="M14" t="s">
        <v>221</v>
      </c>
      <c r="N14" s="10" t="s">
        <v>222</v>
      </c>
      <c r="O14" s="3" t="s">
        <v>176</v>
      </c>
      <c r="P14" s="11" t="s">
        <v>206</v>
      </c>
      <c r="Q14" s="11" t="s">
        <v>206</v>
      </c>
      <c r="R14" s="9" t="s">
        <v>217</v>
      </c>
      <c r="S14" s="4">
        <v>44200</v>
      </c>
      <c r="T14" s="14">
        <v>309600</v>
      </c>
      <c r="U14" s="12">
        <f>T14*1.16</f>
        <v>359136</v>
      </c>
      <c r="X14" t="s">
        <v>160</v>
      </c>
      <c r="Z14" t="s">
        <v>161</v>
      </c>
      <c r="AA14" s="10" t="s">
        <v>218</v>
      </c>
      <c r="AC14" s="4">
        <v>44200</v>
      </c>
      <c r="AD14" s="4">
        <v>44561</v>
      </c>
      <c r="AE14" s="10" t="s">
        <v>223</v>
      </c>
      <c r="AG14" t="s">
        <v>164</v>
      </c>
      <c r="AH14" t="s">
        <v>164</v>
      </c>
      <c r="AJ14" s="17"/>
      <c r="AL14" s="11" t="s">
        <v>179</v>
      </c>
      <c r="AQ14" s="3" t="s">
        <v>166</v>
      </c>
      <c r="AR14" s="4">
        <v>44287</v>
      </c>
      <c r="AS14" s="4">
        <v>44301</v>
      </c>
    </row>
    <row r="15" spans="1:48" x14ac:dyDescent="0.25">
      <c r="A15" s="10">
        <v>2021</v>
      </c>
      <c r="B15" s="4">
        <v>44197</v>
      </c>
      <c r="C15" s="4">
        <v>44286</v>
      </c>
      <c r="D15" s="10" t="s">
        <v>109</v>
      </c>
      <c r="E15" s="10" t="s">
        <v>115</v>
      </c>
      <c r="F15" s="9" t="s">
        <v>227</v>
      </c>
      <c r="G15" s="10" t="s">
        <v>151</v>
      </c>
      <c r="H15" s="10" t="s">
        <v>212</v>
      </c>
      <c r="I15" s="10" t="s">
        <v>228</v>
      </c>
      <c r="J15">
        <v>8</v>
      </c>
      <c r="N15" s="10" t="s">
        <v>229</v>
      </c>
      <c r="O15" s="3" t="s">
        <v>230</v>
      </c>
      <c r="P15" s="3" t="s">
        <v>159</v>
      </c>
      <c r="Q15" s="3" t="s">
        <v>159</v>
      </c>
      <c r="R15" s="9" t="s">
        <v>227</v>
      </c>
      <c r="S15" s="4">
        <v>44200</v>
      </c>
      <c r="T15" s="12">
        <f>70173.04/1.16</f>
        <v>60494</v>
      </c>
      <c r="U15" s="12">
        <v>70173.039999999994</v>
      </c>
      <c r="X15" t="s">
        <v>160</v>
      </c>
      <c r="Z15" t="s">
        <v>161</v>
      </c>
      <c r="AA15" s="10" t="s">
        <v>228</v>
      </c>
      <c r="AC15" s="4">
        <v>44200</v>
      </c>
      <c r="AD15" s="4">
        <v>44561</v>
      </c>
      <c r="AE15" s="10" t="s">
        <v>231</v>
      </c>
      <c r="AG15" t="s">
        <v>164</v>
      </c>
      <c r="AH15" t="s">
        <v>164</v>
      </c>
      <c r="AJ15" s="17"/>
      <c r="AL15" t="s">
        <v>232</v>
      </c>
      <c r="AQ15" s="3" t="s">
        <v>166</v>
      </c>
      <c r="AR15" s="4">
        <v>44287</v>
      </c>
      <c r="AS15" s="4">
        <v>44301</v>
      </c>
    </row>
    <row r="16" spans="1:48" x14ac:dyDescent="0.25">
      <c r="A16" s="10">
        <v>2021</v>
      </c>
      <c r="B16" s="4">
        <v>44197</v>
      </c>
      <c r="C16" s="4">
        <v>44286</v>
      </c>
      <c r="D16" s="10" t="s">
        <v>109</v>
      </c>
      <c r="E16" s="10" t="s">
        <v>115</v>
      </c>
      <c r="F16" s="9" t="s">
        <v>236</v>
      </c>
      <c r="G16" s="10" t="s">
        <v>151</v>
      </c>
      <c r="H16" s="10" t="s">
        <v>212</v>
      </c>
      <c r="I16" s="10" t="s">
        <v>162</v>
      </c>
      <c r="J16">
        <v>9</v>
      </c>
      <c r="K16" t="s">
        <v>238</v>
      </c>
      <c r="L16" t="s">
        <v>239</v>
      </c>
      <c r="M16" t="s">
        <v>240</v>
      </c>
      <c r="N16" s="10" t="s">
        <v>237</v>
      </c>
      <c r="O16" s="3" t="s">
        <v>241</v>
      </c>
      <c r="P16" s="3" t="s">
        <v>159</v>
      </c>
      <c r="Q16" s="3" t="s">
        <v>159</v>
      </c>
      <c r="R16" s="9" t="s">
        <v>236</v>
      </c>
      <c r="S16" s="4">
        <v>44200</v>
      </c>
      <c r="T16" s="12">
        <f>U16/1.16</f>
        <v>252000.00000000003</v>
      </c>
      <c r="U16" s="12">
        <v>292320</v>
      </c>
      <c r="X16" t="s">
        <v>160</v>
      </c>
      <c r="Z16" t="s">
        <v>161</v>
      </c>
      <c r="AA16" s="10" t="s">
        <v>162</v>
      </c>
      <c r="AC16" s="4">
        <v>44200</v>
      </c>
      <c r="AD16" s="4">
        <v>44561</v>
      </c>
      <c r="AE16" s="10" t="s">
        <v>242</v>
      </c>
      <c r="AG16" t="s">
        <v>164</v>
      </c>
      <c r="AH16" t="s">
        <v>164</v>
      </c>
      <c r="AJ16" s="17"/>
      <c r="AL16" s="10" t="s">
        <v>165</v>
      </c>
      <c r="AQ16" s="3" t="s">
        <v>166</v>
      </c>
      <c r="AR16" s="4">
        <v>44287</v>
      </c>
      <c r="AS16" s="4">
        <v>44301</v>
      </c>
    </row>
    <row r="17" spans="1:46" x14ac:dyDescent="0.25">
      <c r="A17" s="10">
        <v>2021</v>
      </c>
      <c r="B17" s="4">
        <v>44197</v>
      </c>
      <c r="C17" s="4">
        <v>44286</v>
      </c>
      <c r="D17" s="10" t="s">
        <v>109</v>
      </c>
      <c r="E17" s="10" t="s">
        <v>115</v>
      </c>
      <c r="F17" s="9" t="s">
        <v>245</v>
      </c>
      <c r="G17" s="10" t="s">
        <v>151</v>
      </c>
      <c r="H17" s="10" t="s">
        <v>212</v>
      </c>
      <c r="I17" s="10" t="s">
        <v>246</v>
      </c>
      <c r="J17">
        <v>10</v>
      </c>
      <c r="N17" s="10" t="s">
        <v>247</v>
      </c>
      <c r="O17" s="3" t="s">
        <v>248</v>
      </c>
      <c r="P17" s="3" t="s">
        <v>249</v>
      </c>
      <c r="Q17" s="3" t="s">
        <v>249</v>
      </c>
      <c r="R17" s="9" t="s">
        <v>245</v>
      </c>
      <c r="S17" s="4">
        <v>44200</v>
      </c>
      <c r="T17" s="12">
        <f>22272/1.16</f>
        <v>19200</v>
      </c>
      <c r="U17" s="12">
        <v>22272</v>
      </c>
      <c r="X17" t="s">
        <v>160</v>
      </c>
      <c r="Z17" t="s">
        <v>161</v>
      </c>
      <c r="AA17" s="10" t="s">
        <v>246</v>
      </c>
      <c r="AC17" s="4">
        <v>44200</v>
      </c>
      <c r="AD17" s="4">
        <v>44561</v>
      </c>
      <c r="AE17" s="10" t="s">
        <v>250</v>
      </c>
      <c r="AG17" t="s">
        <v>164</v>
      </c>
      <c r="AH17" t="s">
        <v>164</v>
      </c>
      <c r="AJ17" s="17"/>
      <c r="AL17" t="s">
        <v>251</v>
      </c>
      <c r="AQ17" s="3" t="s">
        <v>166</v>
      </c>
      <c r="AR17" s="4">
        <v>44287</v>
      </c>
      <c r="AS17" s="4">
        <v>44301</v>
      </c>
      <c r="AT17" t="s">
        <v>252</v>
      </c>
    </row>
    <row r="18" spans="1:46" x14ac:dyDescent="0.25">
      <c r="A18" s="10">
        <v>2021</v>
      </c>
      <c r="B18" s="4">
        <v>44197</v>
      </c>
      <c r="C18" s="4">
        <v>44286</v>
      </c>
      <c r="D18" s="10" t="s">
        <v>109</v>
      </c>
      <c r="E18" s="10" t="s">
        <v>115</v>
      </c>
      <c r="F18" s="9" t="s">
        <v>253</v>
      </c>
      <c r="G18" s="10" t="s">
        <v>151</v>
      </c>
      <c r="H18" s="10" t="s">
        <v>212</v>
      </c>
      <c r="I18" s="10" t="s">
        <v>255</v>
      </c>
      <c r="J18">
        <v>11</v>
      </c>
      <c r="N18" s="10" t="s">
        <v>247</v>
      </c>
      <c r="O18" s="3" t="s">
        <v>248</v>
      </c>
      <c r="P18" s="3" t="s">
        <v>249</v>
      </c>
      <c r="Q18" s="3" t="s">
        <v>249</v>
      </c>
      <c r="R18" s="9" t="s">
        <v>253</v>
      </c>
      <c r="S18" s="4">
        <v>44200</v>
      </c>
      <c r="T18" s="12">
        <f t="shared" ref="T18:T19" si="0">22272/1.16</f>
        <v>19200</v>
      </c>
      <c r="U18" s="12">
        <v>22272</v>
      </c>
      <c r="X18" s="10" t="s">
        <v>160</v>
      </c>
      <c r="Z18" s="10" t="s">
        <v>161</v>
      </c>
      <c r="AA18" s="10" t="s">
        <v>255</v>
      </c>
      <c r="AC18" s="4">
        <v>44200</v>
      </c>
      <c r="AD18" s="4">
        <v>44561</v>
      </c>
      <c r="AE18" s="10" t="s">
        <v>257</v>
      </c>
      <c r="AG18" s="10" t="s">
        <v>164</v>
      </c>
      <c r="AH18" s="10" t="s">
        <v>164</v>
      </c>
      <c r="AJ18" s="17"/>
      <c r="AL18" s="10" t="s">
        <v>251</v>
      </c>
      <c r="AQ18" s="3" t="s">
        <v>166</v>
      </c>
      <c r="AR18" s="4">
        <v>44287</v>
      </c>
      <c r="AS18" s="4">
        <v>44301</v>
      </c>
      <c r="AT18" s="10" t="s">
        <v>252</v>
      </c>
    </row>
    <row r="19" spans="1:46" x14ac:dyDescent="0.25">
      <c r="A19" s="10">
        <v>2021</v>
      </c>
      <c r="B19" s="4">
        <v>44197</v>
      </c>
      <c r="C19" s="4">
        <v>44286</v>
      </c>
      <c r="D19" s="10" t="s">
        <v>109</v>
      </c>
      <c r="E19" s="10" t="s">
        <v>115</v>
      </c>
      <c r="F19" s="9" t="s">
        <v>254</v>
      </c>
      <c r="G19" s="10" t="s">
        <v>151</v>
      </c>
      <c r="H19" s="10" t="s">
        <v>212</v>
      </c>
      <c r="I19" s="10" t="s">
        <v>256</v>
      </c>
      <c r="J19">
        <v>12</v>
      </c>
      <c r="N19" s="10" t="s">
        <v>247</v>
      </c>
      <c r="O19" s="3" t="s">
        <v>248</v>
      </c>
      <c r="P19" s="3" t="s">
        <v>249</v>
      </c>
      <c r="Q19" s="3" t="s">
        <v>249</v>
      </c>
      <c r="R19" s="9" t="s">
        <v>254</v>
      </c>
      <c r="S19" s="4">
        <v>44200</v>
      </c>
      <c r="T19" s="12">
        <f t="shared" si="0"/>
        <v>19200</v>
      </c>
      <c r="U19" s="12">
        <v>22272</v>
      </c>
      <c r="X19" s="10" t="s">
        <v>160</v>
      </c>
      <c r="Z19" s="10" t="s">
        <v>161</v>
      </c>
      <c r="AA19" s="10" t="s">
        <v>256</v>
      </c>
      <c r="AC19" s="4">
        <v>44200</v>
      </c>
      <c r="AD19" s="4">
        <v>44561</v>
      </c>
      <c r="AE19" s="10" t="s">
        <v>258</v>
      </c>
      <c r="AG19" s="10" t="s">
        <v>164</v>
      </c>
      <c r="AH19" s="10" t="s">
        <v>164</v>
      </c>
      <c r="AJ19" s="17"/>
      <c r="AL19" s="10" t="s">
        <v>251</v>
      </c>
      <c r="AQ19" s="3" t="s">
        <v>166</v>
      </c>
      <c r="AR19" s="4">
        <v>44287</v>
      </c>
      <c r="AS19" s="4">
        <v>44301</v>
      </c>
      <c r="AT19" s="10" t="s">
        <v>252</v>
      </c>
    </row>
    <row r="20" spans="1:46" x14ac:dyDescent="0.25">
      <c r="A20" s="10">
        <v>2021</v>
      </c>
      <c r="B20" s="4">
        <v>44197</v>
      </c>
      <c r="C20" s="4">
        <v>44286</v>
      </c>
      <c r="D20" s="10" t="s">
        <v>109</v>
      </c>
      <c r="E20" s="10" t="s">
        <v>115</v>
      </c>
      <c r="F20" s="9" t="s">
        <v>259</v>
      </c>
      <c r="G20" s="10" t="s">
        <v>151</v>
      </c>
      <c r="H20" s="10" t="s">
        <v>212</v>
      </c>
      <c r="I20" s="10" t="s">
        <v>260</v>
      </c>
      <c r="J20">
        <v>13</v>
      </c>
      <c r="N20" s="10" t="s">
        <v>261</v>
      </c>
      <c r="O20" s="3" t="s">
        <v>262</v>
      </c>
      <c r="P20" s="3" t="s">
        <v>159</v>
      </c>
      <c r="Q20" s="3" t="s">
        <v>159</v>
      </c>
      <c r="R20" s="9" t="s">
        <v>259</v>
      </c>
      <c r="S20" s="4">
        <v>44200</v>
      </c>
      <c r="T20" s="12">
        <f t="shared" ref="T20:T26" si="1">U20/1.16</f>
        <v>318807</v>
      </c>
      <c r="U20" s="12">
        <v>369816.12</v>
      </c>
      <c r="X20" t="s">
        <v>160</v>
      </c>
      <c r="Z20" t="s">
        <v>161</v>
      </c>
      <c r="AA20" s="10" t="s">
        <v>260</v>
      </c>
      <c r="AC20" s="4">
        <v>44200</v>
      </c>
      <c r="AD20" s="4">
        <v>44561</v>
      </c>
      <c r="AG20" t="s">
        <v>164</v>
      </c>
      <c r="AH20" t="s">
        <v>164</v>
      </c>
      <c r="AJ20" s="17"/>
      <c r="AL20" t="s">
        <v>263</v>
      </c>
      <c r="AQ20" s="3" t="s">
        <v>166</v>
      </c>
      <c r="AR20" s="4">
        <v>44287</v>
      </c>
      <c r="AS20" s="4">
        <v>44301</v>
      </c>
    </row>
    <row r="21" spans="1:46" x14ac:dyDescent="0.25">
      <c r="A21" s="10">
        <v>2021</v>
      </c>
      <c r="B21" s="4">
        <v>44197</v>
      </c>
      <c r="C21" s="4">
        <v>44286</v>
      </c>
      <c r="D21" s="10" t="s">
        <v>109</v>
      </c>
      <c r="E21" s="10" t="s">
        <v>115</v>
      </c>
      <c r="F21" s="9" t="s">
        <v>264</v>
      </c>
      <c r="G21" s="10" t="s">
        <v>151</v>
      </c>
      <c r="H21" s="10" t="s">
        <v>212</v>
      </c>
      <c r="I21" t="s">
        <v>265</v>
      </c>
      <c r="J21">
        <v>14</v>
      </c>
      <c r="K21" s="10" t="s">
        <v>269</v>
      </c>
      <c r="L21" t="s">
        <v>267</v>
      </c>
      <c r="M21" t="s">
        <v>268</v>
      </c>
      <c r="N21" t="s">
        <v>270</v>
      </c>
      <c r="O21" s="3" t="s">
        <v>271</v>
      </c>
      <c r="P21" s="3" t="s">
        <v>159</v>
      </c>
      <c r="Q21" s="3" t="s">
        <v>159</v>
      </c>
      <c r="R21" s="9" t="s">
        <v>264</v>
      </c>
      <c r="S21" s="4">
        <v>44200</v>
      </c>
      <c r="T21" s="12">
        <f t="shared" si="1"/>
        <v>128000.00000000001</v>
      </c>
      <c r="U21" s="12">
        <v>148480</v>
      </c>
      <c r="X21" t="s">
        <v>160</v>
      </c>
      <c r="Z21" t="s">
        <v>161</v>
      </c>
      <c r="AA21" s="10" t="s">
        <v>265</v>
      </c>
      <c r="AC21" s="4">
        <v>44200</v>
      </c>
      <c r="AD21" s="4">
        <v>44561</v>
      </c>
      <c r="AE21" s="10" t="s">
        <v>272</v>
      </c>
      <c r="AG21" t="s">
        <v>164</v>
      </c>
      <c r="AH21" t="s">
        <v>164</v>
      </c>
      <c r="AJ21" s="17"/>
      <c r="AL21" s="10" t="s">
        <v>165</v>
      </c>
      <c r="AQ21" s="3" t="s">
        <v>166</v>
      </c>
      <c r="AR21" s="4">
        <v>44287</v>
      </c>
      <c r="AS21" s="4">
        <v>44301</v>
      </c>
    </row>
    <row r="22" spans="1:46" x14ac:dyDescent="0.25">
      <c r="A22" s="10">
        <v>2021</v>
      </c>
      <c r="B22" s="4">
        <v>44197</v>
      </c>
      <c r="C22" s="4">
        <v>44286</v>
      </c>
      <c r="D22" s="10" t="s">
        <v>109</v>
      </c>
      <c r="E22" s="10" t="s">
        <v>115</v>
      </c>
      <c r="F22" s="9" t="s">
        <v>273</v>
      </c>
      <c r="G22" s="10" t="s">
        <v>151</v>
      </c>
      <c r="H22" s="10" t="s">
        <v>212</v>
      </c>
      <c r="I22" s="10" t="s">
        <v>274</v>
      </c>
      <c r="J22">
        <v>15</v>
      </c>
      <c r="N22" t="s">
        <v>276</v>
      </c>
      <c r="O22" s="3" t="s">
        <v>275</v>
      </c>
      <c r="P22" s="3" t="s">
        <v>177</v>
      </c>
      <c r="Q22" s="3" t="s">
        <v>177</v>
      </c>
      <c r="R22" s="9" t="s">
        <v>273</v>
      </c>
      <c r="S22" s="4">
        <v>44200</v>
      </c>
      <c r="T22" s="12">
        <f t="shared" si="1"/>
        <v>79200</v>
      </c>
      <c r="U22" s="12">
        <v>91872</v>
      </c>
      <c r="X22" t="s">
        <v>160</v>
      </c>
      <c r="Z22" t="s">
        <v>161</v>
      </c>
      <c r="AA22" s="10" t="s">
        <v>274</v>
      </c>
      <c r="AC22" s="4">
        <v>44200</v>
      </c>
      <c r="AD22" s="4">
        <v>44561</v>
      </c>
      <c r="AE22" s="10" t="s">
        <v>277</v>
      </c>
      <c r="AG22" t="s">
        <v>164</v>
      </c>
      <c r="AH22" t="s">
        <v>164</v>
      </c>
      <c r="AJ22" s="17"/>
      <c r="AL22" t="s">
        <v>278</v>
      </c>
      <c r="AQ22" s="3" t="s">
        <v>166</v>
      </c>
      <c r="AR22" s="4">
        <v>44287</v>
      </c>
      <c r="AS22" s="4">
        <v>44301</v>
      </c>
      <c r="AT22" s="10" t="s">
        <v>293</v>
      </c>
    </row>
    <row r="23" spans="1:46" x14ac:dyDescent="0.25">
      <c r="A23" s="10">
        <v>2021</v>
      </c>
      <c r="B23" s="4">
        <v>44197</v>
      </c>
      <c r="C23" s="4">
        <v>44286</v>
      </c>
      <c r="D23" s="10" t="s">
        <v>109</v>
      </c>
      <c r="E23" s="10" t="s">
        <v>115</v>
      </c>
      <c r="F23" s="9" t="s">
        <v>279</v>
      </c>
      <c r="G23" s="10" t="s">
        <v>151</v>
      </c>
      <c r="H23" s="10" t="s">
        <v>212</v>
      </c>
      <c r="I23" s="10" t="s">
        <v>280</v>
      </c>
      <c r="J23">
        <v>16</v>
      </c>
      <c r="K23" t="s">
        <v>282</v>
      </c>
      <c r="L23" t="s">
        <v>283</v>
      </c>
      <c r="M23" t="s">
        <v>284</v>
      </c>
      <c r="N23" s="10" t="s">
        <v>281</v>
      </c>
      <c r="O23" s="3" t="s">
        <v>285</v>
      </c>
      <c r="P23" s="11" t="s">
        <v>206</v>
      </c>
      <c r="Q23" s="11" t="s">
        <v>206</v>
      </c>
      <c r="R23" s="9" t="s">
        <v>279</v>
      </c>
      <c r="S23" s="4">
        <v>44200</v>
      </c>
      <c r="T23" s="12">
        <f t="shared" si="1"/>
        <v>3448.2758620689656</v>
      </c>
      <c r="U23" s="14">
        <v>4000</v>
      </c>
      <c r="X23" s="10" t="s">
        <v>160</v>
      </c>
      <c r="Y23" s="10"/>
      <c r="Z23" s="10" t="s">
        <v>161</v>
      </c>
      <c r="AA23" s="10" t="s">
        <v>280</v>
      </c>
      <c r="AC23" s="4">
        <v>44200</v>
      </c>
      <c r="AD23" s="4">
        <v>44561</v>
      </c>
      <c r="AE23" s="10" t="s">
        <v>286</v>
      </c>
      <c r="AG23" t="s">
        <v>164</v>
      </c>
      <c r="AH23" t="s">
        <v>164</v>
      </c>
      <c r="AJ23" s="17"/>
      <c r="AL23" t="s">
        <v>287</v>
      </c>
      <c r="AQ23" s="3" t="s">
        <v>166</v>
      </c>
      <c r="AR23" s="4">
        <v>44287</v>
      </c>
      <c r="AS23" s="4">
        <v>44301</v>
      </c>
    </row>
    <row r="24" spans="1:46" x14ac:dyDescent="0.25">
      <c r="A24" s="10">
        <v>2021</v>
      </c>
      <c r="B24" s="4">
        <v>44197</v>
      </c>
      <c r="C24" s="4">
        <v>44286</v>
      </c>
      <c r="D24" s="10" t="s">
        <v>109</v>
      </c>
      <c r="E24" s="10" t="s">
        <v>115</v>
      </c>
      <c r="F24" s="9" t="s">
        <v>289</v>
      </c>
      <c r="G24" s="10" t="s">
        <v>151</v>
      </c>
      <c r="H24" s="10" t="s">
        <v>212</v>
      </c>
      <c r="I24" s="10" t="s">
        <v>290</v>
      </c>
      <c r="J24">
        <v>17</v>
      </c>
      <c r="K24" s="10" t="s">
        <v>219</v>
      </c>
      <c r="L24" s="10" t="s">
        <v>220</v>
      </c>
      <c r="M24" s="10" t="s">
        <v>221</v>
      </c>
      <c r="N24" s="10" t="s">
        <v>222</v>
      </c>
      <c r="O24" s="3" t="s">
        <v>176</v>
      </c>
      <c r="P24" s="3" t="s">
        <v>177</v>
      </c>
      <c r="Q24" s="3" t="s">
        <v>177</v>
      </c>
      <c r="R24" s="9" t="s">
        <v>289</v>
      </c>
      <c r="S24" s="4">
        <v>44200</v>
      </c>
      <c r="T24" s="14">
        <f t="shared" si="1"/>
        <v>11000</v>
      </c>
      <c r="U24" s="14">
        <v>12760</v>
      </c>
      <c r="X24" t="s">
        <v>160</v>
      </c>
      <c r="Z24" t="s">
        <v>161</v>
      </c>
      <c r="AA24" s="10" t="s">
        <v>290</v>
      </c>
      <c r="AC24" s="4">
        <v>44200</v>
      </c>
      <c r="AD24" s="4">
        <v>44561</v>
      </c>
      <c r="AE24" s="10" t="s">
        <v>291</v>
      </c>
      <c r="AG24" t="s">
        <v>164</v>
      </c>
      <c r="AH24" t="s">
        <v>164</v>
      </c>
      <c r="AJ24" s="17"/>
      <c r="AL24" s="10" t="s">
        <v>290</v>
      </c>
      <c r="AQ24" s="3" t="s">
        <v>166</v>
      </c>
      <c r="AR24" s="4">
        <v>44287</v>
      </c>
      <c r="AS24" s="4">
        <v>44301</v>
      </c>
    </row>
    <row r="25" spans="1:46" x14ac:dyDescent="0.25">
      <c r="A25" s="10">
        <v>2021</v>
      </c>
      <c r="B25" s="4">
        <v>44197</v>
      </c>
      <c r="C25" s="4">
        <v>44286</v>
      </c>
      <c r="D25" s="10" t="s">
        <v>109</v>
      </c>
      <c r="E25" s="10" t="s">
        <v>115</v>
      </c>
      <c r="F25" s="9" t="s">
        <v>298</v>
      </c>
      <c r="G25" s="10" t="s">
        <v>151</v>
      </c>
      <c r="H25" s="10" t="s">
        <v>212</v>
      </c>
      <c r="I25" s="10" t="s">
        <v>299</v>
      </c>
      <c r="J25">
        <v>18</v>
      </c>
      <c r="N25" s="10" t="s">
        <v>300</v>
      </c>
      <c r="O25" s="3" t="s">
        <v>301</v>
      </c>
      <c r="P25" s="3" t="s">
        <v>159</v>
      </c>
      <c r="Q25" s="3" t="s">
        <v>159</v>
      </c>
      <c r="R25" s="9" t="s">
        <v>298</v>
      </c>
      <c r="S25" s="4">
        <v>44200</v>
      </c>
      <c r="T25" s="14">
        <f t="shared" si="1"/>
        <v>337507.75862068968</v>
      </c>
      <c r="U25" s="12">
        <v>391509</v>
      </c>
      <c r="X25" t="s">
        <v>160</v>
      </c>
      <c r="Z25" t="s">
        <v>161</v>
      </c>
      <c r="AA25" s="10" t="s">
        <v>299</v>
      </c>
      <c r="AC25" s="4">
        <v>44200</v>
      </c>
      <c r="AD25" s="4">
        <v>44561</v>
      </c>
      <c r="AE25" s="10" t="s">
        <v>302</v>
      </c>
      <c r="AG25" t="s">
        <v>164</v>
      </c>
      <c r="AH25" t="s">
        <v>164</v>
      </c>
      <c r="AJ25" s="17"/>
      <c r="AL25" s="10" t="s">
        <v>355</v>
      </c>
      <c r="AQ25" s="3" t="s">
        <v>166</v>
      </c>
      <c r="AR25" s="4">
        <v>44287</v>
      </c>
      <c r="AS25" s="4">
        <v>44301</v>
      </c>
    </row>
    <row r="26" spans="1:46" x14ac:dyDescent="0.25">
      <c r="A26" s="10">
        <v>2021</v>
      </c>
      <c r="B26" s="4">
        <v>44197</v>
      </c>
      <c r="C26" s="4">
        <v>44286</v>
      </c>
      <c r="D26" s="10" t="s">
        <v>109</v>
      </c>
      <c r="E26" s="10" t="s">
        <v>115</v>
      </c>
      <c r="F26" s="9" t="s">
        <v>303</v>
      </c>
      <c r="G26" s="10" t="s">
        <v>151</v>
      </c>
      <c r="H26" s="10" t="s">
        <v>212</v>
      </c>
      <c r="I26" s="10" t="s">
        <v>304</v>
      </c>
      <c r="J26">
        <v>19</v>
      </c>
      <c r="N26" s="10" t="s">
        <v>306</v>
      </c>
      <c r="O26" s="3" t="s">
        <v>307</v>
      </c>
      <c r="P26" s="11" t="s">
        <v>654</v>
      </c>
      <c r="Q26" s="11" t="s">
        <v>653</v>
      </c>
      <c r="R26" s="9" t="s">
        <v>303</v>
      </c>
      <c r="S26" s="4">
        <v>44200</v>
      </c>
      <c r="T26" s="14">
        <f t="shared" si="1"/>
        <v>600000</v>
      </c>
      <c r="U26" s="12">
        <v>696000</v>
      </c>
      <c r="X26" t="s">
        <v>160</v>
      </c>
      <c r="Z26" t="s">
        <v>161</v>
      </c>
      <c r="AA26" s="10" t="s">
        <v>304</v>
      </c>
      <c r="AC26" s="4">
        <v>44200</v>
      </c>
      <c r="AD26" s="4">
        <v>44561</v>
      </c>
      <c r="AE26" s="10" t="s">
        <v>305</v>
      </c>
      <c r="AG26" t="s">
        <v>208</v>
      </c>
      <c r="AH26" t="s">
        <v>208</v>
      </c>
      <c r="AJ26" s="17"/>
      <c r="AL26" s="10" t="s">
        <v>165</v>
      </c>
      <c r="AQ26" s="3" t="s">
        <v>166</v>
      </c>
      <c r="AR26" s="4">
        <v>44287</v>
      </c>
      <c r="AS26" s="4">
        <v>44301</v>
      </c>
    </row>
    <row r="27" spans="1:46" x14ac:dyDescent="0.25">
      <c r="A27" s="10">
        <v>2021</v>
      </c>
      <c r="B27" s="4">
        <v>44197</v>
      </c>
      <c r="C27" s="4">
        <v>44286</v>
      </c>
      <c r="D27" s="10" t="s">
        <v>109</v>
      </c>
      <c r="E27" s="10" t="s">
        <v>115</v>
      </c>
      <c r="F27" s="9" t="s">
        <v>308</v>
      </c>
      <c r="G27" s="10" t="s">
        <v>151</v>
      </c>
      <c r="H27" s="10" t="s">
        <v>212</v>
      </c>
      <c r="I27" s="10" t="s">
        <v>309</v>
      </c>
      <c r="J27">
        <v>20</v>
      </c>
      <c r="K27" s="10" t="s">
        <v>219</v>
      </c>
      <c r="L27" s="10" t="s">
        <v>220</v>
      </c>
      <c r="M27" s="10" t="s">
        <v>221</v>
      </c>
      <c r="N27" s="10" t="s">
        <v>222</v>
      </c>
      <c r="O27" s="3" t="s">
        <v>176</v>
      </c>
      <c r="P27" s="3" t="s">
        <v>177</v>
      </c>
      <c r="Q27" s="3" t="s">
        <v>177</v>
      </c>
      <c r="R27" s="9" t="s">
        <v>308</v>
      </c>
      <c r="S27" s="4">
        <v>44200</v>
      </c>
      <c r="T27" s="14">
        <f>U27/1.6</f>
        <v>5841.6875</v>
      </c>
      <c r="U27" s="12">
        <v>9346.7000000000007</v>
      </c>
      <c r="X27" t="s">
        <v>160</v>
      </c>
      <c r="Z27" t="s">
        <v>161</v>
      </c>
      <c r="AA27" s="10" t="s">
        <v>309</v>
      </c>
      <c r="AC27" s="4">
        <v>44200</v>
      </c>
      <c r="AD27" s="4">
        <v>44561</v>
      </c>
      <c r="AE27" s="10" t="s">
        <v>310</v>
      </c>
      <c r="AG27" t="s">
        <v>164</v>
      </c>
      <c r="AH27" t="s">
        <v>164</v>
      </c>
      <c r="AJ27" s="17"/>
      <c r="AL27" s="10" t="s">
        <v>287</v>
      </c>
      <c r="AQ27" s="3" t="s">
        <v>166</v>
      </c>
      <c r="AR27" s="4">
        <v>44287</v>
      </c>
      <c r="AS27" s="4">
        <v>44301</v>
      </c>
    </row>
    <row r="28" spans="1:46" x14ac:dyDescent="0.25">
      <c r="A28" s="10">
        <v>2021</v>
      </c>
      <c r="B28" s="4">
        <v>44197</v>
      </c>
      <c r="C28" s="4">
        <v>44286</v>
      </c>
      <c r="D28" s="10" t="s">
        <v>109</v>
      </c>
      <c r="E28" s="10" t="s">
        <v>115</v>
      </c>
      <c r="F28" s="9" t="s">
        <v>319</v>
      </c>
      <c r="G28" s="10" t="s">
        <v>151</v>
      </c>
      <c r="H28" s="10" t="s">
        <v>212</v>
      </c>
      <c r="I28" s="10" t="s">
        <v>320</v>
      </c>
      <c r="J28">
        <v>21</v>
      </c>
      <c r="N28" s="10" t="s">
        <v>321</v>
      </c>
      <c r="O28" s="3" t="s">
        <v>322</v>
      </c>
      <c r="P28" s="3" t="s">
        <v>159</v>
      </c>
      <c r="Q28" s="3" t="s">
        <v>159</v>
      </c>
      <c r="R28" s="9" t="s">
        <v>319</v>
      </c>
      <c r="S28" s="4">
        <v>44200</v>
      </c>
      <c r="T28" s="14">
        <f>U28/1.16</f>
        <v>22730</v>
      </c>
      <c r="U28" s="12">
        <v>26366.799999999999</v>
      </c>
      <c r="X28" t="s">
        <v>160</v>
      </c>
      <c r="Z28" t="s">
        <v>161</v>
      </c>
      <c r="AA28" s="10" t="s">
        <v>320</v>
      </c>
      <c r="AC28" s="4">
        <v>44200</v>
      </c>
      <c r="AD28" s="4">
        <v>44561</v>
      </c>
      <c r="AE28" s="10" t="s">
        <v>323</v>
      </c>
      <c r="AG28" t="s">
        <v>164</v>
      </c>
      <c r="AH28" t="s">
        <v>164</v>
      </c>
      <c r="AJ28" s="17"/>
      <c r="AL28" s="10" t="s">
        <v>356</v>
      </c>
      <c r="AQ28" s="3" t="s">
        <v>166</v>
      </c>
      <c r="AR28" s="4">
        <v>44287</v>
      </c>
      <c r="AS28" s="4">
        <v>44301</v>
      </c>
    </row>
    <row r="29" spans="1:46" x14ac:dyDescent="0.25">
      <c r="A29" s="10">
        <v>2021</v>
      </c>
      <c r="B29" s="4">
        <v>44197</v>
      </c>
      <c r="C29" s="4">
        <v>44286</v>
      </c>
      <c r="D29" s="10" t="s">
        <v>109</v>
      </c>
      <c r="E29" s="10" t="s">
        <v>115</v>
      </c>
      <c r="F29" s="9" t="s">
        <v>324</v>
      </c>
      <c r="G29" s="10" t="s">
        <v>151</v>
      </c>
      <c r="H29" s="10" t="s">
        <v>212</v>
      </c>
      <c r="I29" s="10" t="s">
        <v>325</v>
      </c>
      <c r="J29">
        <v>22</v>
      </c>
      <c r="N29" s="10" t="s">
        <v>326</v>
      </c>
      <c r="O29" s="3" t="s">
        <v>327</v>
      </c>
      <c r="P29" s="3" t="s">
        <v>177</v>
      </c>
      <c r="Q29" s="3" t="s">
        <v>177</v>
      </c>
      <c r="R29" s="9" t="s">
        <v>324</v>
      </c>
      <c r="S29" s="4">
        <v>44200</v>
      </c>
      <c r="T29" s="14">
        <f>U29/1.16</f>
        <v>22836.000000000004</v>
      </c>
      <c r="U29" s="12">
        <f>(1903*1.16)*12</f>
        <v>26489.760000000002</v>
      </c>
      <c r="X29" t="s">
        <v>160</v>
      </c>
      <c r="Z29" t="s">
        <v>161</v>
      </c>
      <c r="AA29" s="10" t="s">
        <v>325</v>
      </c>
      <c r="AC29" s="4">
        <v>44200</v>
      </c>
      <c r="AD29" s="4">
        <v>44561</v>
      </c>
      <c r="AE29" s="10" t="s">
        <v>328</v>
      </c>
      <c r="AG29" t="s">
        <v>164</v>
      </c>
      <c r="AH29" t="s">
        <v>164</v>
      </c>
      <c r="AJ29" s="17"/>
      <c r="AL29" s="10" t="s">
        <v>325</v>
      </c>
      <c r="AQ29" s="3" t="s">
        <v>166</v>
      </c>
      <c r="AR29" s="4">
        <v>44287</v>
      </c>
      <c r="AS29" s="4">
        <v>44301</v>
      </c>
    </row>
    <row r="30" spans="1:46" x14ac:dyDescent="0.25">
      <c r="A30" s="10">
        <v>2021</v>
      </c>
      <c r="B30" s="4">
        <v>44197</v>
      </c>
      <c r="C30" s="4">
        <v>44286</v>
      </c>
      <c r="D30" s="10" t="s">
        <v>109</v>
      </c>
      <c r="E30" s="10" t="s">
        <v>115</v>
      </c>
      <c r="F30" s="9" t="s">
        <v>329</v>
      </c>
      <c r="G30" s="10" t="s">
        <v>151</v>
      </c>
      <c r="H30" s="10" t="s">
        <v>212</v>
      </c>
      <c r="I30" s="10" t="s">
        <v>336</v>
      </c>
      <c r="J30">
        <v>23</v>
      </c>
      <c r="N30" s="10" t="s">
        <v>337</v>
      </c>
      <c r="O30" s="3" t="s">
        <v>338</v>
      </c>
      <c r="P30" s="3" t="s">
        <v>177</v>
      </c>
      <c r="Q30" s="3" t="s">
        <v>177</v>
      </c>
      <c r="R30" s="9" t="s">
        <v>329</v>
      </c>
      <c r="S30" s="4">
        <v>44200</v>
      </c>
      <c r="T30" s="14">
        <f>U30/1.16</f>
        <v>90568.965517241391</v>
      </c>
      <c r="U30" s="14">
        <v>105060</v>
      </c>
      <c r="X30" s="10" t="s">
        <v>160</v>
      </c>
      <c r="Z30" t="s">
        <v>161</v>
      </c>
      <c r="AA30" s="10" t="s">
        <v>336</v>
      </c>
      <c r="AC30" s="4">
        <v>44200</v>
      </c>
      <c r="AD30" s="4">
        <v>44561</v>
      </c>
      <c r="AE30" s="10" t="s">
        <v>341</v>
      </c>
      <c r="AG30" s="10" t="s">
        <v>164</v>
      </c>
      <c r="AH30" s="10" t="s">
        <v>164</v>
      </c>
      <c r="AJ30" s="17"/>
      <c r="AL30" s="10" t="s">
        <v>357</v>
      </c>
      <c r="AQ30" s="3" t="s">
        <v>166</v>
      </c>
      <c r="AR30" s="4">
        <v>44287</v>
      </c>
      <c r="AS30" s="4">
        <v>44301</v>
      </c>
    </row>
    <row r="31" spans="1:46" x14ac:dyDescent="0.25">
      <c r="A31" s="10">
        <v>2021</v>
      </c>
      <c r="B31" s="4">
        <v>44197</v>
      </c>
      <c r="C31" s="4">
        <v>44286</v>
      </c>
      <c r="D31" s="10" t="s">
        <v>109</v>
      </c>
      <c r="E31" s="10" t="s">
        <v>115</v>
      </c>
      <c r="F31" s="9" t="s">
        <v>339</v>
      </c>
      <c r="G31" s="10" t="s">
        <v>151</v>
      </c>
      <c r="H31" s="10" t="s">
        <v>212</v>
      </c>
      <c r="I31" s="10" t="s">
        <v>340</v>
      </c>
      <c r="J31">
        <v>24</v>
      </c>
      <c r="N31" s="10" t="s">
        <v>337</v>
      </c>
      <c r="O31" s="3" t="s">
        <v>338</v>
      </c>
      <c r="P31" s="3" t="s">
        <v>177</v>
      </c>
      <c r="Q31" s="3" t="s">
        <v>177</v>
      </c>
      <c r="R31" s="9" t="s">
        <v>339</v>
      </c>
      <c r="S31" s="4">
        <v>44200</v>
      </c>
      <c r="T31" s="14">
        <f>U31/1.16</f>
        <v>90568.965517241391</v>
      </c>
      <c r="U31" s="14">
        <v>105060</v>
      </c>
      <c r="X31" s="10" t="s">
        <v>160</v>
      </c>
      <c r="Z31" t="s">
        <v>161</v>
      </c>
      <c r="AA31" s="10" t="s">
        <v>340</v>
      </c>
      <c r="AC31" s="4">
        <v>44200</v>
      </c>
      <c r="AD31" s="4">
        <v>44561</v>
      </c>
      <c r="AE31" s="10" t="s">
        <v>342</v>
      </c>
      <c r="AG31" s="10" t="s">
        <v>164</v>
      </c>
      <c r="AH31" s="10" t="s">
        <v>164</v>
      </c>
      <c r="AJ31" s="17"/>
      <c r="AL31" s="10" t="s">
        <v>357</v>
      </c>
      <c r="AQ31" s="3" t="s">
        <v>166</v>
      </c>
      <c r="AR31" s="4">
        <v>44287</v>
      </c>
      <c r="AS31" s="4">
        <v>44301</v>
      </c>
    </row>
    <row r="32" spans="1:46" x14ac:dyDescent="0.25">
      <c r="A32" s="10">
        <v>2021</v>
      </c>
      <c r="B32" s="4">
        <v>44197</v>
      </c>
      <c r="C32" s="4">
        <v>44286</v>
      </c>
      <c r="D32" s="10" t="s">
        <v>109</v>
      </c>
      <c r="E32" s="10" t="s">
        <v>115</v>
      </c>
      <c r="F32" s="9" t="s">
        <v>345</v>
      </c>
      <c r="G32" s="10" t="s">
        <v>151</v>
      </c>
      <c r="H32" s="10" t="s">
        <v>212</v>
      </c>
      <c r="I32" s="10" t="s">
        <v>346</v>
      </c>
      <c r="J32">
        <v>25</v>
      </c>
      <c r="N32" s="10" t="s">
        <v>347</v>
      </c>
      <c r="O32" s="3" t="s">
        <v>348</v>
      </c>
      <c r="P32" s="3" t="s">
        <v>349</v>
      </c>
      <c r="Q32" s="3" t="s">
        <v>349</v>
      </c>
      <c r="R32" s="9" t="s">
        <v>345</v>
      </c>
      <c r="S32" s="4">
        <v>44200</v>
      </c>
      <c r="T32" s="14">
        <f>U32/1.16</f>
        <v>9620.6896551724149</v>
      </c>
      <c r="U32" s="14">
        <v>11160</v>
      </c>
      <c r="X32" t="s">
        <v>160</v>
      </c>
      <c r="Z32" t="s">
        <v>161</v>
      </c>
      <c r="AA32" s="10" t="s">
        <v>346</v>
      </c>
      <c r="AC32" s="4">
        <v>44200</v>
      </c>
      <c r="AD32" s="4">
        <v>44561</v>
      </c>
      <c r="AE32" s="10" t="s">
        <v>350</v>
      </c>
      <c r="AG32" t="s">
        <v>164</v>
      </c>
      <c r="AH32" t="s">
        <v>164</v>
      </c>
      <c r="AJ32" s="17"/>
      <c r="AL32" s="10" t="s">
        <v>358</v>
      </c>
      <c r="AQ32" s="3" t="s">
        <v>166</v>
      </c>
      <c r="AR32" s="4">
        <v>44287</v>
      </c>
      <c r="AS32" s="4">
        <v>44301</v>
      </c>
      <c r="AT32" t="s">
        <v>351</v>
      </c>
    </row>
    <row r="33" spans="1:46" x14ac:dyDescent="0.25">
      <c r="A33" s="10">
        <v>2021</v>
      </c>
      <c r="B33" s="4">
        <v>44197</v>
      </c>
      <c r="C33" s="4">
        <v>44286</v>
      </c>
      <c r="D33" s="10" t="s">
        <v>109</v>
      </c>
      <c r="E33" s="10" t="s">
        <v>114</v>
      </c>
      <c r="F33" s="15" t="s">
        <v>352</v>
      </c>
      <c r="G33" s="10" t="s">
        <v>151</v>
      </c>
      <c r="H33" s="10" t="s">
        <v>212</v>
      </c>
      <c r="I33" s="10" t="s">
        <v>353</v>
      </c>
      <c r="J33">
        <v>26</v>
      </c>
      <c r="K33" t="s">
        <v>192</v>
      </c>
      <c r="L33" t="s">
        <v>193</v>
      </c>
      <c r="M33" t="s">
        <v>194</v>
      </c>
      <c r="N33" t="s">
        <v>195</v>
      </c>
      <c r="O33" s="3" t="s">
        <v>196</v>
      </c>
      <c r="P33" s="11" t="s">
        <v>197</v>
      </c>
      <c r="Q33" s="11" t="s">
        <v>197</v>
      </c>
      <c r="R33" s="13" t="s">
        <v>352</v>
      </c>
      <c r="S33" s="4">
        <v>44228</v>
      </c>
      <c r="T33" s="12">
        <f>12339.6</f>
        <v>12339.6</v>
      </c>
      <c r="U33" s="12">
        <f>12339.6*1.08</f>
        <v>13326.768000000002</v>
      </c>
      <c r="X33" t="s">
        <v>160</v>
      </c>
      <c r="Z33" t="s">
        <v>161</v>
      </c>
      <c r="AA33" s="10" t="s">
        <v>353</v>
      </c>
      <c r="AC33" s="4">
        <v>44200</v>
      </c>
      <c r="AD33" s="4">
        <v>44561</v>
      </c>
      <c r="AE33" s="10" t="s">
        <v>354</v>
      </c>
      <c r="AG33" t="s">
        <v>164</v>
      </c>
      <c r="AH33" t="s">
        <v>164</v>
      </c>
      <c r="AJ33" s="17"/>
      <c r="AL33" s="10" t="s">
        <v>359</v>
      </c>
      <c r="AQ33" s="3" t="s">
        <v>166</v>
      </c>
      <c r="AR33" s="4">
        <v>44287</v>
      </c>
      <c r="AS33" s="4">
        <v>44301</v>
      </c>
    </row>
    <row r="34" spans="1:46" s="15" customFormat="1" x14ac:dyDescent="0.25">
      <c r="A34" s="15">
        <v>2021</v>
      </c>
      <c r="B34" s="4">
        <v>44197</v>
      </c>
      <c r="C34" s="4">
        <v>44286</v>
      </c>
      <c r="D34" s="15" t="s">
        <v>109</v>
      </c>
      <c r="E34" s="15" t="s">
        <v>115</v>
      </c>
      <c r="F34" s="15" t="s">
        <v>360</v>
      </c>
      <c r="G34" s="15" t="s">
        <v>151</v>
      </c>
      <c r="H34" s="15" t="s">
        <v>212</v>
      </c>
      <c r="I34" s="15" t="s">
        <v>363</v>
      </c>
      <c r="J34" s="15">
        <v>27</v>
      </c>
      <c r="N34" s="15" t="s">
        <v>366</v>
      </c>
      <c r="O34" s="3" t="s">
        <v>367</v>
      </c>
      <c r="P34" s="11" t="s">
        <v>159</v>
      </c>
      <c r="Q34" s="11" t="s">
        <v>159</v>
      </c>
      <c r="R34" s="13" t="s">
        <v>360</v>
      </c>
      <c r="S34" s="4">
        <v>44256</v>
      </c>
      <c r="T34" s="12">
        <f>U34/1.16</f>
        <v>1390394.3103448276</v>
      </c>
      <c r="U34" s="12">
        <v>1612857.4</v>
      </c>
      <c r="X34" s="15" t="s">
        <v>160</v>
      </c>
      <c r="Z34" s="15" t="s">
        <v>161</v>
      </c>
      <c r="AA34" s="15" t="s">
        <v>363</v>
      </c>
      <c r="AC34" s="4">
        <v>44256</v>
      </c>
      <c r="AD34" s="4">
        <v>44561</v>
      </c>
      <c r="AE34" s="15" t="s">
        <v>713</v>
      </c>
      <c r="AG34" s="15" t="s">
        <v>164</v>
      </c>
      <c r="AH34" s="15" t="s">
        <v>164</v>
      </c>
      <c r="AJ34" s="17"/>
      <c r="AL34" s="15" t="s">
        <v>356</v>
      </c>
      <c r="AQ34" s="3" t="s">
        <v>166</v>
      </c>
      <c r="AR34" s="4">
        <v>44287</v>
      </c>
      <c r="AS34" s="4">
        <v>44301</v>
      </c>
      <c r="AT34" s="15" t="s">
        <v>723</v>
      </c>
    </row>
    <row r="35" spans="1:46" s="15" customFormat="1" x14ac:dyDescent="0.25">
      <c r="A35" s="15">
        <v>2021</v>
      </c>
      <c r="B35" s="4">
        <v>44197</v>
      </c>
      <c r="C35" s="4">
        <v>44286</v>
      </c>
      <c r="D35" s="15" t="s">
        <v>109</v>
      </c>
      <c r="E35" s="15" t="s">
        <v>115</v>
      </c>
      <c r="F35" s="15" t="s">
        <v>361</v>
      </c>
      <c r="G35" s="15" t="s">
        <v>151</v>
      </c>
      <c r="H35" s="15" t="s">
        <v>212</v>
      </c>
      <c r="I35" s="15" t="s">
        <v>364</v>
      </c>
      <c r="J35" s="15">
        <v>28</v>
      </c>
      <c r="N35" s="15" t="s">
        <v>368</v>
      </c>
      <c r="O35" s="3" t="s">
        <v>374</v>
      </c>
      <c r="P35" s="11" t="s">
        <v>349</v>
      </c>
      <c r="Q35" s="11" t="s">
        <v>349</v>
      </c>
      <c r="R35" s="13" t="s">
        <v>361</v>
      </c>
      <c r="S35" s="4">
        <v>44256</v>
      </c>
      <c r="T35" s="12">
        <f>U35/1.16</f>
        <v>154000</v>
      </c>
      <c r="U35" s="12">
        <v>178640</v>
      </c>
      <c r="X35" s="15" t="s">
        <v>160</v>
      </c>
      <c r="Z35" s="15" t="s">
        <v>161</v>
      </c>
      <c r="AA35" s="15" t="s">
        <v>364</v>
      </c>
      <c r="AC35" s="4">
        <v>44256</v>
      </c>
      <c r="AD35" s="4">
        <v>44561</v>
      </c>
      <c r="AE35" s="15" t="s">
        <v>714</v>
      </c>
      <c r="AG35" s="15" t="s">
        <v>164</v>
      </c>
      <c r="AH35" s="15" t="s">
        <v>164</v>
      </c>
      <c r="AJ35" s="17"/>
      <c r="AL35" s="15" t="s">
        <v>356</v>
      </c>
      <c r="AQ35" s="3" t="s">
        <v>166</v>
      </c>
      <c r="AR35" s="4">
        <v>44287</v>
      </c>
      <c r="AS35" s="4">
        <v>44301</v>
      </c>
      <c r="AT35" s="15" t="s">
        <v>723</v>
      </c>
    </row>
    <row r="36" spans="1:46" s="15" customFormat="1" x14ac:dyDescent="0.25">
      <c r="A36" s="15">
        <v>2021</v>
      </c>
      <c r="B36" s="4">
        <v>44197</v>
      </c>
      <c r="C36" s="4">
        <v>44286</v>
      </c>
      <c r="D36" s="15" t="s">
        <v>109</v>
      </c>
      <c r="E36" s="15" t="s">
        <v>115</v>
      </c>
      <c r="F36" s="15" t="s">
        <v>362</v>
      </c>
      <c r="G36" s="15" t="s">
        <v>151</v>
      </c>
      <c r="H36" s="15" t="s">
        <v>212</v>
      </c>
      <c r="I36" s="15" t="s">
        <v>365</v>
      </c>
      <c r="J36" s="15">
        <v>29</v>
      </c>
      <c r="K36" s="15" t="s">
        <v>370</v>
      </c>
      <c r="L36" s="15" t="s">
        <v>369</v>
      </c>
      <c r="M36" s="15" t="s">
        <v>371</v>
      </c>
      <c r="N36" s="15" t="s">
        <v>372</v>
      </c>
      <c r="O36" s="3" t="s">
        <v>373</v>
      </c>
      <c r="P36" s="11" t="s">
        <v>177</v>
      </c>
      <c r="Q36" s="11" t="s">
        <v>177</v>
      </c>
      <c r="R36" s="13" t="s">
        <v>362</v>
      </c>
      <c r="S36" s="4">
        <v>44256</v>
      </c>
      <c r="T36" s="12">
        <f>U36/1.16</f>
        <v>230000.00000000003</v>
      </c>
      <c r="U36" s="12">
        <v>266800</v>
      </c>
      <c r="X36" s="15" t="s">
        <v>160</v>
      </c>
      <c r="Z36" s="15" t="s">
        <v>161</v>
      </c>
      <c r="AA36" s="15" t="s">
        <v>365</v>
      </c>
      <c r="AC36" s="4">
        <v>44256</v>
      </c>
      <c r="AD36" s="4">
        <v>44561</v>
      </c>
      <c r="AE36" s="15" t="s">
        <v>715</v>
      </c>
      <c r="AG36" s="15" t="s">
        <v>164</v>
      </c>
      <c r="AH36" s="15" t="s">
        <v>164</v>
      </c>
      <c r="AJ36" s="17"/>
      <c r="AL36" s="15" t="s">
        <v>356</v>
      </c>
      <c r="AQ36" s="3" t="s">
        <v>166</v>
      </c>
      <c r="AR36" s="4">
        <v>44287</v>
      </c>
      <c r="AS36" s="4">
        <v>44301</v>
      </c>
      <c r="AT36" s="15" t="s">
        <v>723</v>
      </c>
    </row>
    <row r="37" spans="1:46" x14ac:dyDescent="0.25">
      <c r="A37" s="15">
        <v>2021</v>
      </c>
      <c r="B37" s="4">
        <v>44197</v>
      </c>
      <c r="C37" s="4">
        <v>44286</v>
      </c>
      <c r="D37" s="15" t="s">
        <v>109</v>
      </c>
      <c r="E37" s="15" t="s">
        <v>115</v>
      </c>
      <c r="F37" s="15" t="s">
        <v>409</v>
      </c>
      <c r="G37" s="15" t="s">
        <v>151</v>
      </c>
      <c r="H37" s="15" t="s">
        <v>212</v>
      </c>
      <c r="I37" s="3" t="s">
        <v>466</v>
      </c>
      <c r="J37">
        <v>30</v>
      </c>
      <c r="K37" s="3" t="s">
        <v>468</v>
      </c>
      <c r="L37" s="3" t="s">
        <v>469</v>
      </c>
      <c r="M37" s="3" t="s">
        <v>470</v>
      </c>
      <c r="N37" s="3" t="s">
        <v>570</v>
      </c>
      <c r="O37" s="15" t="s">
        <v>613</v>
      </c>
      <c r="P37" s="11" t="s">
        <v>653</v>
      </c>
      <c r="Q37" s="11" t="s">
        <v>653</v>
      </c>
      <c r="R37" s="15" t="s">
        <v>409</v>
      </c>
      <c r="S37" s="4">
        <v>44197</v>
      </c>
      <c r="T37" s="12">
        <v>1</v>
      </c>
      <c r="U37" s="12">
        <v>1</v>
      </c>
      <c r="X37" t="s">
        <v>160</v>
      </c>
      <c r="Z37" s="15" t="s">
        <v>161</v>
      </c>
      <c r="AA37" s="3" t="s">
        <v>466</v>
      </c>
      <c r="AC37" s="4">
        <v>44197</v>
      </c>
      <c r="AD37" s="4">
        <v>44561</v>
      </c>
      <c r="AE37" s="15" t="s">
        <v>655</v>
      </c>
      <c r="AG37" t="s">
        <v>208</v>
      </c>
      <c r="AH37" t="s">
        <v>208</v>
      </c>
      <c r="AJ37" s="17"/>
      <c r="AL37" t="s">
        <v>716</v>
      </c>
      <c r="AQ37" s="3" t="s">
        <v>166</v>
      </c>
      <c r="AR37" s="4">
        <v>44287</v>
      </c>
      <c r="AS37" s="4">
        <v>44301</v>
      </c>
      <c r="AT37" s="15" t="s">
        <v>723</v>
      </c>
    </row>
    <row r="38" spans="1:46" x14ac:dyDescent="0.25">
      <c r="A38" s="15">
        <v>2021</v>
      </c>
      <c r="B38" s="4">
        <v>44197</v>
      </c>
      <c r="C38" s="4">
        <v>44286</v>
      </c>
      <c r="D38" s="15" t="s">
        <v>109</v>
      </c>
      <c r="E38" s="15" t="s">
        <v>115</v>
      </c>
      <c r="F38" s="15" t="s">
        <v>410</v>
      </c>
      <c r="G38" s="15" t="s">
        <v>151</v>
      </c>
      <c r="H38" s="15" t="s">
        <v>212</v>
      </c>
      <c r="I38" s="3" t="s">
        <v>466</v>
      </c>
      <c r="J38" s="15">
        <v>31</v>
      </c>
      <c r="K38" s="15" t="s">
        <v>471</v>
      </c>
      <c r="L38" s="3" t="s">
        <v>472</v>
      </c>
      <c r="M38" s="3" t="s">
        <v>473</v>
      </c>
      <c r="N38" s="3" t="s">
        <v>571</v>
      </c>
      <c r="O38" s="15" t="s">
        <v>614</v>
      </c>
      <c r="P38" s="11" t="s">
        <v>653</v>
      </c>
      <c r="Q38" s="11" t="s">
        <v>653</v>
      </c>
      <c r="R38" s="15" t="s">
        <v>410</v>
      </c>
      <c r="S38" s="4">
        <v>44197</v>
      </c>
      <c r="T38" s="12">
        <v>1</v>
      </c>
      <c r="U38" s="12">
        <v>1</v>
      </c>
      <c r="X38" s="15" t="s">
        <v>160</v>
      </c>
      <c r="Z38" s="15" t="s">
        <v>161</v>
      </c>
      <c r="AA38" s="3" t="s">
        <v>466</v>
      </c>
      <c r="AC38" s="4">
        <v>44197</v>
      </c>
      <c r="AD38" s="4">
        <v>44561</v>
      </c>
      <c r="AE38" s="15" t="s">
        <v>656</v>
      </c>
      <c r="AG38" s="15" t="s">
        <v>208</v>
      </c>
      <c r="AH38" s="15" t="s">
        <v>208</v>
      </c>
      <c r="AJ38" s="17"/>
      <c r="AL38" s="15" t="s">
        <v>716</v>
      </c>
      <c r="AQ38" s="3" t="s">
        <v>166</v>
      </c>
      <c r="AR38" s="4">
        <v>44287</v>
      </c>
      <c r="AS38" s="4">
        <v>44301</v>
      </c>
      <c r="AT38" s="15" t="s">
        <v>723</v>
      </c>
    </row>
    <row r="39" spans="1:46" x14ac:dyDescent="0.25">
      <c r="A39" s="15">
        <v>2021</v>
      </c>
      <c r="B39" s="4">
        <v>44197</v>
      </c>
      <c r="C39" s="4">
        <v>44286</v>
      </c>
      <c r="D39" s="15" t="s">
        <v>109</v>
      </c>
      <c r="E39" s="15" t="s">
        <v>115</v>
      </c>
      <c r="F39" s="15" t="s">
        <v>411</v>
      </c>
      <c r="G39" s="15" t="s">
        <v>151</v>
      </c>
      <c r="H39" s="15" t="s">
        <v>212</v>
      </c>
      <c r="I39" s="3" t="s">
        <v>466</v>
      </c>
      <c r="J39" s="15">
        <v>32</v>
      </c>
      <c r="K39" s="3" t="s">
        <v>474</v>
      </c>
      <c r="L39" s="15" t="s">
        <v>475</v>
      </c>
      <c r="M39" s="3" t="s">
        <v>476</v>
      </c>
      <c r="N39" s="3" t="s">
        <v>572</v>
      </c>
      <c r="O39" s="15" t="s">
        <v>615</v>
      </c>
      <c r="P39" s="11" t="s">
        <v>653</v>
      </c>
      <c r="Q39" s="11" t="s">
        <v>653</v>
      </c>
      <c r="R39" s="15" t="s">
        <v>411</v>
      </c>
      <c r="S39" s="4">
        <v>44197</v>
      </c>
      <c r="T39" s="12">
        <v>1</v>
      </c>
      <c r="U39" s="12">
        <v>1</v>
      </c>
      <c r="X39" s="15" t="s">
        <v>160</v>
      </c>
      <c r="Z39" s="15" t="s">
        <v>161</v>
      </c>
      <c r="AA39" s="3" t="s">
        <v>466</v>
      </c>
      <c r="AC39" s="4">
        <v>44197</v>
      </c>
      <c r="AD39" s="4">
        <v>44561</v>
      </c>
      <c r="AE39" s="15" t="s">
        <v>657</v>
      </c>
      <c r="AG39" s="15" t="s">
        <v>208</v>
      </c>
      <c r="AH39" s="15" t="s">
        <v>208</v>
      </c>
      <c r="AJ39" s="17"/>
      <c r="AL39" s="15" t="s">
        <v>716</v>
      </c>
      <c r="AQ39" s="3" t="s">
        <v>166</v>
      </c>
      <c r="AR39" s="4">
        <v>44287</v>
      </c>
      <c r="AS39" s="4">
        <v>44301</v>
      </c>
      <c r="AT39" s="15" t="s">
        <v>723</v>
      </c>
    </row>
    <row r="40" spans="1:46" x14ac:dyDescent="0.25">
      <c r="A40" s="15">
        <v>2021</v>
      </c>
      <c r="B40" s="4">
        <v>44197</v>
      </c>
      <c r="C40" s="4">
        <v>44286</v>
      </c>
      <c r="D40" s="15" t="s">
        <v>109</v>
      </c>
      <c r="E40" s="15" t="s">
        <v>115</v>
      </c>
      <c r="F40" s="15" t="s">
        <v>412</v>
      </c>
      <c r="G40" s="15" t="s">
        <v>151</v>
      </c>
      <c r="H40" s="15" t="s">
        <v>212</v>
      </c>
      <c r="I40" s="3" t="s">
        <v>466</v>
      </c>
      <c r="J40" s="15">
        <v>33</v>
      </c>
      <c r="K40" s="15" t="s">
        <v>477</v>
      </c>
      <c r="L40" s="15"/>
      <c r="M40" s="15"/>
      <c r="N40" s="3" t="s">
        <v>573</v>
      </c>
      <c r="O40" s="15" t="s">
        <v>616</v>
      </c>
      <c r="P40" s="11" t="s">
        <v>653</v>
      </c>
      <c r="Q40" s="11" t="s">
        <v>653</v>
      </c>
      <c r="R40" s="15" t="s">
        <v>412</v>
      </c>
      <c r="S40" s="4">
        <v>44197</v>
      </c>
      <c r="T40" s="12">
        <v>1</v>
      </c>
      <c r="U40" s="12">
        <v>1</v>
      </c>
      <c r="X40" s="15" t="s">
        <v>160</v>
      </c>
      <c r="Z40" s="15" t="s">
        <v>161</v>
      </c>
      <c r="AA40" s="3" t="s">
        <v>466</v>
      </c>
      <c r="AC40" s="4">
        <v>44197</v>
      </c>
      <c r="AD40" s="4">
        <v>44561</v>
      </c>
      <c r="AE40" s="15" t="s">
        <v>658</v>
      </c>
      <c r="AG40" s="15" t="s">
        <v>208</v>
      </c>
      <c r="AH40" s="15" t="s">
        <v>208</v>
      </c>
      <c r="AJ40" s="17"/>
      <c r="AL40" s="15" t="s">
        <v>716</v>
      </c>
      <c r="AQ40" s="3" t="s">
        <v>166</v>
      </c>
      <c r="AR40" s="4">
        <v>44287</v>
      </c>
      <c r="AS40" s="4">
        <v>44301</v>
      </c>
      <c r="AT40" s="15" t="s">
        <v>723</v>
      </c>
    </row>
    <row r="41" spans="1:46" x14ac:dyDescent="0.25">
      <c r="A41" s="15">
        <v>2021</v>
      </c>
      <c r="B41" s="4">
        <v>44197</v>
      </c>
      <c r="C41" s="4">
        <v>44286</v>
      </c>
      <c r="D41" s="15" t="s">
        <v>109</v>
      </c>
      <c r="E41" s="15" t="s">
        <v>115</v>
      </c>
      <c r="F41" s="15" t="s">
        <v>413</v>
      </c>
      <c r="G41" s="15" t="s">
        <v>151</v>
      </c>
      <c r="H41" s="15" t="s">
        <v>212</v>
      </c>
      <c r="I41" s="3" t="s">
        <v>466</v>
      </c>
      <c r="J41" s="15">
        <v>34</v>
      </c>
      <c r="K41" s="15" t="s">
        <v>478</v>
      </c>
      <c r="L41" s="15"/>
      <c r="M41" s="15"/>
      <c r="N41" s="3" t="s">
        <v>574</v>
      </c>
      <c r="O41" s="15" t="s">
        <v>617</v>
      </c>
      <c r="P41" s="11" t="s">
        <v>653</v>
      </c>
      <c r="Q41" s="11" t="s">
        <v>653</v>
      </c>
      <c r="R41" s="15" t="s">
        <v>413</v>
      </c>
      <c r="S41" s="4">
        <v>44197</v>
      </c>
      <c r="T41" s="12">
        <v>1</v>
      </c>
      <c r="U41" s="12">
        <v>1</v>
      </c>
      <c r="X41" s="15" t="s">
        <v>160</v>
      </c>
      <c r="Z41" s="15" t="s">
        <v>161</v>
      </c>
      <c r="AA41" s="3" t="s">
        <v>466</v>
      </c>
      <c r="AC41" s="4">
        <v>44197</v>
      </c>
      <c r="AD41" s="4">
        <v>44561</v>
      </c>
      <c r="AE41" s="15" t="s">
        <v>659</v>
      </c>
      <c r="AG41" s="15" t="s">
        <v>208</v>
      </c>
      <c r="AH41" s="15" t="s">
        <v>208</v>
      </c>
      <c r="AJ41" s="17"/>
      <c r="AL41" s="15" t="s">
        <v>716</v>
      </c>
      <c r="AQ41" s="3" t="s">
        <v>166</v>
      </c>
      <c r="AR41" s="4">
        <v>44287</v>
      </c>
      <c r="AS41" s="4">
        <v>44301</v>
      </c>
      <c r="AT41" s="15" t="s">
        <v>723</v>
      </c>
    </row>
    <row r="42" spans="1:46" x14ac:dyDescent="0.25">
      <c r="A42" s="15">
        <v>2021</v>
      </c>
      <c r="B42" s="4">
        <v>44197</v>
      </c>
      <c r="C42" s="4">
        <v>44286</v>
      </c>
      <c r="D42" s="15" t="s">
        <v>109</v>
      </c>
      <c r="E42" s="15" t="s">
        <v>115</v>
      </c>
      <c r="F42" s="15" t="s">
        <v>414</v>
      </c>
      <c r="G42" s="15" t="s">
        <v>151</v>
      </c>
      <c r="H42" s="15" t="s">
        <v>212</v>
      </c>
      <c r="I42" s="3" t="s">
        <v>466</v>
      </c>
      <c r="J42" s="15">
        <v>35</v>
      </c>
      <c r="K42" s="15" t="s">
        <v>479</v>
      </c>
      <c r="L42" s="15"/>
      <c r="M42" s="15"/>
      <c r="N42" s="3" t="s">
        <v>575</v>
      </c>
      <c r="O42" s="15" t="s">
        <v>618</v>
      </c>
      <c r="P42" s="11" t="s">
        <v>653</v>
      </c>
      <c r="Q42" s="11" t="s">
        <v>653</v>
      </c>
      <c r="R42" s="15" t="s">
        <v>414</v>
      </c>
      <c r="S42" s="4">
        <v>44197</v>
      </c>
      <c r="T42" s="12">
        <v>1</v>
      </c>
      <c r="U42" s="12">
        <v>1</v>
      </c>
      <c r="X42" s="15" t="s">
        <v>160</v>
      </c>
      <c r="Z42" s="15" t="s">
        <v>161</v>
      </c>
      <c r="AA42" s="3" t="s">
        <v>466</v>
      </c>
      <c r="AC42" s="4">
        <v>44197</v>
      </c>
      <c r="AD42" s="4">
        <v>44561</v>
      </c>
      <c r="AE42" s="15" t="s">
        <v>660</v>
      </c>
      <c r="AG42" s="15" t="s">
        <v>208</v>
      </c>
      <c r="AH42" s="15" t="s">
        <v>208</v>
      </c>
      <c r="AJ42" s="17"/>
      <c r="AL42" s="15" t="s">
        <v>716</v>
      </c>
      <c r="AQ42" s="3" t="s">
        <v>166</v>
      </c>
      <c r="AR42" s="4">
        <v>44287</v>
      </c>
      <c r="AS42" s="4">
        <v>44301</v>
      </c>
      <c r="AT42" s="15" t="s">
        <v>723</v>
      </c>
    </row>
    <row r="43" spans="1:46" x14ac:dyDescent="0.25">
      <c r="A43" s="15">
        <v>2021</v>
      </c>
      <c r="B43" s="4">
        <v>44197</v>
      </c>
      <c r="C43" s="4">
        <v>44286</v>
      </c>
      <c r="D43" s="15" t="s">
        <v>109</v>
      </c>
      <c r="E43" s="15" t="s">
        <v>115</v>
      </c>
      <c r="F43" s="15" t="s">
        <v>415</v>
      </c>
      <c r="G43" s="15" t="s">
        <v>151</v>
      </c>
      <c r="H43" s="15" t="s">
        <v>212</v>
      </c>
      <c r="I43" s="3" t="s">
        <v>466</v>
      </c>
      <c r="J43" s="15">
        <v>36</v>
      </c>
      <c r="K43" s="15" t="s">
        <v>480</v>
      </c>
      <c r="L43" s="15"/>
      <c r="M43" s="15"/>
      <c r="N43" s="3" t="s">
        <v>576</v>
      </c>
      <c r="O43" s="15" t="s">
        <v>619</v>
      </c>
      <c r="P43" s="11" t="s">
        <v>653</v>
      </c>
      <c r="Q43" s="11" t="s">
        <v>653</v>
      </c>
      <c r="R43" s="15" t="s">
        <v>415</v>
      </c>
      <c r="S43" s="4">
        <v>44197</v>
      </c>
      <c r="T43" s="12">
        <v>1</v>
      </c>
      <c r="U43" s="12">
        <v>1</v>
      </c>
      <c r="X43" s="15" t="s">
        <v>160</v>
      </c>
      <c r="Z43" s="15" t="s">
        <v>161</v>
      </c>
      <c r="AA43" s="3" t="s">
        <v>466</v>
      </c>
      <c r="AC43" s="4">
        <v>44197</v>
      </c>
      <c r="AD43" s="4">
        <v>44561</v>
      </c>
      <c r="AE43" s="15" t="s">
        <v>661</v>
      </c>
      <c r="AG43" s="15" t="s">
        <v>208</v>
      </c>
      <c r="AH43" s="15" t="s">
        <v>208</v>
      </c>
      <c r="AJ43" s="17"/>
      <c r="AL43" s="15" t="s">
        <v>716</v>
      </c>
      <c r="AQ43" s="3" t="s">
        <v>166</v>
      </c>
      <c r="AR43" s="4">
        <v>44287</v>
      </c>
      <c r="AS43" s="4">
        <v>44301</v>
      </c>
      <c r="AT43" s="15" t="s">
        <v>723</v>
      </c>
    </row>
    <row r="44" spans="1:46" x14ac:dyDescent="0.25">
      <c r="A44" s="15">
        <v>2021</v>
      </c>
      <c r="B44" s="4">
        <v>44197</v>
      </c>
      <c r="C44" s="4">
        <v>44286</v>
      </c>
      <c r="D44" s="15" t="s">
        <v>109</v>
      </c>
      <c r="E44" s="15" t="s">
        <v>115</v>
      </c>
      <c r="F44" s="15" t="s">
        <v>416</v>
      </c>
      <c r="G44" s="15" t="s">
        <v>151</v>
      </c>
      <c r="H44" s="15" t="s">
        <v>212</v>
      </c>
      <c r="I44" s="3" t="s">
        <v>466</v>
      </c>
      <c r="J44" s="15">
        <v>37</v>
      </c>
      <c r="K44" s="15" t="s">
        <v>481</v>
      </c>
      <c r="L44" s="15" t="s">
        <v>482</v>
      </c>
      <c r="M44" s="15" t="s">
        <v>483</v>
      </c>
      <c r="N44" s="3" t="s">
        <v>577</v>
      </c>
      <c r="O44" s="15" t="s">
        <v>620</v>
      </c>
      <c r="P44" s="11" t="s">
        <v>653</v>
      </c>
      <c r="Q44" s="11" t="s">
        <v>653</v>
      </c>
      <c r="R44" s="15" t="s">
        <v>416</v>
      </c>
      <c r="S44" s="4">
        <v>44197</v>
      </c>
      <c r="T44" s="12">
        <v>1</v>
      </c>
      <c r="U44" s="12">
        <v>1</v>
      </c>
      <c r="X44" s="15" t="s">
        <v>160</v>
      </c>
      <c r="Z44" s="15" t="s">
        <v>161</v>
      </c>
      <c r="AA44" s="3" t="s">
        <v>466</v>
      </c>
      <c r="AC44" s="4">
        <v>44197</v>
      </c>
      <c r="AD44" s="4">
        <v>44561</v>
      </c>
      <c r="AE44" s="15" t="s">
        <v>662</v>
      </c>
      <c r="AG44" s="15" t="s">
        <v>208</v>
      </c>
      <c r="AH44" s="15" t="s">
        <v>208</v>
      </c>
      <c r="AJ44" s="17"/>
      <c r="AL44" s="15" t="s">
        <v>716</v>
      </c>
      <c r="AQ44" s="3" t="s">
        <v>166</v>
      </c>
      <c r="AR44" s="4">
        <v>44287</v>
      </c>
      <c r="AS44" s="4">
        <v>44301</v>
      </c>
      <c r="AT44" s="15" t="s">
        <v>723</v>
      </c>
    </row>
    <row r="45" spans="1:46" x14ac:dyDescent="0.25">
      <c r="A45" s="15">
        <v>2021</v>
      </c>
      <c r="B45" s="4">
        <v>44197</v>
      </c>
      <c r="C45" s="4">
        <v>44286</v>
      </c>
      <c r="D45" s="15" t="s">
        <v>109</v>
      </c>
      <c r="E45" s="15" t="s">
        <v>115</v>
      </c>
      <c r="F45" s="15" t="s">
        <v>417</v>
      </c>
      <c r="G45" s="15" t="s">
        <v>151</v>
      </c>
      <c r="H45" s="15" t="s">
        <v>212</v>
      </c>
      <c r="I45" s="3" t="s">
        <v>466</v>
      </c>
      <c r="J45" s="15">
        <v>38</v>
      </c>
      <c r="K45" s="15" t="s">
        <v>484</v>
      </c>
      <c r="L45" s="15" t="s">
        <v>485</v>
      </c>
      <c r="M45" s="15" t="s">
        <v>240</v>
      </c>
      <c r="N45" s="3" t="s">
        <v>578</v>
      </c>
      <c r="O45" s="15" t="s">
        <v>621</v>
      </c>
      <c r="P45" s="11" t="s">
        <v>653</v>
      </c>
      <c r="Q45" s="11" t="s">
        <v>653</v>
      </c>
      <c r="R45" s="15" t="s">
        <v>417</v>
      </c>
      <c r="S45" s="4">
        <v>44197</v>
      </c>
      <c r="T45" s="12">
        <v>1</v>
      </c>
      <c r="U45" s="12">
        <v>1</v>
      </c>
      <c r="X45" s="15" t="s">
        <v>160</v>
      </c>
      <c r="Z45" s="15" t="s">
        <v>161</v>
      </c>
      <c r="AA45" s="3" t="s">
        <v>466</v>
      </c>
      <c r="AC45" s="4">
        <v>44197</v>
      </c>
      <c r="AD45" s="4">
        <v>44561</v>
      </c>
      <c r="AE45" s="15" t="s">
        <v>663</v>
      </c>
      <c r="AG45" s="15" t="s">
        <v>208</v>
      </c>
      <c r="AH45" s="15" t="s">
        <v>208</v>
      </c>
      <c r="AJ45" s="17"/>
      <c r="AL45" s="15" t="s">
        <v>716</v>
      </c>
      <c r="AQ45" s="3" t="s">
        <v>166</v>
      </c>
      <c r="AR45" s="4">
        <v>44287</v>
      </c>
      <c r="AS45" s="4">
        <v>44301</v>
      </c>
      <c r="AT45" s="15" t="s">
        <v>723</v>
      </c>
    </row>
    <row r="46" spans="1:46" x14ac:dyDescent="0.25">
      <c r="A46" s="15">
        <v>2021</v>
      </c>
      <c r="B46" s="4">
        <v>44197</v>
      </c>
      <c r="C46" s="4">
        <v>44286</v>
      </c>
      <c r="D46" s="15" t="s">
        <v>109</v>
      </c>
      <c r="E46" s="15" t="s">
        <v>115</v>
      </c>
      <c r="F46" s="15" t="s">
        <v>418</v>
      </c>
      <c r="G46" s="15" t="s">
        <v>151</v>
      </c>
      <c r="H46" s="15" t="s">
        <v>212</v>
      </c>
      <c r="I46" s="3" t="s">
        <v>466</v>
      </c>
      <c r="J46" s="15">
        <v>39</v>
      </c>
      <c r="K46" s="15" t="s">
        <v>486</v>
      </c>
      <c r="L46" s="15" t="s">
        <v>487</v>
      </c>
      <c r="M46" s="15" t="s">
        <v>488</v>
      </c>
      <c r="N46" s="3" t="s">
        <v>579</v>
      </c>
      <c r="O46" s="15" t="s">
        <v>622</v>
      </c>
      <c r="P46" s="11" t="s">
        <v>653</v>
      </c>
      <c r="Q46" s="11" t="s">
        <v>653</v>
      </c>
      <c r="R46" s="15" t="s">
        <v>418</v>
      </c>
      <c r="S46" s="4">
        <v>44197</v>
      </c>
      <c r="T46" s="12">
        <v>1</v>
      </c>
      <c r="U46" s="12">
        <v>1</v>
      </c>
      <c r="X46" s="15" t="s">
        <v>160</v>
      </c>
      <c r="Z46" s="15" t="s">
        <v>161</v>
      </c>
      <c r="AA46" s="3" t="s">
        <v>466</v>
      </c>
      <c r="AC46" s="4">
        <v>44197</v>
      </c>
      <c r="AD46" s="4">
        <v>44561</v>
      </c>
      <c r="AE46" s="15" t="s">
        <v>664</v>
      </c>
      <c r="AG46" s="15" t="s">
        <v>208</v>
      </c>
      <c r="AH46" s="15" t="s">
        <v>208</v>
      </c>
      <c r="AJ46" s="17"/>
      <c r="AL46" s="15" t="s">
        <v>716</v>
      </c>
      <c r="AQ46" s="3" t="s">
        <v>166</v>
      </c>
      <c r="AR46" s="4">
        <v>44287</v>
      </c>
      <c r="AS46" s="4">
        <v>44301</v>
      </c>
      <c r="AT46" s="15" t="s">
        <v>723</v>
      </c>
    </row>
    <row r="47" spans="1:46" x14ac:dyDescent="0.25">
      <c r="A47" s="15">
        <v>2021</v>
      </c>
      <c r="B47" s="4">
        <v>44197</v>
      </c>
      <c r="C47" s="4">
        <v>44286</v>
      </c>
      <c r="D47" s="15" t="s">
        <v>109</v>
      </c>
      <c r="E47" s="15" t="s">
        <v>115</v>
      </c>
      <c r="F47" s="15" t="s">
        <v>419</v>
      </c>
      <c r="G47" s="15" t="s">
        <v>151</v>
      </c>
      <c r="H47" s="15" t="s">
        <v>212</v>
      </c>
      <c r="I47" s="3" t="s">
        <v>466</v>
      </c>
      <c r="J47" s="15">
        <v>40</v>
      </c>
      <c r="K47" s="15" t="s">
        <v>489</v>
      </c>
      <c r="L47" s="15" t="s">
        <v>490</v>
      </c>
      <c r="M47" s="15" t="s">
        <v>491</v>
      </c>
      <c r="N47" s="3" t="s">
        <v>580</v>
      </c>
      <c r="O47" s="15" t="s">
        <v>623</v>
      </c>
      <c r="P47" s="11" t="s">
        <v>653</v>
      </c>
      <c r="Q47" s="11" t="s">
        <v>653</v>
      </c>
      <c r="R47" s="15" t="s">
        <v>419</v>
      </c>
      <c r="S47" s="4">
        <v>44197</v>
      </c>
      <c r="T47" s="12">
        <v>1</v>
      </c>
      <c r="U47" s="12">
        <v>1</v>
      </c>
      <c r="X47" s="15" t="s">
        <v>160</v>
      </c>
      <c r="Z47" s="15" t="s">
        <v>161</v>
      </c>
      <c r="AA47" s="3" t="s">
        <v>466</v>
      </c>
      <c r="AC47" s="4">
        <v>44197</v>
      </c>
      <c r="AD47" s="4">
        <v>44561</v>
      </c>
      <c r="AE47" s="15" t="s">
        <v>665</v>
      </c>
      <c r="AG47" s="15" t="s">
        <v>208</v>
      </c>
      <c r="AH47" s="15" t="s">
        <v>208</v>
      </c>
      <c r="AJ47" s="17"/>
      <c r="AL47" s="15" t="s">
        <v>716</v>
      </c>
      <c r="AQ47" s="3" t="s">
        <v>166</v>
      </c>
      <c r="AR47" s="4">
        <v>44287</v>
      </c>
      <c r="AS47" s="4">
        <v>44301</v>
      </c>
      <c r="AT47" s="15" t="s">
        <v>723</v>
      </c>
    </row>
    <row r="48" spans="1:46" x14ac:dyDescent="0.25">
      <c r="A48" s="15">
        <v>2021</v>
      </c>
      <c r="B48" s="4">
        <v>44197</v>
      </c>
      <c r="C48" s="4">
        <v>44286</v>
      </c>
      <c r="D48" s="15" t="s">
        <v>109</v>
      </c>
      <c r="E48" s="15" t="s">
        <v>115</v>
      </c>
      <c r="F48" s="15" t="s">
        <v>420</v>
      </c>
      <c r="G48" s="15" t="s">
        <v>151</v>
      </c>
      <c r="H48" s="15" t="s">
        <v>212</v>
      </c>
      <c r="I48" s="3" t="s">
        <v>466</v>
      </c>
      <c r="J48" s="15">
        <v>41</v>
      </c>
      <c r="K48" s="15" t="s">
        <v>492</v>
      </c>
      <c r="L48" s="15"/>
      <c r="M48" s="15"/>
      <c r="N48" s="3" t="s">
        <v>581</v>
      </c>
      <c r="O48" s="15" t="s">
        <v>624</v>
      </c>
      <c r="P48" s="11" t="s">
        <v>653</v>
      </c>
      <c r="Q48" s="11" t="s">
        <v>653</v>
      </c>
      <c r="R48" s="15" t="s">
        <v>420</v>
      </c>
      <c r="S48" s="4">
        <v>44197</v>
      </c>
      <c r="T48" s="12">
        <v>1</v>
      </c>
      <c r="U48" s="12">
        <v>1</v>
      </c>
      <c r="X48" s="15" t="s">
        <v>160</v>
      </c>
      <c r="Z48" s="15" t="s">
        <v>161</v>
      </c>
      <c r="AA48" s="3" t="s">
        <v>466</v>
      </c>
      <c r="AC48" s="4">
        <v>44197</v>
      </c>
      <c r="AD48" s="4">
        <v>44561</v>
      </c>
      <c r="AE48" s="15" t="s">
        <v>666</v>
      </c>
      <c r="AG48" s="15" t="s">
        <v>208</v>
      </c>
      <c r="AH48" s="15" t="s">
        <v>208</v>
      </c>
      <c r="AJ48" s="17"/>
      <c r="AL48" s="15" t="s">
        <v>716</v>
      </c>
      <c r="AQ48" s="3" t="s">
        <v>166</v>
      </c>
      <c r="AR48" s="4">
        <v>44287</v>
      </c>
      <c r="AS48" s="4">
        <v>44301</v>
      </c>
      <c r="AT48" s="15" t="s">
        <v>723</v>
      </c>
    </row>
    <row r="49" spans="1:46" x14ac:dyDescent="0.25">
      <c r="A49" s="15">
        <v>2021</v>
      </c>
      <c r="B49" s="4">
        <v>44197</v>
      </c>
      <c r="C49" s="4">
        <v>44286</v>
      </c>
      <c r="D49" s="15" t="s">
        <v>109</v>
      </c>
      <c r="E49" s="15" t="s">
        <v>115</v>
      </c>
      <c r="F49" s="15" t="s">
        <v>421</v>
      </c>
      <c r="G49" s="15" t="s">
        <v>151</v>
      </c>
      <c r="H49" s="15" t="s">
        <v>212</v>
      </c>
      <c r="I49" s="3" t="s">
        <v>466</v>
      </c>
      <c r="J49" s="15">
        <v>42</v>
      </c>
      <c r="K49" s="15" t="s">
        <v>493</v>
      </c>
      <c r="L49" s="15" t="s">
        <v>494</v>
      </c>
      <c r="M49" s="15" t="s">
        <v>495</v>
      </c>
      <c r="N49" s="3" t="s">
        <v>582</v>
      </c>
      <c r="O49" s="15" t="s">
        <v>625</v>
      </c>
      <c r="P49" s="11" t="s">
        <v>653</v>
      </c>
      <c r="Q49" s="11" t="s">
        <v>653</v>
      </c>
      <c r="R49" s="15" t="s">
        <v>421</v>
      </c>
      <c r="S49" s="4">
        <v>44197</v>
      </c>
      <c r="T49" s="12">
        <v>1</v>
      </c>
      <c r="U49" s="12">
        <v>1</v>
      </c>
      <c r="X49" s="15" t="s">
        <v>160</v>
      </c>
      <c r="Z49" s="15" t="s">
        <v>161</v>
      </c>
      <c r="AA49" s="3" t="s">
        <v>466</v>
      </c>
      <c r="AC49" s="4">
        <v>44197</v>
      </c>
      <c r="AD49" s="4">
        <v>44561</v>
      </c>
      <c r="AE49" s="15" t="s">
        <v>667</v>
      </c>
      <c r="AG49" s="15" t="s">
        <v>208</v>
      </c>
      <c r="AH49" s="15" t="s">
        <v>208</v>
      </c>
      <c r="AJ49" s="17"/>
      <c r="AL49" s="15" t="s">
        <v>716</v>
      </c>
      <c r="AQ49" s="3" t="s">
        <v>166</v>
      </c>
      <c r="AR49" s="4">
        <v>44287</v>
      </c>
      <c r="AS49" s="4">
        <v>44301</v>
      </c>
      <c r="AT49" s="15" t="s">
        <v>723</v>
      </c>
    </row>
    <row r="50" spans="1:46" x14ac:dyDescent="0.25">
      <c r="A50" s="15">
        <v>2021</v>
      </c>
      <c r="B50" s="4">
        <v>44197</v>
      </c>
      <c r="C50" s="4">
        <v>44286</v>
      </c>
      <c r="D50" s="15" t="s">
        <v>109</v>
      </c>
      <c r="E50" s="15" t="s">
        <v>115</v>
      </c>
      <c r="F50" s="15" t="s">
        <v>422</v>
      </c>
      <c r="G50" s="15" t="s">
        <v>151</v>
      </c>
      <c r="H50" s="15" t="s">
        <v>212</v>
      </c>
      <c r="I50" s="3" t="s">
        <v>466</v>
      </c>
      <c r="J50" s="15">
        <v>43</v>
      </c>
      <c r="K50" s="15" t="s">
        <v>496</v>
      </c>
      <c r="L50" s="15"/>
      <c r="M50" s="15"/>
      <c r="N50" s="3" t="s">
        <v>583</v>
      </c>
      <c r="O50" s="15" t="s">
        <v>307</v>
      </c>
      <c r="P50" s="11" t="s">
        <v>653</v>
      </c>
      <c r="Q50" s="11" t="s">
        <v>653</v>
      </c>
      <c r="R50" s="15" t="s">
        <v>422</v>
      </c>
      <c r="S50" s="4">
        <v>44197</v>
      </c>
      <c r="T50" s="12">
        <v>1</v>
      </c>
      <c r="U50" s="12">
        <v>1</v>
      </c>
      <c r="X50" s="15" t="s">
        <v>160</v>
      </c>
      <c r="Z50" s="15" t="s">
        <v>161</v>
      </c>
      <c r="AA50" s="3" t="s">
        <v>466</v>
      </c>
      <c r="AC50" s="4">
        <v>44197</v>
      </c>
      <c r="AD50" s="4">
        <v>44561</v>
      </c>
      <c r="AE50" s="15" t="s">
        <v>668</v>
      </c>
      <c r="AG50" s="15" t="s">
        <v>208</v>
      </c>
      <c r="AH50" s="15" t="s">
        <v>208</v>
      </c>
      <c r="AJ50" s="17"/>
      <c r="AL50" s="15" t="s">
        <v>716</v>
      </c>
      <c r="AQ50" s="3" t="s">
        <v>166</v>
      </c>
      <c r="AR50" s="4">
        <v>44287</v>
      </c>
      <c r="AS50" s="4">
        <v>44301</v>
      </c>
      <c r="AT50" s="15" t="s">
        <v>723</v>
      </c>
    </row>
    <row r="51" spans="1:46" x14ac:dyDescent="0.25">
      <c r="A51" s="15">
        <v>2021</v>
      </c>
      <c r="B51" s="4">
        <v>44197</v>
      </c>
      <c r="C51" s="4">
        <v>44286</v>
      </c>
      <c r="D51" s="15" t="s">
        <v>109</v>
      </c>
      <c r="E51" s="15" t="s">
        <v>115</v>
      </c>
      <c r="F51" s="15" t="s">
        <v>423</v>
      </c>
      <c r="G51" s="15" t="s">
        <v>151</v>
      </c>
      <c r="H51" s="15" t="s">
        <v>212</v>
      </c>
      <c r="I51" s="3" t="s">
        <v>466</v>
      </c>
      <c r="J51" s="15">
        <v>44</v>
      </c>
      <c r="K51" s="15" t="s">
        <v>497</v>
      </c>
      <c r="L51" s="15" t="s">
        <v>498</v>
      </c>
      <c r="M51" s="15" t="s">
        <v>499</v>
      </c>
      <c r="N51" s="3" t="s">
        <v>584</v>
      </c>
      <c r="O51" s="15" t="s">
        <v>626</v>
      </c>
      <c r="P51" s="11" t="s">
        <v>653</v>
      </c>
      <c r="Q51" s="11" t="s">
        <v>653</v>
      </c>
      <c r="R51" s="15" t="s">
        <v>423</v>
      </c>
      <c r="S51" s="4">
        <v>44197</v>
      </c>
      <c r="T51" s="12">
        <v>1</v>
      </c>
      <c r="U51" s="12">
        <v>1</v>
      </c>
      <c r="X51" s="15" t="s">
        <v>160</v>
      </c>
      <c r="Z51" s="15" t="s">
        <v>161</v>
      </c>
      <c r="AA51" s="3" t="s">
        <v>466</v>
      </c>
      <c r="AC51" s="4">
        <v>44197</v>
      </c>
      <c r="AD51" s="4">
        <v>44561</v>
      </c>
      <c r="AE51" s="15" t="s">
        <v>669</v>
      </c>
      <c r="AG51" s="15" t="s">
        <v>208</v>
      </c>
      <c r="AH51" s="15" t="s">
        <v>208</v>
      </c>
      <c r="AJ51" s="17"/>
      <c r="AL51" s="15" t="s">
        <v>716</v>
      </c>
      <c r="AQ51" s="3" t="s">
        <v>166</v>
      </c>
      <c r="AR51" s="4">
        <v>44287</v>
      </c>
      <c r="AS51" s="4">
        <v>44301</v>
      </c>
      <c r="AT51" s="15" t="s">
        <v>723</v>
      </c>
    </row>
    <row r="52" spans="1:46" x14ac:dyDescent="0.25">
      <c r="A52" s="15">
        <v>2021</v>
      </c>
      <c r="B52" s="4">
        <v>44197</v>
      </c>
      <c r="C52" s="4">
        <v>44286</v>
      </c>
      <c r="D52" s="15" t="s">
        <v>109</v>
      </c>
      <c r="E52" s="15" t="s">
        <v>115</v>
      </c>
      <c r="F52" s="15" t="s">
        <v>424</v>
      </c>
      <c r="G52" s="15" t="s">
        <v>151</v>
      </c>
      <c r="H52" s="15" t="s">
        <v>212</v>
      </c>
      <c r="I52" s="3" t="s">
        <v>466</v>
      </c>
      <c r="J52" s="15">
        <v>45</v>
      </c>
      <c r="K52" s="15" t="s">
        <v>500</v>
      </c>
      <c r="L52" s="15" t="s">
        <v>501</v>
      </c>
      <c r="M52" s="15" t="s">
        <v>502</v>
      </c>
      <c r="N52" s="3" t="s">
        <v>585</v>
      </c>
      <c r="O52" t="s">
        <v>627</v>
      </c>
      <c r="P52" s="11" t="s">
        <v>653</v>
      </c>
      <c r="Q52" s="11" t="s">
        <v>653</v>
      </c>
      <c r="R52" s="15" t="s">
        <v>424</v>
      </c>
      <c r="S52" s="4">
        <v>44197</v>
      </c>
      <c r="T52" s="12">
        <v>1</v>
      </c>
      <c r="U52" s="12">
        <v>1</v>
      </c>
      <c r="X52" s="15" t="s">
        <v>160</v>
      </c>
      <c r="Z52" s="15" t="s">
        <v>161</v>
      </c>
      <c r="AA52" s="3" t="s">
        <v>466</v>
      </c>
      <c r="AC52" s="4">
        <v>44197</v>
      </c>
      <c r="AD52" s="4">
        <v>44561</v>
      </c>
      <c r="AE52" s="15" t="s">
        <v>670</v>
      </c>
      <c r="AG52" s="15" t="s">
        <v>208</v>
      </c>
      <c r="AH52" s="15" t="s">
        <v>208</v>
      </c>
      <c r="AJ52" s="17"/>
      <c r="AL52" s="15" t="s">
        <v>716</v>
      </c>
      <c r="AQ52" s="3" t="s">
        <v>166</v>
      </c>
      <c r="AR52" s="4">
        <v>44287</v>
      </c>
      <c r="AS52" s="4">
        <v>44301</v>
      </c>
      <c r="AT52" s="15" t="s">
        <v>723</v>
      </c>
    </row>
    <row r="53" spans="1:46" x14ac:dyDescent="0.25">
      <c r="A53" s="15">
        <v>2021</v>
      </c>
      <c r="B53" s="4">
        <v>44197</v>
      </c>
      <c r="C53" s="4">
        <v>44286</v>
      </c>
      <c r="D53" s="15" t="s">
        <v>109</v>
      </c>
      <c r="E53" s="15" t="s">
        <v>115</v>
      </c>
      <c r="F53" s="15" t="s">
        <v>425</v>
      </c>
      <c r="G53" s="15" t="s">
        <v>151</v>
      </c>
      <c r="H53" s="15" t="s">
        <v>212</v>
      </c>
      <c r="I53" s="3" t="s">
        <v>466</v>
      </c>
      <c r="J53" s="15">
        <v>46</v>
      </c>
      <c r="K53" s="15" t="s">
        <v>503</v>
      </c>
      <c r="L53" s="15"/>
      <c r="M53" s="15"/>
      <c r="N53" s="3" t="s">
        <v>586</v>
      </c>
      <c r="O53" s="15" t="s">
        <v>628</v>
      </c>
      <c r="P53" s="11" t="s">
        <v>653</v>
      </c>
      <c r="Q53" s="11" t="s">
        <v>653</v>
      </c>
      <c r="R53" s="15" t="s">
        <v>425</v>
      </c>
      <c r="S53" s="4">
        <v>44197</v>
      </c>
      <c r="T53" s="12">
        <v>1</v>
      </c>
      <c r="U53" s="12">
        <v>1</v>
      </c>
      <c r="X53" s="15" t="s">
        <v>160</v>
      </c>
      <c r="Z53" s="15" t="s">
        <v>161</v>
      </c>
      <c r="AA53" s="3" t="s">
        <v>466</v>
      </c>
      <c r="AC53" s="4">
        <v>44197</v>
      </c>
      <c r="AD53" s="4">
        <v>44561</v>
      </c>
      <c r="AE53" s="15" t="s">
        <v>671</v>
      </c>
      <c r="AG53" s="15" t="s">
        <v>208</v>
      </c>
      <c r="AH53" s="15" t="s">
        <v>208</v>
      </c>
      <c r="AJ53" s="17"/>
      <c r="AL53" s="15" t="s">
        <v>716</v>
      </c>
      <c r="AQ53" s="3" t="s">
        <v>166</v>
      </c>
      <c r="AR53" s="4">
        <v>44287</v>
      </c>
      <c r="AS53" s="4">
        <v>44301</v>
      </c>
      <c r="AT53" s="15" t="s">
        <v>723</v>
      </c>
    </row>
    <row r="54" spans="1:46" x14ac:dyDescent="0.25">
      <c r="A54" s="15">
        <v>2021</v>
      </c>
      <c r="B54" s="4">
        <v>44197</v>
      </c>
      <c r="C54" s="4">
        <v>44286</v>
      </c>
      <c r="D54" s="15" t="s">
        <v>109</v>
      </c>
      <c r="E54" s="15" t="s">
        <v>115</v>
      </c>
      <c r="F54" s="15" t="s">
        <v>426</v>
      </c>
      <c r="G54" s="15" t="s">
        <v>151</v>
      </c>
      <c r="H54" s="15" t="s">
        <v>212</v>
      </c>
      <c r="I54" s="3" t="s">
        <v>466</v>
      </c>
      <c r="J54" s="15">
        <v>47</v>
      </c>
      <c r="K54" s="15" t="s">
        <v>504</v>
      </c>
      <c r="L54" s="15" t="s">
        <v>505</v>
      </c>
      <c r="M54" s="15" t="s">
        <v>506</v>
      </c>
      <c r="N54" s="3" t="s">
        <v>587</v>
      </c>
      <c r="O54" s="15" t="s">
        <v>629</v>
      </c>
      <c r="P54" s="11" t="s">
        <v>653</v>
      </c>
      <c r="Q54" s="11" t="s">
        <v>653</v>
      </c>
      <c r="R54" s="15" t="s">
        <v>426</v>
      </c>
      <c r="S54" s="4">
        <v>44197</v>
      </c>
      <c r="T54" s="12">
        <v>1</v>
      </c>
      <c r="U54" s="12">
        <v>1</v>
      </c>
      <c r="X54" s="15" t="s">
        <v>160</v>
      </c>
      <c r="Z54" s="15" t="s">
        <v>161</v>
      </c>
      <c r="AA54" s="3" t="s">
        <v>466</v>
      </c>
      <c r="AC54" s="4">
        <v>44197</v>
      </c>
      <c r="AD54" s="4">
        <v>44561</v>
      </c>
      <c r="AE54" s="15" t="s">
        <v>672</v>
      </c>
      <c r="AG54" s="15" t="s">
        <v>208</v>
      </c>
      <c r="AH54" s="15" t="s">
        <v>208</v>
      </c>
      <c r="AJ54" s="17"/>
      <c r="AL54" s="15" t="s">
        <v>716</v>
      </c>
      <c r="AQ54" s="3" t="s">
        <v>166</v>
      </c>
      <c r="AR54" s="4">
        <v>44287</v>
      </c>
      <c r="AS54" s="4">
        <v>44301</v>
      </c>
      <c r="AT54" s="15" t="s">
        <v>723</v>
      </c>
    </row>
    <row r="55" spans="1:46" x14ac:dyDescent="0.25">
      <c r="A55" s="15">
        <v>2021</v>
      </c>
      <c r="B55" s="4">
        <v>44197</v>
      </c>
      <c r="C55" s="4">
        <v>44286</v>
      </c>
      <c r="D55" s="15" t="s">
        <v>109</v>
      </c>
      <c r="E55" s="15" t="s">
        <v>115</v>
      </c>
      <c r="F55" s="15" t="s">
        <v>427</v>
      </c>
      <c r="G55" s="15" t="s">
        <v>151</v>
      </c>
      <c r="H55" s="15" t="s">
        <v>212</v>
      </c>
      <c r="I55" s="3" t="s">
        <v>466</v>
      </c>
      <c r="J55" s="15">
        <v>48</v>
      </c>
      <c r="K55" s="15" t="s">
        <v>673</v>
      </c>
      <c r="L55" s="15" t="s">
        <v>507</v>
      </c>
      <c r="M55" s="15" t="s">
        <v>508</v>
      </c>
      <c r="N55" s="3" t="s">
        <v>630</v>
      </c>
      <c r="O55" s="15" t="s">
        <v>631</v>
      </c>
      <c r="P55" s="11" t="s">
        <v>653</v>
      </c>
      <c r="Q55" s="11" t="s">
        <v>653</v>
      </c>
      <c r="R55" s="15" t="s">
        <v>427</v>
      </c>
      <c r="S55" s="4">
        <v>44197</v>
      </c>
      <c r="T55" s="12">
        <v>1</v>
      </c>
      <c r="U55" s="12">
        <v>1</v>
      </c>
      <c r="X55" s="15" t="s">
        <v>160</v>
      </c>
      <c r="Z55" s="15" t="s">
        <v>161</v>
      </c>
      <c r="AA55" s="3" t="s">
        <v>466</v>
      </c>
      <c r="AC55" s="4">
        <v>44197</v>
      </c>
      <c r="AD55" s="4">
        <v>44561</v>
      </c>
      <c r="AE55" s="15" t="s">
        <v>674</v>
      </c>
      <c r="AG55" s="15" t="s">
        <v>208</v>
      </c>
      <c r="AH55" s="15" t="s">
        <v>208</v>
      </c>
      <c r="AJ55" s="17"/>
      <c r="AL55" s="15" t="s">
        <v>716</v>
      </c>
      <c r="AQ55" s="3" t="s">
        <v>166</v>
      </c>
      <c r="AR55" s="4">
        <v>44287</v>
      </c>
      <c r="AS55" s="4">
        <v>44301</v>
      </c>
      <c r="AT55" s="15" t="s">
        <v>723</v>
      </c>
    </row>
    <row r="56" spans="1:46" x14ac:dyDescent="0.25">
      <c r="A56" s="15">
        <v>2021</v>
      </c>
      <c r="B56" s="4">
        <v>44197</v>
      </c>
      <c r="C56" s="4">
        <v>44286</v>
      </c>
      <c r="D56" s="15" t="s">
        <v>109</v>
      </c>
      <c r="E56" s="15" t="s">
        <v>115</v>
      </c>
      <c r="F56" s="15" t="s">
        <v>428</v>
      </c>
      <c r="G56" s="15" t="s">
        <v>151</v>
      </c>
      <c r="H56" s="15" t="s">
        <v>212</v>
      </c>
      <c r="I56" s="3" t="s">
        <v>466</v>
      </c>
      <c r="J56" s="15">
        <v>49</v>
      </c>
      <c r="K56" s="15" t="s">
        <v>509</v>
      </c>
      <c r="L56" s="15" t="s">
        <v>510</v>
      </c>
      <c r="M56" s="15" t="s">
        <v>511</v>
      </c>
      <c r="N56" s="3" t="s">
        <v>588</v>
      </c>
      <c r="O56" s="15" t="s">
        <v>632</v>
      </c>
      <c r="P56" s="11" t="s">
        <v>653</v>
      </c>
      <c r="Q56" s="11" t="s">
        <v>653</v>
      </c>
      <c r="R56" s="15" t="s">
        <v>428</v>
      </c>
      <c r="S56" s="4">
        <v>44197</v>
      </c>
      <c r="T56" s="12">
        <v>1</v>
      </c>
      <c r="U56" s="12">
        <v>1</v>
      </c>
      <c r="X56" s="15" t="s">
        <v>160</v>
      </c>
      <c r="Z56" s="15" t="s">
        <v>161</v>
      </c>
      <c r="AA56" s="3" t="s">
        <v>466</v>
      </c>
      <c r="AC56" s="4">
        <v>44197</v>
      </c>
      <c r="AD56" s="4">
        <v>44561</v>
      </c>
      <c r="AE56" s="15" t="s">
        <v>675</v>
      </c>
      <c r="AG56" s="15" t="s">
        <v>208</v>
      </c>
      <c r="AH56" s="15" t="s">
        <v>208</v>
      </c>
      <c r="AL56" s="15" t="s">
        <v>716</v>
      </c>
      <c r="AQ56" s="3" t="s">
        <v>166</v>
      </c>
      <c r="AR56" s="4">
        <v>44287</v>
      </c>
      <c r="AS56" s="4">
        <v>44301</v>
      </c>
      <c r="AT56" s="15" t="s">
        <v>723</v>
      </c>
    </row>
    <row r="57" spans="1:46" x14ac:dyDescent="0.25">
      <c r="A57" s="15">
        <v>2021</v>
      </c>
      <c r="B57" s="4">
        <v>44197</v>
      </c>
      <c r="C57" s="4">
        <v>44286</v>
      </c>
      <c r="D57" s="15" t="s">
        <v>109</v>
      </c>
      <c r="E57" s="15" t="s">
        <v>115</v>
      </c>
      <c r="F57" s="15" t="s">
        <v>429</v>
      </c>
      <c r="G57" s="15" t="s">
        <v>151</v>
      </c>
      <c r="H57" s="15" t="s">
        <v>212</v>
      </c>
      <c r="I57" s="3" t="s">
        <v>466</v>
      </c>
      <c r="J57" s="15">
        <v>50</v>
      </c>
      <c r="K57" s="15" t="s">
        <v>512</v>
      </c>
      <c r="L57" s="15" t="s">
        <v>513</v>
      </c>
      <c r="M57" s="15" t="s">
        <v>514</v>
      </c>
      <c r="N57" s="3" t="s">
        <v>589</v>
      </c>
      <c r="O57" s="15" t="s">
        <v>633</v>
      </c>
      <c r="P57" s="11" t="s">
        <v>653</v>
      </c>
      <c r="Q57" s="11" t="s">
        <v>653</v>
      </c>
      <c r="R57" s="15" t="s">
        <v>429</v>
      </c>
      <c r="S57" s="4">
        <v>44197</v>
      </c>
      <c r="T57" s="12">
        <v>1</v>
      </c>
      <c r="U57" s="12">
        <v>1</v>
      </c>
      <c r="X57" s="15" t="s">
        <v>160</v>
      </c>
      <c r="Z57" s="15" t="s">
        <v>161</v>
      </c>
      <c r="AA57" s="3" t="s">
        <v>466</v>
      </c>
      <c r="AC57" s="4">
        <v>44197</v>
      </c>
      <c r="AD57" s="4">
        <v>44561</v>
      </c>
      <c r="AE57" s="15" t="s">
        <v>676</v>
      </c>
      <c r="AG57" s="15" t="s">
        <v>208</v>
      </c>
      <c r="AH57" s="15" t="s">
        <v>208</v>
      </c>
      <c r="AL57" s="15" t="s">
        <v>716</v>
      </c>
      <c r="AQ57" s="3" t="s">
        <v>166</v>
      </c>
      <c r="AR57" s="4">
        <v>44287</v>
      </c>
      <c r="AS57" s="4">
        <v>44301</v>
      </c>
      <c r="AT57" s="15" t="s">
        <v>723</v>
      </c>
    </row>
    <row r="58" spans="1:46" x14ac:dyDescent="0.25">
      <c r="A58" s="15">
        <v>2021</v>
      </c>
      <c r="B58" s="4">
        <v>44197</v>
      </c>
      <c r="C58" s="4">
        <v>44286</v>
      </c>
      <c r="D58" s="15" t="s">
        <v>109</v>
      </c>
      <c r="E58" s="15" t="s">
        <v>115</v>
      </c>
      <c r="F58" s="15" t="s">
        <v>430</v>
      </c>
      <c r="G58" s="15" t="s">
        <v>151</v>
      </c>
      <c r="H58" s="15" t="s">
        <v>212</v>
      </c>
      <c r="I58" s="3" t="s">
        <v>466</v>
      </c>
      <c r="J58" s="15">
        <v>51</v>
      </c>
      <c r="K58" s="15" t="s">
        <v>515</v>
      </c>
      <c r="L58" s="15" t="s">
        <v>516</v>
      </c>
      <c r="M58" s="15" t="s">
        <v>267</v>
      </c>
      <c r="N58" s="3" t="s">
        <v>590</v>
      </c>
      <c r="O58" s="15" t="s">
        <v>634</v>
      </c>
      <c r="P58" s="11" t="s">
        <v>653</v>
      </c>
      <c r="Q58" s="11" t="s">
        <v>653</v>
      </c>
      <c r="R58" s="15" t="s">
        <v>430</v>
      </c>
      <c r="S58" s="4">
        <v>44197</v>
      </c>
      <c r="T58" s="12">
        <v>1</v>
      </c>
      <c r="U58" s="12">
        <v>1</v>
      </c>
      <c r="X58" s="15" t="s">
        <v>160</v>
      </c>
      <c r="Z58" s="15" t="s">
        <v>161</v>
      </c>
      <c r="AA58" s="3" t="s">
        <v>466</v>
      </c>
      <c r="AC58" s="4">
        <v>44197</v>
      </c>
      <c r="AD58" s="4">
        <v>44561</v>
      </c>
      <c r="AE58" s="15" t="s">
        <v>677</v>
      </c>
      <c r="AG58" s="15" t="s">
        <v>208</v>
      </c>
      <c r="AH58" s="15" t="s">
        <v>208</v>
      </c>
      <c r="AL58" s="15" t="s">
        <v>716</v>
      </c>
      <c r="AQ58" s="3" t="s">
        <v>166</v>
      </c>
      <c r="AR58" s="4">
        <v>44287</v>
      </c>
      <c r="AS58" s="4">
        <v>44301</v>
      </c>
      <c r="AT58" s="15" t="s">
        <v>723</v>
      </c>
    </row>
    <row r="59" spans="1:46" x14ac:dyDescent="0.25">
      <c r="A59" s="15">
        <v>2021</v>
      </c>
      <c r="B59" s="4">
        <v>44197</v>
      </c>
      <c r="C59" s="4">
        <v>44286</v>
      </c>
      <c r="D59" s="15" t="s">
        <v>109</v>
      </c>
      <c r="E59" s="15" t="s">
        <v>115</v>
      </c>
      <c r="F59" s="15" t="s">
        <v>431</v>
      </c>
      <c r="G59" s="15" t="s">
        <v>151</v>
      </c>
      <c r="H59" s="15" t="s">
        <v>212</v>
      </c>
      <c r="I59" s="3" t="s">
        <v>466</v>
      </c>
      <c r="J59" s="15">
        <v>52</v>
      </c>
      <c r="K59" s="15" t="s">
        <v>517</v>
      </c>
      <c r="L59" s="15" t="s">
        <v>518</v>
      </c>
      <c r="M59" s="15" t="s">
        <v>519</v>
      </c>
      <c r="N59" s="3" t="s">
        <v>591</v>
      </c>
      <c r="O59" s="15" t="s">
        <v>635</v>
      </c>
      <c r="P59" s="11" t="s">
        <v>653</v>
      </c>
      <c r="Q59" s="11" t="s">
        <v>653</v>
      </c>
      <c r="R59" s="15" t="s">
        <v>431</v>
      </c>
      <c r="S59" s="4">
        <v>44197</v>
      </c>
      <c r="T59" s="12">
        <v>1</v>
      </c>
      <c r="U59" s="12">
        <v>1</v>
      </c>
      <c r="X59" s="15" t="s">
        <v>160</v>
      </c>
      <c r="Z59" s="15" t="s">
        <v>161</v>
      </c>
      <c r="AA59" s="3" t="s">
        <v>466</v>
      </c>
      <c r="AC59" s="4">
        <v>44197</v>
      </c>
      <c r="AD59" s="4">
        <v>44561</v>
      </c>
      <c r="AE59" s="15" t="s">
        <v>678</v>
      </c>
      <c r="AG59" s="15" t="s">
        <v>208</v>
      </c>
      <c r="AH59" s="15" t="s">
        <v>208</v>
      </c>
      <c r="AL59" s="15" t="s">
        <v>716</v>
      </c>
      <c r="AQ59" s="3" t="s">
        <v>166</v>
      </c>
      <c r="AR59" s="4">
        <v>44287</v>
      </c>
      <c r="AS59" s="4">
        <v>44301</v>
      </c>
      <c r="AT59" s="15" t="s">
        <v>723</v>
      </c>
    </row>
    <row r="60" spans="1:46" x14ac:dyDescent="0.25">
      <c r="A60" s="15">
        <v>2021</v>
      </c>
      <c r="B60" s="4">
        <v>44197</v>
      </c>
      <c r="C60" s="4">
        <v>44286</v>
      </c>
      <c r="D60" s="15" t="s">
        <v>109</v>
      </c>
      <c r="E60" s="15" t="s">
        <v>115</v>
      </c>
      <c r="F60" s="15" t="s">
        <v>432</v>
      </c>
      <c r="G60" s="15" t="s">
        <v>151</v>
      </c>
      <c r="H60" s="15" t="s">
        <v>212</v>
      </c>
      <c r="I60" s="3" t="s">
        <v>466</v>
      </c>
      <c r="J60" s="15">
        <v>53</v>
      </c>
      <c r="K60" s="15" t="s">
        <v>520</v>
      </c>
      <c r="L60" s="15" t="s">
        <v>521</v>
      </c>
      <c r="M60" s="15" t="s">
        <v>522</v>
      </c>
      <c r="N60" s="3" t="s">
        <v>592</v>
      </c>
      <c r="O60" s="15" t="s">
        <v>636</v>
      </c>
      <c r="P60" s="11" t="s">
        <v>653</v>
      </c>
      <c r="Q60" s="11" t="s">
        <v>653</v>
      </c>
      <c r="R60" s="15" t="s">
        <v>432</v>
      </c>
      <c r="S60" s="4">
        <v>44197</v>
      </c>
      <c r="T60" s="12">
        <v>1</v>
      </c>
      <c r="U60" s="12">
        <v>1</v>
      </c>
      <c r="X60" s="15" t="s">
        <v>160</v>
      </c>
      <c r="Z60" s="15" t="s">
        <v>161</v>
      </c>
      <c r="AA60" s="3" t="s">
        <v>466</v>
      </c>
      <c r="AC60" s="4">
        <v>44197</v>
      </c>
      <c r="AD60" s="4">
        <v>44561</v>
      </c>
      <c r="AE60" s="15" t="s">
        <v>679</v>
      </c>
      <c r="AG60" s="15" t="s">
        <v>208</v>
      </c>
      <c r="AH60" s="15" t="s">
        <v>208</v>
      </c>
      <c r="AL60" s="15" t="s">
        <v>716</v>
      </c>
      <c r="AQ60" s="3" t="s">
        <v>166</v>
      </c>
      <c r="AR60" s="4">
        <v>44287</v>
      </c>
      <c r="AS60" s="4">
        <v>44301</v>
      </c>
      <c r="AT60" s="15" t="s">
        <v>723</v>
      </c>
    </row>
    <row r="61" spans="1:46" x14ac:dyDescent="0.25">
      <c r="A61" s="15">
        <v>2021</v>
      </c>
      <c r="B61" s="4">
        <v>44197</v>
      </c>
      <c r="C61" s="4">
        <v>44286</v>
      </c>
      <c r="D61" s="15" t="s">
        <v>109</v>
      </c>
      <c r="E61" s="15" t="s">
        <v>115</v>
      </c>
      <c r="F61" s="15" t="s">
        <v>433</v>
      </c>
      <c r="G61" s="15" t="s">
        <v>151</v>
      </c>
      <c r="H61" s="15" t="s">
        <v>212</v>
      </c>
      <c r="I61" s="3" t="s">
        <v>466</v>
      </c>
      <c r="J61" s="15">
        <v>54</v>
      </c>
      <c r="K61" s="15" t="s">
        <v>523</v>
      </c>
      <c r="L61" s="15" t="s">
        <v>524</v>
      </c>
      <c r="M61" s="15" t="s">
        <v>267</v>
      </c>
      <c r="N61" s="3" t="s">
        <v>593</v>
      </c>
      <c r="O61" s="15" t="s">
        <v>637</v>
      </c>
      <c r="P61" s="11" t="s">
        <v>653</v>
      </c>
      <c r="Q61" s="11" t="s">
        <v>653</v>
      </c>
      <c r="R61" s="15" t="s">
        <v>433</v>
      </c>
      <c r="S61" s="4">
        <v>44197</v>
      </c>
      <c r="T61" s="12">
        <v>1</v>
      </c>
      <c r="U61" s="12">
        <v>1</v>
      </c>
      <c r="X61" s="15" t="s">
        <v>160</v>
      </c>
      <c r="Z61" s="15" t="s">
        <v>161</v>
      </c>
      <c r="AA61" s="3" t="s">
        <v>466</v>
      </c>
      <c r="AC61" s="4">
        <v>44197</v>
      </c>
      <c r="AD61" s="4">
        <v>44561</v>
      </c>
      <c r="AE61" s="15" t="s">
        <v>680</v>
      </c>
      <c r="AG61" s="15" t="s">
        <v>208</v>
      </c>
      <c r="AH61" s="15" t="s">
        <v>208</v>
      </c>
      <c r="AL61" s="15" t="s">
        <v>716</v>
      </c>
      <c r="AQ61" s="3" t="s">
        <v>166</v>
      </c>
      <c r="AR61" s="4">
        <v>44287</v>
      </c>
      <c r="AS61" s="4">
        <v>44301</v>
      </c>
      <c r="AT61" s="15" t="s">
        <v>723</v>
      </c>
    </row>
    <row r="62" spans="1:46" x14ac:dyDescent="0.25">
      <c r="A62" s="15">
        <v>2021</v>
      </c>
      <c r="B62" s="4">
        <v>44197</v>
      </c>
      <c r="C62" s="4">
        <v>44286</v>
      </c>
      <c r="D62" s="15" t="s">
        <v>109</v>
      </c>
      <c r="E62" s="15" t="s">
        <v>115</v>
      </c>
      <c r="F62" s="15" t="s">
        <v>434</v>
      </c>
      <c r="G62" s="15" t="s">
        <v>151</v>
      </c>
      <c r="H62" s="15" t="s">
        <v>212</v>
      </c>
      <c r="I62" s="3" t="s">
        <v>466</v>
      </c>
      <c r="J62" s="15">
        <v>55</v>
      </c>
      <c r="K62" s="15" t="s">
        <v>525</v>
      </c>
      <c r="L62" s="15" t="s">
        <v>522</v>
      </c>
      <c r="M62" s="15" t="s">
        <v>526</v>
      </c>
      <c r="N62" s="3" t="s">
        <v>594</v>
      </c>
      <c r="O62" s="15" t="s">
        <v>638</v>
      </c>
      <c r="P62" s="11" t="s">
        <v>653</v>
      </c>
      <c r="Q62" s="11" t="s">
        <v>653</v>
      </c>
      <c r="R62" s="15" t="s">
        <v>434</v>
      </c>
      <c r="S62" s="4">
        <v>44197</v>
      </c>
      <c r="T62" s="12">
        <v>1</v>
      </c>
      <c r="U62" s="12">
        <v>1</v>
      </c>
      <c r="X62" s="15" t="s">
        <v>160</v>
      </c>
      <c r="Z62" s="15" t="s">
        <v>161</v>
      </c>
      <c r="AA62" s="3" t="s">
        <v>466</v>
      </c>
      <c r="AC62" s="4">
        <v>44197</v>
      </c>
      <c r="AD62" s="4">
        <v>44561</v>
      </c>
      <c r="AE62" s="15" t="s">
        <v>681</v>
      </c>
      <c r="AG62" s="15" t="s">
        <v>208</v>
      </c>
      <c r="AH62" s="15" t="s">
        <v>208</v>
      </c>
      <c r="AL62" s="15" t="s">
        <v>716</v>
      </c>
      <c r="AQ62" s="3" t="s">
        <v>166</v>
      </c>
      <c r="AR62" s="4">
        <v>44287</v>
      </c>
      <c r="AS62" s="4">
        <v>44301</v>
      </c>
      <c r="AT62" s="15" t="s">
        <v>723</v>
      </c>
    </row>
    <row r="63" spans="1:46" x14ac:dyDescent="0.25">
      <c r="A63" s="15">
        <v>2021</v>
      </c>
      <c r="B63" s="4">
        <v>44197</v>
      </c>
      <c r="C63" s="4">
        <v>44286</v>
      </c>
      <c r="D63" s="15" t="s">
        <v>109</v>
      </c>
      <c r="E63" s="15" t="s">
        <v>115</v>
      </c>
      <c r="F63" s="15" t="s">
        <v>435</v>
      </c>
      <c r="G63" s="15" t="s">
        <v>151</v>
      </c>
      <c r="H63" s="15" t="s">
        <v>212</v>
      </c>
      <c r="I63" s="3" t="s">
        <v>466</v>
      </c>
      <c r="J63" s="15">
        <v>56</v>
      </c>
      <c r="K63" s="15" t="s">
        <v>527</v>
      </c>
      <c r="L63" s="15"/>
      <c r="M63" s="15"/>
      <c r="N63" s="3" t="s">
        <v>595</v>
      </c>
      <c r="O63" s="15" t="s">
        <v>639</v>
      </c>
      <c r="P63" s="11" t="s">
        <v>653</v>
      </c>
      <c r="Q63" s="11" t="s">
        <v>653</v>
      </c>
      <c r="R63" s="15" t="s">
        <v>435</v>
      </c>
      <c r="S63" s="4">
        <v>44197</v>
      </c>
      <c r="T63" s="12">
        <v>1</v>
      </c>
      <c r="U63" s="12">
        <v>1</v>
      </c>
      <c r="X63" s="15" t="s">
        <v>160</v>
      </c>
      <c r="Z63" s="15" t="s">
        <v>161</v>
      </c>
      <c r="AA63" s="3" t="s">
        <v>466</v>
      </c>
      <c r="AC63" s="4">
        <v>44197</v>
      </c>
      <c r="AD63" s="4">
        <v>44561</v>
      </c>
      <c r="AE63" s="15" t="s">
        <v>682</v>
      </c>
      <c r="AG63" s="15" t="s">
        <v>208</v>
      </c>
      <c r="AH63" s="15" t="s">
        <v>208</v>
      </c>
      <c r="AL63" s="15" t="s">
        <v>716</v>
      </c>
      <c r="AQ63" s="3" t="s">
        <v>166</v>
      </c>
      <c r="AR63" s="4">
        <v>44287</v>
      </c>
      <c r="AS63" s="4">
        <v>44301</v>
      </c>
      <c r="AT63" s="15" t="s">
        <v>723</v>
      </c>
    </row>
    <row r="64" spans="1:46" x14ac:dyDescent="0.25">
      <c r="A64" s="15">
        <v>2021</v>
      </c>
      <c r="B64" s="4">
        <v>44197</v>
      </c>
      <c r="C64" s="4">
        <v>44286</v>
      </c>
      <c r="D64" s="15" t="s">
        <v>109</v>
      </c>
      <c r="E64" s="15" t="s">
        <v>115</v>
      </c>
      <c r="F64" s="15" t="s">
        <v>436</v>
      </c>
      <c r="G64" s="15" t="s">
        <v>151</v>
      </c>
      <c r="H64" s="15" t="s">
        <v>212</v>
      </c>
      <c r="I64" s="3" t="s">
        <v>466</v>
      </c>
      <c r="J64" s="15">
        <v>57</v>
      </c>
      <c r="K64" s="15" t="s">
        <v>528</v>
      </c>
      <c r="L64" s="15" t="s">
        <v>475</v>
      </c>
      <c r="M64" s="15" t="s">
        <v>476</v>
      </c>
      <c r="N64" s="3" t="s">
        <v>596</v>
      </c>
      <c r="O64" s="15" t="s">
        <v>640</v>
      </c>
      <c r="P64" s="11" t="s">
        <v>653</v>
      </c>
      <c r="Q64" s="11" t="s">
        <v>653</v>
      </c>
      <c r="R64" s="15" t="s">
        <v>436</v>
      </c>
      <c r="S64" s="4">
        <v>44197</v>
      </c>
      <c r="T64" s="12">
        <v>1</v>
      </c>
      <c r="U64" s="12">
        <v>1</v>
      </c>
      <c r="X64" s="15" t="s">
        <v>160</v>
      </c>
      <c r="Z64" s="15" t="s">
        <v>161</v>
      </c>
      <c r="AA64" s="3" t="s">
        <v>466</v>
      </c>
      <c r="AC64" s="4">
        <v>44197</v>
      </c>
      <c r="AD64" s="4">
        <v>44561</v>
      </c>
      <c r="AE64" s="15" t="s">
        <v>683</v>
      </c>
      <c r="AG64" s="15" t="s">
        <v>208</v>
      </c>
      <c r="AH64" s="15" t="s">
        <v>208</v>
      </c>
      <c r="AL64" s="15" t="s">
        <v>716</v>
      </c>
      <c r="AQ64" s="3" t="s">
        <v>166</v>
      </c>
      <c r="AR64" s="4">
        <v>44287</v>
      </c>
      <c r="AS64" s="4">
        <v>44301</v>
      </c>
      <c r="AT64" s="15" t="s">
        <v>723</v>
      </c>
    </row>
    <row r="65" spans="1:46" x14ac:dyDescent="0.25">
      <c r="A65" s="15">
        <v>2021</v>
      </c>
      <c r="B65" s="4">
        <v>44197</v>
      </c>
      <c r="C65" s="4">
        <v>44286</v>
      </c>
      <c r="D65" s="15" t="s">
        <v>109</v>
      </c>
      <c r="E65" s="15" t="s">
        <v>115</v>
      </c>
      <c r="F65" s="15" t="s">
        <v>437</v>
      </c>
      <c r="G65" s="15" t="s">
        <v>151</v>
      </c>
      <c r="H65" s="15" t="s">
        <v>212</v>
      </c>
      <c r="I65" s="3" t="s">
        <v>466</v>
      </c>
      <c r="J65" s="15">
        <v>58</v>
      </c>
      <c r="K65" s="15" t="s">
        <v>529</v>
      </c>
      <c r="L65" s="15" t="s">
        <v>530</v>
      </c>
      <c r="M65" s="15" t="s">
        <v>531</v>
      </c>
      <c r="N65" s="3" t="s">
        <v>597</v>
      </c>
      <c r="O65" s="15" t="s">
        <v>641</v>
      </c>
      <c r="P65" s="11" t="s">
        <v>653</v>
      </c>
      <c r="Q65" s="11" t="s">
        <v>653</v>
      </c>
      <c r="R65" s="15" t="s">
        <v>437</v>
      </c>
      <c r="S65" s="4">
        <v>44197</v>
      </c>
      <c r="T65" s="12">
        <v>1</v>
      </c>
      <c r="U65" s="12">
        <v>1</v>
      </c>
      <c r="X65" s="15" t="s">
        <v>160</v>
      </c>
      <c r="Z65" s="15" t="s">
        <v>161</v>
      </c>
      <c r="AA65" s="3" t="s">
        <v>466</v>
      </c>
      <c r="AC65" s="4">
        <v>44197</v>
      </c>
      <c r="AD65" s="4">
        <v>44561</v>
      </c>
      <c r="AE65" s="15" t="s">
        <v>684</v>
      </c>
      <c r="AG65" s="15" t="s">
        <v>208</v>
      </c>
      <c r="AH65" s="15" t="s">
        <v>208</v>
      </c>
      <c r="AL65" s="15" t="s">
        <v>716</v>
      </c>
      <c r="AQ65" s="3" t="s">
        <v>166</v>
      </c>
      <c r="AR65" s="4">
        <v>44287</v>
      </c>
      <c r="AS65" s="4">
        <v>44301</v>
      </c>
      <c r="AT65" s="15" t="s">
        <v>723</v>
      </c>
    </row>
    <row r="66" spans="1:46" x14ac:dyDescent="0.25">
      <c r="A66" s="15">
        <v>2021</v>
      </c>
      <c r="B66" s="4">
        <v>44197</v>
      </c>
      <c r="C66" s="4">
        <v>44286</v>
      </c>
      <c r="D66" s="15" t="s">
        <v>109</v>
      </c>
      <c r="E66" s="15" t="s">
        <v>115</v>
      </c>
      <c r="F66" s="15" t="s">
        <v>438</v>
      </c>
      <c r="G66" s="15" t="s">
        <v>151</v>
      </c>
      <c r="H66" s="15" t="s">
        <v>212</v>
      </c>
      <c r="I66" s="3" t="s">
        <v>466</v>
      </c>
      <c r="J66" s="15">
        <v>59</v>
      </c>
      <c r="K66" s="15" t="s">
        <v>532</v>
      </c>
      <c r="L66" s="15"/>
      <c r="M66" s="15"/>
      <c r="N66" s="3" t="s">
        <v>598</v>
      </c>
      <c r="O66" s="15" t="s">
        <v>642</v>
      </c>
      <c r="P66" s="11" t="s">
        <v>653</v>
      </c>
      <c r="Q66" s="11" t="s">
        <v>653</v>
      </c>
      <c r="R66" s="15" t="s">
        <v>438</v>
      </c>
      <c r="S66" s="4">
        <v>44197</v>
      </c>
      <c r="T66" s="12">
        <v>1</v>
      </c>
      <c r="U66" s="12">
        <v>1</v>
      </c>
      <c r="X66" s="15" t="s">
        <v>160</v>
      </c>
      <c r="Z66" s="15" t="s">
        <v>161</v>
      </c>
      <c r="AA66" s="3" t="s">
        <v>466</v>
      </c>
      <c r="AC66" s="4">
        <v>44197</v>
      </c>
      <c r="AD66" s="4">
        <v>44561</v>
      </c>
      <c r="AE66" s="15" t="s">
        <v>685</v>
      </c>
      <c r="AG66" s="15" t="s">
        <v>208</v>
      </c>
      <c r="AH66" s="15" t="s">
        <v>208</v>
      </c>
      <c r="AL66" s="15" t="s">
        <v>716</v>
      </c>
      <c r="AQ66" s="3" t="s">
        <v>166</v>
      </c>
      <c r="AR66" s="4">
        <v>44287</v>
      </c>
      <c r="AS66" s="4">
        <v>44301</v>
      </c>
      <c r="AT66" s="15" t="s">
        <v>723</v>
      </c>
    </row>
    <row r="67" spans="1:46" x14ac:dyDescent="0.25">
      <c r="A67" s="15">
        <v>2021</v>
      </c>
      <c r="B67" s="4">
        <v>44197</v>
      </c>
      <c r="C67" s="4">
        <v>44286</v>
      </c>
      <c r="D67" s="15" t="s">
        <v>109</v>
      </c>
      <c r="E67" s="15" t="s">
        <v>115</v>
      </c>
      <c r="F67" s="15" t="s">
        <v>439</v>
      </c>
      <c r="G67" s="15" t="s">
        <v>151</v>
      </c>
      <c r="H67" s="15" t="s">
        <v>212</v>
      </c>
      <c r="I67" s="3" t="s">
        <v>466</v>
      </c>
      <c r="J67" s="15">
        <v>60</v>
      </c>
      <c r="K67" s="15" t="s">
        <v>533</v>
      </c>
      <c r="L67" s="15"/>
      <c r="M67" s="15"/>
      <c r="N67" s="3" t="s">
        <v>599</v>
      </c>
      <c r="O67" s="15" t="s">
        <v>643</v>
      </c>
      <c r="P67" s="11" t="s">
        <v>653</v>
      </c>
      <c r="Q67" s="11" t="s">
        <v>653</v>
      </c>
      <c r="R67" s="15" t="s">
        <v>439</v>
      </c>
      <c r="S67" s="4">
        <v>44197</v>
      </c>
      <c r="T67" s="12">
        <v>1</v>
      </c>
      <c r="U67" s="12">
        <v>1</v>
      </c>
      <c r="X67" s="15" t="s">
        <v>160</v>
      </c>
      <c r="Z67" s="15" t="s">
        <v>161</v>
      </c>
      <c r="AA67" s="3" t="s">
        <v>466</v>
      </c>
      <c r="AC67" s="4">
        <v>44197</v>
      </c>
      <c r="AD67" s="4">
        <v>44561</v>
      </c>
      <c r="AE67" s="15" t="s">
        <v>686</v>
      </c>
      <c r="AG67" s="15" t="s">
        <v>208</v>
      </c>
      <c r="AH67" s="15" t="s">
        <v>208</v>
      </c>
      <c r="AL67" s="15" t="s">
        <v>716</v>
      </c>
      <c r="AQ67" s="3" t="s">
        <v>166</v>
      </c>
      <c r="AR67" s="4">
        <v>44287</v>
      </c>
      <c r="AS67" s="4">
        <v>44301</v>
      </c>
      <c r="AT67" s="15" t="s">
        <v>723</v>
      </c>
    </row>
    <row r="68" spans="1:46" x14ac:dyDescent="0.25">
      <c r="A68" s="15">
        <v>2021</v>
      </c>
      <c r="B68" s="4">
        <v>44197</v>
      </c>
      <c r="C68" s="4">
        <v>44286</v>
      </c>
      <c r="D68" s="15" t="s">
        <v>109</v>
      </c>
      <c r="E68" s="15" t="s">
        <v>115</v>
      </c>
      <c r="F68" s="15" t="s">
        <v>440</v>
      </c>
      <c r="G68" s="15" t="s">
        <v>151</v>
      </c>
      <c r="H68" s="15" t="s">
        <v>212</v>
      </c>
      <c r="I68" s="3" t="s">
        <v>467</v>
      </c>
      <c r="J68" s="15">
        <v>61</v>
      </c>
      <c r="K68" s="15" t="s">
        <v>534</v>
      </c>
      <c r="L68" s="15" t="s">
        <v>535</v>
      </c>
      <c r="M68" s="15" t="s">
        <v>473</v>
      </c>
      <c r="N68" s="3" t="s">
        <v>571</v>
      </c>
      <c r="O68" s="15" t="s">
        <v>614</v>
      </c>
      <c r="P68" s="11" t="s">
        <v>653</v>
      </c>
      <c r="Q68" s="11" t="s">
        <v>653</v>
      </c>
      <c r="R68" s="15" t="s">
        <v>440</v>
      </c>
      <c r="S68" s="4">
        <v>44197</v>
      </c>
      <c r="T68" s="12">
        <v>1</v>
      </c>
      <c r="U68" s="12">
        <v>1</v>
      </c>
      <c r="X68" s="15" t="s">
        <v>160</v>
      </c>
      <c r="Z68" s="15" t="s">
        <v>161</v>
      </c>
      <c r="AA68" s="3" t="s">
        <v>467</v>
      </c>
      <c r="AC68" s="4">
        <v>44197</v>
      </c>
      <c r="AD68" s="4">
        <v>44561</v>
      </c>
      <c r="AE68" s="15" t="s">
        <v>687</v>
      </c>
      <c r="AG68" s="15" t="s">
        <v>208</v>
      </c>
      <c r="AH68" s="15" t="s">
        <v>208</v>
      </c>
      <c r="AL68" s="15" t="s">
        <v>716</v>
      </c>
      <c r="AQ68" s="3" t="s">
        <v>166</v>
      </c>
      <c r="AR68" s="4">
        <v>44287</v>
      </c>
      <c r="AS68" s="4">
        <v>44301</v>
      </c>
      <c r="AT68" s="15" t="s">
        <v>723</v>
      </c>
    </row>
    <row r="69" spans="1:46" x14ac:dyDescent="0.25">
      <c r="A69" s="15">
        <v>2021</v>
      </c>
      <c r="B69" s="4">
        <v>44197</v>
      </c>
      <c r="C69" s="4">
        <v>44286</v>
      </c>
      <c r="D69" s="15" t="s">
        <v>109</v>
      </c>
      <c r="E69" s="15" t="s">
        <v>115</v>
      </c>
      <c r="F69" s="15" t="s">
        <v>441</v>
      </c>
      <c r="G69" s="15" t="s">
        <v>151</v>
      </c>
      <c r="H69" s="15" t="s">
        <v>212</v>
      </c>
      <c r="I69" s="3" t="s">
        <v>467</v>
      </c>
      <c r="J69" s="15">
        <v>62</v>
      </c>
      <c r="K69" s="15" t="s">
        <v>536</v>
      </c>
      <c r="L69" s="15" t="s">
        <v>475</v>
      </c>
      <c r="M69" s="15" t="s">
        <v>476</v>
      </c>
      <c r="N69" s="3" t="s">
        <v>572</v>
      </c>
      <c r="O69" s="15" t="s">
        <v>615</v>
      </c>
      <c r="P69" s="11" t="s">
        <v>653</v>
      </c>
      <c r="Q69" s="11" t="s">
        <v>653</v>
      </c>
      <c r="R69" s="15" t="s">
        <v>441</v>
      </c>
      <c r="S69" s="4">
        <v>44197</v>
      </c>
      <c r="T69" s="12">
        <v>1</v>
      </c>
      <c r="U69" s="12">
        <v>1</v>
      </c>
      <c r="X69" s="15" t="s">
        <v>160</v>
      </c>
      <c r="Z69" s="15" t="s">
        <v>161</v>
      </c>
      <c r="AA69" s="3" t="s">
        <v>467</v>
      </c>
      <c r="AC69" s="4">
        <v>44197</v>
      </c>
      <c r="AD69" s="4">
        <v>44561</v>
      </c>
      <c r="AE69" s="15" t="s">
        <v>688</v>
      </c>
      <c r="AG69" s="15" t="s">
        <v>208</v>
      </c>
      <c r="AH69" s="15" t="s">
        <v>208</v>
      </c>
      <c r="AL69" s="15" t="s">
        <v>716</v>
      </c>
      <c r="AQ69" s="3" t="s">
        <v>166</v>
      </c>
      <c r="AR69" s="4">
        <v>44287</v>
      </c>
      <c r="AS69" s="4">
        <v>44301</v>
      </c>
      <c r="AT69" s="15" t="s">
        <v>723</v>
      </c>
    </row>
    <row r="70" spans="1:46" x14ac:dyDescent="0.25">
      <c r="A70" s="15">
        <v>2021</v>
      </c>
      <c r="B70" s="4">
        <v>44197</v>
      </c>
      <c r="C70" s="4">
        <v>44286</v>
      </c>
      <c r="D70" s="15" t="s">
        <v>109</v>
      </c>
      <c r="E70" s="15" t="s">
        <v>115</v>
      </c>
      <c r="F70" s="15" t="s">
        <v>442</v>
      </c>
      <c r="G70" s="15" t="s">
        <v>151</v>
      </c>
      <c r="H70" s="15" t="s">
        <v>212</v>
      </c>
      <c r="I70" s="3" t="s">
        <v>467</v>
      </c>
      <c r="J70" s="15">
        <v>63</v>
      </c>
      <c r="K70" s="15" t="s">
        <v>537</v>
      </c>
      <c r="L70" s="15" t="s">
        <v>538</v>
      </c>
      <c r="M70" s="15" t="s">
        <v>539</v>
      </c>
      <c r="N70" s="3" t="s">
        <v>600</v>
      </c>
      <c r="O70" s="15" t="s">
        <v>644</v>
      </c>
      <c r="P70" s="11" t="s">
        <v>653</v>
      </c>
      <c r="Q70" s="11" t="s">
        <v>653</v>
      </c>
      <c r="R70" s="15" t="s">
        <v>442</v>
      </c>
      <c r="S70" s="4">
        <v>44197</v>
      </c>
      <c r="T70" s="12">
        <v>1</v>
      </c>
      <c r="U70" s="12">
        <v>1</v>
      </c>
      <c r="X70" s="15" t="s">
        <v>160</v>
      </c>
      <c r="Z70" s="15" t="s">
        <v>161</v>
      </c>
      <c r="AA70" s="3" t="s">
        <v>467</v>
      </c>
      <c r="AC70" s="4">
        <v>44197</v>
      </c>
      <c r="AD70" s="4">
        <v>44561</v>
      </c>
      <c r="AE70" s="15" t="s">
        <v>689</v>
      </c>
      <c r="AG70" s="15" t="s">
        <v>208</v>
      </c>
      <c r="AH70" s="15" t="s">
        <v>208</v>
      </c>
      <c r="AL70" s="15" t="s">
        <v>716</v>
      </c>
      <c r="AQ70" s="3" t="s">
        <v>166</v>
      </c>
      <c r="AR70" s="4">
        <v>44287</v>
      </c>
      <c r="AS70" s="4">
        <v>44301</v>
      </c>
      <c r="AT70" s="15" t="s">
        <v>723</v>
      </c>
    </row>
    <row r="71" spans="1:46" x14ac:dyDescent="0.25">
      <c r="A71" s="15">
        <v>2021</v>
      </c>
      <c r="B71" s="4">
        <v>44197</v>
      </c>
      <c r="C71" s="4">
        <v>44286</v>
      </c>
      <c r="D71" s="15" t="s">
        <v>109</v>
      </c>
      <c r="E71" s="15" t="s">
        <v>115</v>
      </c>
      <c r="F71" s="15" t="s">
        <v>443</v>
      </c>
      <c r="G71" s="15" t="s">
        <v>151</v>
      </c>
      <c r="H71" s="15" t="s">
        <v>212</v>
      </c>
      <c r="I71" s="3" t="s">
        <v>467</v>
      </c>
      <c r="J71" s="15">
        <v>64</v>
      </c>
      <c r="K71" s="15" t="s">
        <v>478</v>
      </c>
      <c r="L71" s="15"/>
      <c r="M71" s="15"/>
      <c r="N71" s="3" t="s">
        <v>574</v>
      </c>
      <c r="O71" s="15" t="s">
        <v>617</v>
      </c>
      <c r="P71" s="11" t="s">
        <v>653</v>
      </c>
      <c r="Q71" s="11" t="s">
        <v>653</v>
      </c>
      <c r="R71" s="15" t="s">
        <v>443</v>
      </c>
      <c r="S71" s="4">
        <v>44197</v>
      </c>
      <c r="T71" s="12">
        <v>1</v>
      </c>
      <c r="U71" s="12">
        <v>1</v>
      </c>
      <c r="X71" s="15" t="s">
        <v>160</v>
      </c>
      <c r="Z71" s="15" t="s">
        <v>161</v>
      </c>
      <c r="AA71" s="3" t="s">
        <v>467</v>
      </c>
      <c r="AC71" s="4">
        <v>44197</v>
      </c>
      <c r="AD71" s="4">
        <v>44561</v>
      </c>
      <c r="AE71" s="15" t="s">
        <v>690</v>
      </c>
      <c r="AG71" s="15" t="s">
        <v>208</v>
      </c>
      <c r="AH71" s="15" t="s">
        <v>208</v>
      </c>
      <c r="AL71" s="15" t="s">
        <v>716</v>
      </c>
      <c r="AQ71" s="3" t="s">
        <v>166</v>
      </c>
      <c r="AR71" s="4">
        <v>44287</v>
      </c>
      <c r="AS71" s="4">
        <v>44301</v>
      </c>
      <c r="AT71" s="15" t="s">
        <v>723</v>
      </c>
    </row>
    <row r="72" spans="1:46" x14ac:dyDescent="0.25">
      <c r="A72" s="15">
        <v>2021</v>
      </c>
      <c r="B72" s="4">
        <v>44197</v>
      </c>
      <c r="C72" s="4">
        <v>44286</v>
      </c>
      <c r="D72" s="15" t="s">
        <v>109</v>
      </c>
      <c r="E72" s="15" t="s">
        <v>115</v>
      </c>
      <c r="F72" s="15" t="s">
        <v>444</v>
      </c>
      <c r="G72" s="15" t="s">
        <v>151</v>
      </c>
      <c r="H72" s="15" t="s">
        <v>212</v>
      </c>
      <c r="I72" s="3" t="s">
        <v>467</v>
      </c>
      <c r="J72" s="15">
        <v>65</v>
      </c>
      <c r="K72" s="15" t="s">
        <v>540</v>
      </c>
      <c r="L72" s="15" t="s">
        <v>541</v>
      </c>
      <c r="M72" s="15" t="s">
        <v>542</v>
      </c>
      <c r="N72" s="3" t="s">
        <v>601</v>
      </c>
      <c r="O72" s="15" t="s">
        <v>645</v>
      </c>
      <c r="P72" s="11" t="s">
        <v>653</v>
      </c>
      <c r="Q72" s="11" t="s">
        <v>653</v>
      </c>
      <c r="R72" s="15" t="s">
        <v>444</v>
      </c>
      <c r="S72" s="4">
        <v>44197</v>
      </c>
      <c r="T72" s="12">
        <v>1</v>
      </c>
      <c r="U72" s="12">
        <v>1</v>
      </c>
      <c r="X72" s="15" t="s">
        <v>160</v>
      </c>
      <c r="Z72" s="15" t="s">
        <v>161</v>
      </c>
      <c r="AA72" s="3" t="s">
        <v>467</v>
      </c>
      <c r="AC72" s="4">
        <v>44197</v>
      </c>
      <c r="AD72" s="4">
        <v>44561</v>
      </c>
      <c r="AE72" s="15" t="s">
        <v>691</v>
      </c>
      <c r="AG72" s="15" t="s">
        <v>208</v>
      </c>
      <c r="AH72" s="15" t="s">
        <v>208</v>
      </c>
      <c r="AL72" s="15" t="s">
        <v>716</v>
      </c>
      <c r="AQ72" s="3" t="s">
        <v>166</v>
      </c>
      <c r="AR72" s="4">
        <v>44287</v>
      </c>
      <c r="AS72" s="4">
        <v>44301</v>
      </c>
      <c r="AT72" s="15" t="s">
        <v>723</v>
      </c>
    </row>
    <row r="73" spans="1:46" x14ac:dyDescent="0.25">
      <c r="A73" s="15">
        <v>2021</v>
      </c>
      <c r="B73" s="4">
        <v>44197</v>
      </c>
      <c r="C73" s="4">
        <v>44286</v>
      </c>
      <c r="D73" s="15" t="s">
        <v>109</v>
      </c>
      <c r="E73" s="15" t="s">
        <v>115</v>
      </c>
      <c r="F73" s="15" t="s">
        <v>445</v>
      </c>
      <c r="G73" s="15" t="s">
        <v>151</v>
      </c>
      <c r="H73" s="15" t="s">
        <v>212</v>
      </c>
      <c r="I73" s="3" t="s">
        <v>467</v>
      </c>
      <c r="J73" s="15">
        <v>66</v>
      </c>
      <c r="K73" s="15" t="s">
        <v>543</v>
      </c>
      <c r="L73" s="15" t="s">
        <v>544</v>
      </c>
      <c r="M73" s="15" t="s">
        <v>545</v>
      </c>
      <c r="N73" s="3" t="s">
        <v>602</v>
      </c>
      <c r="O73" s="15" t="s">
        <v>646</v>
      </c>
      <c r="P73" s="11" t="s">
        <v>653</v>
      </c>
      <c r="Q73" s="11" t="s">
        <v>653</v>
      </c>
      <c r="R73" s="15" t="s">
        <v>445</v>
      </c>
      <c r="S73" s="4">
        <v>44197</v>
      </c>
      <c r="T73" s="12">
        <v>1</v>
      </c>
      <c r="U73" s="12">
        <v>1</v>
      </c>
      <c r="X73" s="15" t="s">
        <v>160</v>
      </c>
      <c r="Z73" s="15" t="s">
        <v>161</v>
      </c>
      <c r="AA73" s="3" t="s">
        <v>467</v>
      </c>
      <c r="AC73" s="4">
        <v>44197</v>
      </c>
      <c r="AD73" s="4">
        <v>44561</v>
      </c>
      <c r="AE73" s="15" t="s">
        <v>692</v>
      </c>
      <c r="AG73" s="15" t="s">
        <v>208</v>
      </c>
      <c r="AH73" s="15" t="s">
        <v>208</v>
      </c>
      <c r="AL73" s="15" t="s">
        <v>716</v>
      </c>
      <c r="AQ73" s="3" t="s">
        <v>166</v>
      </c>
      <c r="AR73" s="4">
        <v>44287</v>
      </c>
      <c r="AS73" s="4">
        <v>44301</v>
      </c>
      <c r="AT73" s="15" t="s">
        <v>723</v>
      </c>
    </row>
    <row r="74" spans="1:46" x14ac:dyDescent="0.25">
      <c r="A74" s="15">
        <v>2021</v>
      </c>
      <c r="B74" s="4">
        <v>44197</v>
      </c>
      <c r="C74" s="4">
        <v>44286</v>
      </c>
      <c r="D74" s="15" t="s">
        <v>109</v>
      </c>
      <c r="E74" s="15" t="s">
        <v>115</v>
      </c>
      <c r="F74" s="15" t="s">
        <v>446</v>
      </c>
      <c r="G74" s="15" t="s">
        <v>151</v>
      </c>
      <c r="H74" s="15" t="s">
        <v>212</v>
      </c>
      <c r="I74" s="3" t="s">
        <v>467</v>
      </c>
      <c r="J74" s="15">
        <v>67</v>
      </c>
      <c r="K74" s="15" t="s">
        <v>479</v>
      </c>
      <c r="L74" s="15"/>
      <c r="M74" s="15"/>
      <c r="N74" s="3" t="s">
        <v>575</v>
      </c>
      <c r="O74" s="15" t="s">
        <v>618</v>
      </c>
      <c r="P74" s="11" t="s">
        <v>653</v>
      </c>
      <c r="Q74" s="11" t="s">
        <v>653</v>
      </c>
      <c r="R74" s="15" t="s">
        <v>446</v>
      </c>
      <c r="S74" s="4">
        <v>44197</v>
      </c>
      <c r="T74" s="12">
        <v>1</v>
      </c>
      <c r="U74" s="12">
        <v>1</v>
      </c>
      <c r="X74" s="15" t="s">
        <v>160</v>
      </c>
      <c r="Z74" s="15" t="s">
        <v>161</v>
      </c>
      <c r="AA74" s="3" t="s">
        <v>467</v>
      </c>
      <c r="AC74" s="4">
        <v>44197</v>
      </c>
      <c r="AD74" s="4">
        <v>44561</v>
      </c>
      <c r="AE74" s="15" t="s">
        <v>693</v>
      </c>
      <c r="AG74" s="15" t="s">
        <v>208</v>
      </c>
      <c r="AH74" s="15" t="s">
        <v>208</v>
      </c>
      <c r="AL74" s="15" t="s">
        <v>716</v>
      </c>
      <c r="AQ74" s="3" t="s">
        <v>166</v>
      </c>
      <c r="AR74" s="4">
        <v>44287</v>
      </c>
      <c r="AS74" s="4">
        <v>44301</v>
      </c>
      <c r="AT74" s="15" t="s">
        <v>723</v>
      </c>
    </row>
    <row r="75" spans="1:46" x14ac:dyDescent="0.25">
      <c r="A75" s="15">
        <v>2021</v>
      </c>
      <c r="B75" s="4">
        <v>44197</v>
      </c>
      <c r="C75" s="4">
        <v>44286</v>
      </c>
      <c r="D75" s="15" t="s">
        <v>109</v>
      </c>
      <c r="E75" s="15" t="s">
        <v>115</v>
      </c>
      <c r="F75" s="15" t="s">
        <v>447</v>
      </c>
      <c r="G75" s="15" t="s">
        <v>151</v>
      </c>
      <c r="H75" s="15" t="s">
        <v>212</v>
      </c>
      <c r="I75" s="3" t="s">
        <v>467</v>
      </c>
      <c r="J75" s="15">
        <v>68</v>
      </c>
      <c r="K75" s="15" t="s">
        <v>546</v>
      </c>
      <c r="L75" s="15"/>
      <c r="M75" s="15"/>
      <c r="N75" s="3" t="s">
        <v>603</v>
      </c>
      <c r="O75" s="15" t="s">
        <v>619</v>
      </c>
      <c r="P75" s="11" t="s">
        <v>653</v>
      </c>
      <c r="Q75" s="11" t="s">
        <v>653</v>
      </c>
      <c r="R75" s="15" t="s">
        <v>447</v>
      </c>
      <c r="S75" s="4">
        <v>44197</v>
      </c>
      <c r="T75" s="12">
        <v>1</v>
      </c>
      <c r="U75" s="12">
        <v>1</v>
      </c>
      <c r="X75" s="15" t="s">
        <v>160</v>
      </c>
      <c r="Z75" s="15" t="s">
        <v>161</v>
      </c>
      <c r="AA75" s="3" t="s">
        <v>467</v>
      </c>
      <c r="AC75" s="4">
        <v>44197</v>
      </c>
      <c r="AD75" s="4">
        <v>44561</v>
      </c>
      <c r="AE75" s="15" t="s">
        <v>694</v>
      </c>
      <c r="AG75" s="15" t="s">
        <v>208</v>
      </c>
      <c r="AH75" s="15" t="s">
        <v>208</v>
      </c>
      <c r="AL75" s="15" t="s">
        <v>716</v>
      </c>
      <c r="AQ75" s="3" t="s">
        <v>166</v>
      </c>
      <c r="AR75" s="4">
        <v>44287</v>
      </c>
      <c r="AS75" s="4">
        <v>44301</v>
      </c>
      <c r="AT75" s="15" t="s">
        <v>723</v>
      </c>
    </row>
    <row r="76" spans="1:46" x14ac:dyDescent="0.25">
      <c r="A76" s="15">
        <v>2021</v>
      </c>
      <c r="B76" s="4">
        <v>44197</v>
      </c>
      <c r="C76" s="4">
        <v>44286</v>
      </c>
      <c r="D76" s="15" t="s">
        <v>109</v>
      </c>
      <c r="E76" s="15" t="s">
        <v>115</v>
      </c>
      <c r="F76" s="15" t="s">
        <v>448</v>
      </c>
      <c r="G76" s="15" t="s">
        <v>151</v>
      </c>
      <c r="H76" s="15" t="s">
        <v>212</v>
      </c>
      <c r="I76" s="3" t="s">
        <v>467</v>
      </c>
      <c r="J76" s="15">
        <v>69</v>
      </c>
      <c r="K76" s="15" t="s">
        <v>547</v>
      </c>
      <c r="L76" s="15" t="s">
        <v>548</v>
      </c>
      <c r="M76" s="15" t="s">
        <v>549</v>
      </c>
      <c r="N76" s="3" t="s">
        <v>604</v>
      </c>
      <c r="O76" t="s">
        <v>647</v>
      </c>
      <c r="P76" s="11" t="s">
        <v>653</v>
      </c>
      <c r="Q76" s="11" t="s">
        <v>653</v>
      </c>
      <c r="R76" s="15" t="s">
        <v>448</v>
      </c>
      <c r="S76" s="4">
        <v>44197</v>
      </c>
      <c r="T76" s="12">
        <v>1</v>
      </c>
      <c r="U76" s="12">
        <v>1</v>
      </c>
      <c r="X76" s="15" t="s">
        <v>160</v>
      </c>
      <c r="Z76" s="15" t="s">
        <v>161</v>
      </c>
      <c r="AA76" s="3" t="s">
        <v>467</v>
      </c>
      <c r="AC76" s="4">
        <v>44197</v>
      </c>
      <c r="AD76" s="4">
        <v>44561</v>
      </c>
      <c r="AE76" s="15" t="s">
        <v>695</v>
      </c>
      <c r="AG76" s="15" t="s">
        <v>208</v>
      </c>
      <c r="AH76" s="15" t="s">
        <v>208</v>
      </c>
      <c r="AL76" s="15" t="s">
        <v>716</v>
      </c>
      <c r="AQ76" s="3" t="s">
        <v>166</v>
      </c>
      <c r="AR76" s="4">
        <v>44287</v>
      </c>
      <c r="AS76" s="4">
        <v>44301</v>
      </c>
      <c r="AT76" s="15" t="s">
        <v>723</v>
      </c>
    </row>
    <row r="77" spans="1:46" x14ac:dyDescent="0.25">
      <c r="A77" s="15">
        <v>2021</v>
      </c>
      <c r="B77" s="4">
        <v>44197</v>
      </c>
      <c r="C77" s="4">
        <v>44286</v>
      </c>
      <c r="D77" s="15" t="s">
        <v>109</v>
      </c>
      <c r="E77" s="15" t="s">
        <v>115</v>
      </c>
      <c r="F77" s="15" t="s">
        <v>449</v>
      </c>
      <c r="G77" s="15" t="s">
        <v>151</v>
      </c>
      <c r="H77" s="15" t="s">
        <v>212</v>
      </c>
      <c r="I77" s="3" t="s">
        <v>467</v>
      </c>
      <c r="J77" s="15">
        <v>70</v>
      </c>
      <c r="K77" s="15" t="s">
        <v>550</v>
      </c>
      <c r="L77" s="15" t="s">
        <v>551</v>
      </c>
      <c r="M77" s="15" t="s">
        <v>552</v>
      </c>
      <c r="N77" s="3" t="s">
        <v>605</v>
      </c>
      <c r="O77" s="15" t="s">
        <v>648</v>
      </c>
      <c r="P77" s="11" t="s">
        <v>653</v>
      </c>
      <c r="Q77" s="11" t="s">
        <v>653</v>
      </c>
      <c r="R77" s="15" t="s">
        <v>449</v>
      </c>
      <c r="S77" s="4">
        <v>44197</v>
      </c>
      <c r="T77" s="12">
        <v>1</v>
      </c>
      <c r="U77" s="12">
        <v>1</v>
      </c>
      <c r="X77" s="15" t="s">
        <v>160</v>
      </c>
      <c r="Z77" s="15" t="s">
        <v>161</v>
      </c>
      <c r="AA77" s="3" t="s">
        <v>467</v>
      </c>
      <c r="AC77" s="4">
        <v>44197</v>
      </c>
      <c r="AD77" s="4">
        <v>44561</v>
      </c>
      <c r="AE77" s="15" t="s">
        <v>696</v>
      </c>
      <c r="AG77" s="15" t="s">
        <v>208</v>
      </c>
      <c r="AH77" s="15" t="s">
        <v>208</v>
      </c>
      <c r="AL77" s="15" t="s">
        <v>716</v>
      </c>
      <c r="AQ77" s="3" t="s">
        <v>166</v>
      </c>
      <c r="AR77" s="4">
        <v>44287</v>
      </c>
      <c r="AS77" s="4">
        <v>44301</v>
      </c>
      <c r="AT77" s="15" t="s">
        <v>723</v>
      </c>
    </row>
    <row r="78" spans="1:46" x14ac:dyDescent="0.25">
      <c r="A78" s="15">
        <v>2021</v>
      </c>
      <c r="B78" s="4">
        <v>44197</v>
      </c>
      <c r="C78" s="4">
        <v>44286</v>
      </c>
      <c r="D78" s="15" t="s">
        <v>109</v>
      </c>
      <c r="E78" s="15" t="s">
        <v>115</v>
      </c>
      <c r="F78" s="15" t="s">
        <v>450</v>
      </c>
      <c r="G78" s="15" t="s">
        <v>151</v>
      </c>
      <c r="H78" s="15" t="s">
        <v>212</v>
      </c>
      <c r="I78" s="3" t="s">
        <v>467</v>
      </c>
      <c r="J78" s="15">
        <v>71</v>
      </c>
      <c r="K78" s="15" t="s">
        <v>489</v>
      </c>
      <c r="L78" s="15" t="s">
        <v>553</v>
      </c>
      <c r="M78" s="15" t="s">
        <v>491</v>
      </c>
      <c r="N78" s="3" t="s">
        <v>580</v>
      </c>
      <c r="O78" s="15" t="s">
        <v>623</v>
      </c>
      <c r="P78" s="11" t="s">
        <v>653</v>
      </c>
      <c r="Q78" s="11" t="s">
        <v>653</v>
      </c>
      <c r="R78" s="15" t="s">
        <v>450</v>
      </c>
      <c r="S78" s="4">
        <v>44197</v>
      </c>
      <c r="T78" s="12">
        <v>1</v>
      </c>
      <c r="U78" s="12">
        <v>1</v>
      </c>
      <c r="X78" s="15" t="s">
        <v>160</v>
      </c>
      <c r="Z78" s="15" t="s">
        <v>161</v>
      </c>
      <c r="AA78" s="3" t="s">
        <v>467</v>
      </c>
      <c r="AC78" s="4">
        <v>44197</v>
      </c>
      <c r="AD78" s="4">
        <v>44561</v>
      </c>
      <c r="AE78" s="15" t="s">
        <v>697</v>
      </c>
      <c r="AG78" s="15" t="s">
        <v>208</v>
      </c>
      <c r="AH78" s="15" t="s">
        <v>208</v>
      </c>
      <c r="AL78" s="15" t="s">
        <v>716</v>
      </c>
      <c r="AQ78" s="3" t="s">
        <v>166</v>
      </c>
      <c r="AR78" s="4">
        <v>44287</v>
      </c>
      <c r="AS78" s="4">
        <v>44301</v>
      </c>
      <c r="AT78" s="15" t="s">
        <v>723</v>
      </c>
    </row>
    <row r="79" spans="1:46" x14ac:dyDescent="0.25">
      <c r="A79" s="15">
        <v>2021</v>
      </c>
      <c r="B79" s="4">
        <v>44197</v>
      </c>
      <c r="C79" s="4">
        <v>44286</v>
      </c>
      <c r="D79" s="15" t="s">
        <v>109</v>
      </c>
      <c r="E79" s="15" t="s">
        <v>115</v>
      </c>
      <c r="F79" s="15" t="s">
        <v>451</v>
      </c>
      <c r="G79" s="15" t="s">
        <v>151</v>
      </c>
      <c r="H79" s="15" t="s">
        <v>212</v>
      </c>
      <c r="I79" s="3" t="s">
        <v>467</v>
      </c>
      <c r="J79" s="15">
        <v>72</v>
      </c>
      <c r="K79" s="15" t="s">
        <v>554</v>
      </c>
      <c r="L79" s="15"/>
      <c r="M79" s="15"/>
      <c r="N79" s="3" t="s">
        <v>606</v>
      </c>
      <c r="O79" s="15" t="s">
        <v>624</v>
      </c>
      <c r="P79" s="11" t="s">
        <v>653</v>
      </c>
      <c r="Q79" s="11" t="s">
        <v>653</v>
      </c>
      <c r="R79" s="15" t="s">
        <v>451</v>
      </c>
      <c r="S79" s="4">
        <v>44197</v>
      </c>
      <c r="T79" s="12">
        <v>1</v>
      </c>
      <c r="U79" s="12">
        <v>1</v>
      </c>
      <c r="X79" s="15" t="s">
        <v>160</v>
      </c>
      <c r="Z79" s="15" t="s">
        <v>161</v>
      </c>
      <c r="AA79" s="3" t="s">
        <v>467</v>
      </c>
      <c r="AC79" s="4">
        <v>44197</v>
      </c>
      <c r="AD79" s="4">
        <v>44561</v>
      </c>
      <c r="AE79" s="15" t="s">
        <v>698</v>
      </c>
      <c r="AG79" s="15" t="s">
        <v>208</v>
      </c>
      <c r="AH79" s="15" t="s">
        <v>208</v>
      </c>
      <c r="AL79" s="15" t="s">
        <v>716</v>
      </c>
      <c r="AQ79" s="3" t="s">
        <v>166</v>
      </c>
      <c r="AR79" s="4">
        <v>44287</v>
      </c>
      <c r="AS79" s="4">
        <v>44301</v>
      </c>
      <c r="AT79" s="15" t="s">
        <v>723</v>
      </c>
    </row>
    <row r="80" spans="1:46" x14ac:dyDescent="0.25">
      <c r="A80" s="15">
        <v>2021</v>
      </c>
      <c r="B80" s="4">
        <v>44197</v>
      </c>
      <c r="C80" s="4">
        <v>44286</v>
      </c>
      <c r="D80" s="15" t="s">
        <v>109</v>
      </c>
      <c r="E80" s="15" t="s">
        <v>115</v>
      </c>
      <c r="F80" s="15" t="s">
        <v>452</v>
      </c>
      <c r="G80" s="15" t="s">
        <v>151</v>
      </c>
      <c r="H80" s="15" t="s">
        <v>212</v>
      </c>
      <c r="I80" s="3" t="s">
        <v>467</v>
      </c>
      <c r="J80" s="15">
        <v>73</v>
      </c>
      <c r="K80" s="15" t="s">
        <v>496</v>
      </c>
      <c r="L80" s="15"/>
      <c r="M80" s="15"/>
      <c r="N80" s="3" t="s">
        <v>583</v>
      </c>
      <c r="O80" s="15" t="s">
        <v>307</v>
      </c>
      <c r="P80" s="11" t="s">
        <v>653</v>
      </c>
      <c r="Q80" s="11" t="s">
        <v>653</v>
      </c>
      <c r="R80" s="15" t="s">
        <v>452</v>
      </c>
      <c r="S80" s="4">
        <v>44197</v>
      </c>
      <c r="T80" s="12">
        <v>1</v>
      </c>
      <c r="U80" s="12">
        <v>1</v>
      </c>
      <c r="X80" s="15" t="s">
        <v>160</v>
      </c>
      <c r="Z80" s="15" t="s">
        <v>161</v>
      </c>
      <c r="AA80" s="3" t="s">
        <v>467</v>
      </c>
      <c r="AC80" s="4">
        <v>44197</v>
      </c>
      <c r="AD80" s="4">
        <v>44561</v>
      </c>
      <c r="AE80" s="15" t="s">
        <v>699</v>
      </c>
      <c r="AG80" s="15" t="s">
        <v>208</v>
      </c>
      <c r="AH80" s="15" t="s">
        <v>208</v>
      </c>
      <c r="AL80" s="15" t="s">
        <v>716</v>
      </c>
      <c r="AQ80" s="3" t="s">
        <v>166</v>
      </c>
      <c r="AR80" s="4">
        <v>44287</v>
      </c>
      <c r="AS80" s="4">
        <v>44301</v>
      </c>
      <c r="AT80" s="15" t="s">
        <v>723</v>
      </c>
    </row>
    <row r="81" spans="1:46" x14ac:dyDescent="0.25">
      <c r="A81" s="15">
        <v>2021</v>
      </c>
      <c r="B81" s="4">
        <v>44197</v>
      </c>
      <c r="C81" s="4">
        <v>44286</v>
      </c>
      <c r="D81" s="15" t="s">
        <v>109</v>
      </c>
      <c r="E81" s="15" t="s">
        <v>115</v>
      </c>
      <c r="F81" s="15" t="s">
        <v>453</v>
      </c>
      <c r="G81" s="15" t="s">
        <v>151</v>
      </c>
      <c r="H81" s="15" t="s">
        <v>212</v>
      </c>
      <c r="I81" s="3" t="s">
        <v>467</v>
      </c>
      <c r="J81" s="15">
        <v>74</v>
      </c>
      <c r="K81" s="15" t="s">
        <v>503</v>
      </c>
      <c r="L81" s="15"/>
      <c r="M81" s="15"/>
      <c r="N81" s="3" t="s">
        <v>586</v>
      </c>
      <c r="O81" s="15" t="s">
        <v>628</v>
      </c>
      <c r="P81" s="11" t="s">
        <v>653</v>
      </c>
      <c r="Q81" s="11" t="s">
        <v>653</v>
      </c>
      <c r="R81" s="15" t="s">
        <v>453</v>
      </c>
      <c r="S81" s="4">
        <v>44197</v>
      </c>
      <c r="T81" s="12">
        <v>1</v>
      </c>
      <c r="U81" s="12">
        <v>1</v>
      </c>
      <c r="X81" s="15" t="s">
        <v>160</v>
      </c>
      <c r="Z81" s="15" t="s">
        <v>161</v>
      </c>
      <c r="AA81" s="3" t="s">
        <v>467</v>
      </c>
      <c r="AC81" s="4">
        <v>44197</v>
      </c>
      <c r="AD81" s="4">
        <v>44561</v>
      </c>
      <c r="AE81" s="15" t="s">
        <v>700</v>
      </c>
      <c r="AG81" s="15" t="s">
        <v>208</v>
      </c>
      <c r="AH81" s="15" t="s">
        <v>208</v>
      </c>
      <c r="AL81" s="15" t="s">
        <v>716</v>
      </c>
      <c r="AQ81" s="3" t="s">
        <v>166</v>
      </c>
      <c r="AR81" s="4">
        <v>44287</v>
      </c>
      <c r="AS81" s="4">
        <v>44301</v>
      </c>
      <c r="AT81" s="15" t="s">
        <v>723</v>
      </c>
    </row>
    <row r="82" spans="1:46" x14ac:dyDescent="0.25">
      <c r="A82" s="15">
        <v>2021</v>
      </c>
      <c r="B82" s="4">
        <v>44197</v>
      </c>
      <c r="C82" s="4">
        <v>44286</v>
      </c>
      <c r="D82" s="15" t="s">
        <v>109</v>
      </c>
      <c r="E82" s="15" t="s">
        <v>115</v>
      </c>
      <c r="F82" s="15" t="s">
        <v>454</v>
      </c>
      <c r="G82" s="15" t="s">
        <v>151</v>
      </c>
      <c r="H82" s="15" t="s">
        <v>212</v>
      </c>
      <c r="I82" s="3" t="s">
        <v>467</v>
      </c>
      <c r="J82" s="15">
        <v>75</v>
      </c>
      <c r="K82" s="15" t="s">
        <v>504</v>
      </c>
      <c r="L82" s="15" t="s">
        <v>505</v>
      </c>
      <c r="M82" s="15" t="s">
        <v>506</v>
      </c>
      <c r="N82" s="3" t="s">
        <v>587</v>
      </c>
      <c r="O82" s="15" t="s">
        <v>629</v>
      </c>
      <c r="P82" s="11" t="s">
        <v>653</v>
      </c>
      <c r="Q82" s="11" t="s">
        <v>653</v>
      </c>
      <c r="R82" s="15" t="s">
        <v>454</v>
      </c>
      <c r="S82" s="4">
        <v>44197</v>
      </c>
      <c r="T82" s="12">
        <v>1</v>
      </c>
      <c r="U82" s="12">
        <v>1</v>
      </c>
      <c r="X82" s="15" t="s">
        <v>160</v>
      </c>
      <c r="Z82" s="15" t="s">
        <v>161</v>
      </c>
      <c r="AA82" s="3" t="s">
        <v>467</v>
      </c>
      <c r="AC82" s="4">
        <v>44197</v>
      </c>
      <c r="AD82" s="4">
        <v>44561</v>
      </c>
      <c r="AE82" s="15" t="s">
        <v>701</v>
      </c>
      <c r="AG82" s="15" t="s">
        <v>208</v>
      </c>
      <c r="AH82" s="15" t="s">
        <v>208</v>
      </c>
      <c r="AL82" s="15" t="s">
        <v>716</v>
      </c>
      <c r="AQ82" s="3" t="s">
        <v>166</v>
      </c>
      <c r="AR82" s="4">
        <v>44287</v>
      </c>
      <c r="AS82" s="4">
        <v>44301</v>
      </c>
      <c r="AT82" s="15" t="s">
        <v>723</v>
      </c>
    </row>
    <row r="83" spans="1:46" x14ac:dyDescent="0.25">
      <c r="A83" s="15">
        <v>2021</v>
      </c>
      <c r="B83" s="4">
        <v>44197</v>
      </c>
      <c r="C83" s="4">
        <v>44286</v>
      </c>
      <c r="D83" s="15" t="s">
        <v>109</v>
      </c>
      <c r="E83" s="15" t="s">
        <v>115</v>
      </c>
      <c r="F83" s="15" t="s">
        <v>455</v>
      </c>
      <c r="G83" s="15" t="s">
        <v>151</v>
      </c>
      <c r="H83" s="15" t="s">
        <v>212</v>
      </c>
      <c r="I83" s="3" t="s">
        <v>467</v>
      </c>
      <c r="J83" s="15">
        <v>76</v>
      </c>
      <c r="K83" s="15" t="s">
        <v>533</v>
      </c>
      <c r="L83" s="15"/>
      <c r="M83" s="15"/>
      <c r="N83" s="3" t="s">
        <v>599</v>
      </c>
      <c r="O83" s="15" t="s">
        <v>643</v>
      </c>
      <c r="P83" s="11" t="s">
        <v>653</v>
      </c>
      <c r="Q83" s="11" t="s">
        <v>653</v>
      </c>
      <c r="R83" s="15" t="s">
        <v>455</v>
      </c>
      <c r="S83" s="4">
        <v>44197</v>
      </c>
      <c r="T83" s="12">
        <v>1</v>
      </c>
      <c r="U83" s="12">
        <v>1</v>
      </c>
      <c r="X83" s="15" t="s">
        <v>160</v>
      </c>
      <c r="Z83" s="15" t="s">
        <v>161</v>
      </c>
      <c r="AA83" s="3" t="s">
        <v>467</v>
      </c>
      <c r="AC83" s="4">
        <v>44197</v>
      </c>
      <c r="AD83" s="4">
        <v>44561</v>
      </c>
      <c r="AE83" s="15" t="s">
        <v>702</v>
      </c>
      <c r="AG83" s="15" t="s">
        <v>208</v>
      </c>
      <c r="AH83" s="15" t="s">
        <v>208</v>
      </c>
      <c r="AL83" s="15" t="s">
        <v>716</v>
      </c>
      <c r="AQ83" s="3" t="s">
        <v>166</v>
      </c>
      <c r="AR83" s="4">
        <v>44287</v>
      </c>
      <c r="AS83" s="4">
        <v>44301</v>
      </c>
      <c r="AT83" s="15" t="s">
        <v>723</v>
      </c>
    </row>
    <row r="84" spans="1:46" x14ac:dyDescent="0.25">
      <c r="A84" s="15">
        <v>2021</v>
      </c>
      <c r="B84" s="4">
        <v>44197</v>
      </c>
      <c r="C84" s="4">
        <v>44286</v>
      </c>
      <c r="D84" s="15" t="s">
        <v>109</v>
      </c>
      <c r="E84" s="15" t="s">
        <v>115</v>
      </c>
      <c r="F84" s="15" t="s">
        <v>456</v>
      </c>
      <c r="G84" s="15" t="s">
        <v>151</v>
      </c>
      <c r="H84" s="15" t="s">
        <v>212</v>
      </c>
      <c r="I84" s="3" t="s">
        <v>467</v>
      </c>
      <c r="J84" s="15">
        <v>77</v>
      </c>
      <c r="K84" s="15" t="s">
        <v>555</v>
      </c>
      <c r="L84" s="15" t="s">
        <v>556</v>
      </c>
      <c r="M84" s="15" t="s">
        <v>508</v>
      </c>
      <c r="N84" s="3" t="s">
        <v>607</v>
      </c>
      <c r="O84" s="15" t="s">
        <v>631</v>
      </c>
      <c r="P84" s="11" t="s">
        <v>653</v>
      </c>
      <c r="Q84" s="11" t="s">
        <v>653</v>
      </c>
      <c r="R84" s="15" t="s">
        <v>456</v>
      </c>
      <c r="S84" s="4">
        <v>44197</v>
      </c>
      <c r="T84" s="12">
        <v>1</v>
      </c>
      <c r="U84" s="12">
        <v>1</v>
      </c>
      <c r="X84" s="15" t="s">
        <v>160</v>
      </c>
      <c r="Z84" s="15" t="s">
        <v>161</v>
      </c>
      <c r="AA84" s="3" t="s">
        <v>467</v>
      </c>
      <c r="AC84" s="4">
        <v>44197</v>
      </c>
      <c r="AD84" s="4">
        <v>44561</v>
      </c>
      <c r="AE84" s="15" t="s">
        <v>703</v>
      </c>
      <c r="AG84" s="15" t="s">
        <v>208</v>
      </c>
      <c r="AH84" s="15" t="s">
        <v>208</v>
      </c>
      <c r="AL84" s="15" t="s">
        <v>716</v>
      </c>
      <c r="AQ84" s="3" t="s">
        <v>166</v>
      </c>
      <c r="AR84" s="4">
        <v>44287</v>
      </c>
      <c r="AS84" s="4">
        <v>44301</v>
      </c>
      <c r="AT84" s="15" t="s">
        <v>723</v>
      </c>
    </row>
    <row r="85" spans="1:46" x14ac:dyDescent="0.25">
      <c r="A85" s="15">
        <v>2021</v>
      </c>
      <c r="B85" s="4">
        <v>44197</v>
      </c>
      <c r="C85" s="4">
        <v>44286</v>
      </c>
      <c r="D85" s="15" t="s">
        <v>109</v>
      </c>
      <c r="E85" s="15" t="s">
        <v>115</v>
      </c>
      <c r="F85" s="15" t="s">
        <v>457</v>
      </c>
      <c r="G85" s="15" t="s">
        <v>151</v>
      </c>
      <c r="H85" s="15" t="s">
        <v>212</v>
      </c>
      <c r="I85" s="3" t="s">
        <v>467</v>
      </c>
      <c r="J85" s="15">
        <v>78</v>
      </c>
      <c r="K85" s="15" t="s">
        <v>557</v>
      </c>
      <c r="L85" s="15" t="s">
        <v>558</v>
      </c>
      <c r="M85" s="15" t="s">
        <v>559</v>
      </c>
      <c r="N85" s="3" t="s">
        <v>608</v>
      </c>
      <c r="O85" s="15" t="s">
        <v>649</v>
      </c>
      <c r="P85" s="11" t="s">
        <v>653</v>
      </c>
      <c r="Q85" s="11" t="s">
        <v>653</v>
      </c>
      <c r="R85" s="15" t="s">
        <v>457</v>
      </c>
      <c r="S85" s="4">
        <v>44197</v>
      </c>
      <c r="T85" s="12">
        <v>1</v>
      </c>
      <c r="U85" s="12">
        <v>1</v>
      </c>
      <c r="X85" s="15" t="s">
        <v>160</v>
      </c>
      <c r="Z85" s="15" t="s">
        <v>161</v>
      </c>
      <c r="AA85" s="3" t="s">
        <v>467</v>
      </c>
      <c r="AC85" s="4">
        <v>44197</v>
      </c>
      <c r="AD85" s="4">
        <v>44561</v>
      </c>
      <c r="AE85" s="15" t="s">
        <v>704</v>
      </c>
      <c r="AG85" s="15" t="s">
        <v>208</v>
      </c>
      <c r="AH85" s="15" t="s">
        <v>208</v>
      </c>
      <c r="AL85" s="15" t="s">
        <v>716</v>
      </c>
      <c r="AQ85" s="3" t="s">
        <v>166</v>
      </c>
      <c r="AR85" s="4">
        <v>44287</v>
      </c>
      <c r="AS85" s="4">
        <v>44301</v>
      </c>
      <c r="AT85" s="15" t="s">
        <v>723</v>
      </c>
    </row>
    <row r="86" spans="1:46" x14ac:dyDescent="0.25">
      <c r="A86" s="15">
        <v>2021</v>
      </c>
      <c r="B86" s="4">
        <v>44197</v>
      </c>
      <c r="C86" s="4">
        <v>44286</v>
      </c>
      <c r="D86" s="15" t="s">
        <v>109</v>
      </c>
      <c r="E86" s="15" t="s">
        <v>115</v>
      </c>
      <c r="F86" s="15" t="s">
        <v>458</v>
      </c>
      <c r="G86" s="15" t="s">
        <v>151</v>
      </c>
      <c r="H86" s="15" t="s">
        <v>212</v>
      </c>
      <c r="I86" s="3" t="s">
        <v>467</v>
      </c>
      <c r="J86" s="15">
        <v>79</v>
      </c>
      <c r="K86" s="15" t="s">
        <v>512</v>
      </c>
      <c r="L86" s="15" t="s">
        <v>513</v>
      </c>
      <c r="M86" s="15" t="s">
        <v>514</v>
      </c>
      <c r="N86" s="3" t="s">
        <v>589</v>
      </c>
      <c r="O86" s="15" t="s">
        <v>633</v>
      </c>
      <c r="P86" s="11" t="s">
        <v>653</v>
      </c>
      <c r="Q86" s="11" t="s">
        <v>653</v>
      </c>
      <c r="R86" s="15" t="s">
        <v>458</v>
      </c>
      <c r="S86" s="4">
        <v>44197</v>
      </c>
      <c r="T86" s="12">
        <v>1</v>
      </c>
      <c r="U86" s="12">
        <v>1</v>
      </c>
      <c r="X86" s="15" t="s">
        <v>160</v>
      </c>
      <c r="Z86" s="15" t="s">
        <v>161</v>
      </c>
      <c r="AA86" s="3" t="s">
        <v>467</v>
      </c>
      <c r="AC86" s="4">
        <v>44197</v>
      </c>
      <c r="AD86" s="4">
        <v>44561</v>
      </c>
      <c r="AE86" s="15" t="s">
        <v>705</v>
      </c>
      <c r="AG86" s="15" t="s">
        <v>208</v>
      </c>
      <c r="AH86" s="15" t="s">
        <v>208</v>
      </c>
      <c r="AL86" s="15" t="s">
        <v>716</v>
      </c>
      <c r="AQ86" s="3" t="s">
        <v>166</v>
      </c>
      <c r="AR86" s="4">
        <v>44287</v>
      </c>
      <c r="AS86" s="4">
        <v>44301</v>
      </c>
      <c r="AT86" s="15" t="s">
        <v>723</v>
      </c>
    </row>
    <row r="87" spans="1:46" x14ac:dyDescent="0.25">
      <c r="A87" s="15">
        <v>2021</v>
      </c>
      <c r="B87" s="4">
        <v>44197</v>
      </c>
      <c r="C87" s="4">
        <v>44286</v>
      </c>
      <c r="D87" s="15" t="s">
        <v>109</v>
      </c>
      <c r="E87" s="15" t="s">
        <v>115</v>
      </c>
      <c r="F87" s="15" t="s">
        <v>459</v>
      </c>
      <c r="G87" s="15" t="s">
        <v>151</v>
      </c>
      <c r="H87" s="15" t="s">
        <v>212</v>
      </c>
      <c r="I87" s="3" t="s">
        <v>467</v>
      </c>
      <c r="J87" s="15">
        <v>80</v>
      </c>
      <c r="K87" s="15" t="s">
        <v>560</v>
      </c>
      <c r="L87" s="15" t="s">
        <v>561</v>
      </c>
      <c r="M87" s="15" t="s">
        <v>562</v>
      </c>
      <c r="N87" s="3" t="s">
        <v>609</v>
      </c>
      <c r="O87" s="15" t="s">
        <v>650</v>
      </c>
      <c r="P87" s="11" t="s">
        <v>653</v>
      </c>
      <c r="Q87" s="11" t="s">
        <v>653</v>
      </c>
      <c r="R87" s="15" t="s">
        <v>459</v>
      </c>
      <c r="S87" s="4">
        <v>44197</v>
      </c>
      <c r="T87" s="12">
        <v>1</v>
      </c>
      <c r="U87" s="12">
        <v>1</v>
      </c>
      <c r="X87" s="15" t="s">
        <v>160</v>
      </c>
      <c r="Z87" s="15" t="s">
        <v>161</v>
      </c>
      <c r="AA87" s="3" t="s">
        <v>467</v>
      </c>
      <c r="AC87" s="4">
        <v>44197</v>
      </c>
      <c r="AD87" s="4">
        <v>44561</v>
      </c>
      <c r="AE87" s="15" t="s">
        <v>706</v>
      </c>
      <c r="AG87" s="15" t="s">
        <v>208</v>
      </c>
      <c r="AH87" s="15" t="s">
        <v>208</v>
      </c>
      <c r="AL87" s="15" t="s">
        <v>716</v>
      </c>
      <c r="AQ87" s="3" t="s">
        <v>166</v>
      </c>
      <c r="AR87" s="4">
        <v>44287</v>
      </c>
      <c r="AS87" s="4">
        <v>44301</v>
      </c>
      <c r="AT87" s="15" t="s">
        <v>723</v>
      </c>
    </row>
    <row r="88" spans="1:46" x14ac:dyDescent="0.25">
      <c r="A88" s="15">
        <v>2021</v>
      </c>
      <c r="B88" s="4">
        <v>44197</v>
      </c>
      <c r="C88" s="4">
        <v>44286</v>
      </c>
      <c r="D88" s="15" t="s">
        <v>109</v>
      </c>
      <c r="E88" s="15" t="s">
        <v>115</v>
      </c>
      <c r="F88" s="15" t="s">
        <v>460</v>
      </c>
      <c r="G88" s="15" t="s">
        <v>151</v>
      </c>
      <c r="H88" s="15" t="s">
        <v>212</v>
      </c>
      <c r="I88" s="3" t="s">
        <v>467</v>
      </c>
      <c r="J88" s="15">
        <v>81</v>
      </c>
      <c r="K88" s="15" t="s">
        <v>563</v>
      </c>
      <c r="L88" s="15" t="s">
        <v>564</v>
      </c>
      <c r="M88" s="15" t="s">
        <v>565</v>
      </c>
      <c r="N88" s="3" t="s">
        <v>610</v>
      </c>
      <c r="O88" s="15" t="s">
        <v>651</v>
      </c>
      <c r="P88" s="11" t="s">
        <v>653</v>
      </c>
      <c r="Q88" s="11" t="s">
        <v>653</v>
      </c>
      <c r="R88" s="15" t="s">
        <v>460</v>
      </c>
      <c r="S88" s="4">
        <v>44197</v>
      </c>
      <c r="T88" s="12">
        <v>1</v>
      </c>
      <c r="U88" s="12">
        <v>1</v>
      </c>
      <c r="X88" s="15" t="s">
        <v>160</v>
      </c>
      <c r="Z88" s="15" t="s">
        <v>161</v>
      </c>
      <c r="AA88" s="3" t="s">
        <v>467</v>
      </c>
      <c r="AC88" s="4">
        <v>44197</v>
      </c>
      <c r="AD88" s="4">
        <v>44561</v>
      </c>
      <c r="AE88" s="15" t="s">
        <v>707</v>
      </c>
      <c r="AG88" s="15" t="s">
        <v>208</v>
      </c>
      <c r="AH88" s="15" t="s">
        <v>208</v>
      </c>
      <c r="AL88" s="15" t="s">
        <v>716</v>
      </c>
      <c r="AQ88" s="3" t="s">
        <v>166</v>
      </c>
      <c r="AR88" s="4">
        <v>44287</v>
      </c>
      <c r="AS88" s="4">
        <v>44301</v>
      </c>
      <c r="AT88" s="15" t="s">
        <v>723</v>
      </c>
    </row>
    <row r="89" spans="1:46" x14ac:dyDescent="0.25">
      <c r="A89" s="15">
        <v>2021</v>
      </c>
      <c r="B89" s="4">
        <v>44197</v>
      </c>
      <c r="C89" s="4">
        <v>44286</v>
      </c>
      <c r="D89" s="15" t="s">
        <v>109</v>
      </c>
      <c r="E89" s="15" t="s">
        <v>115</v>
      </c>
      <c r="F89" s="15" t="s">
        <v>461</v>
      </c>
      <c r="G89" s="15" t="s">
        <v>151</v>
      </c>
      <c r="H89" s="15" t="s">
        <v>212</v>
      </c>
      <c r="I89" s="3" t="s">
        <v>467</v>
      </c>
      <c r="J89" s="15">
        <v>82</v>
      </c>
      <c r="K89" s="15" t="s">
        <v>515</v>
      </c>
      <c r="L89" s="15" t="s">
        <v>516</v>
      </c>
      <c r="M89" s="15" t="s">
        <v>267</v>
      </c>
      <c r="N89" s="3" t="s">
        <v>590</v>
      </c>
      <c r="O89" s="15" t="s">
        <v>634</v>
      </c>
      <c r="P89" s="11" t="s">
        <v>653</v>
      </c>
      <c r="Q89" s="11" t="s">
        <v>653</v>
      </c>
      <c r="R89" s="15" t="s">
        <v>461</v>
      </c>
      <c r="S89" s="4">
        <v>44197</v>
      </c>
      <c r="T89" s="12">
        <v>1</v>
      </c>
      <c r="U89" s="12">
        <v>1</v>
      </c>
      <c r="X89" s="15" t="s">
        <v>160</v>
      </c>
      <c r="Z89" s="15" t="s">
        <v>161</v>
      </c>
      <c r="AA89" s="3" t="s">
        <v>467</v>
      </c>
      <c r="AC89" s="4">
        <v>44197</v>
      </c>
      <c r="AD89" s="4">
        <v>44561</v>
      </c>
      <c r="AE89" s="15" t="s">
        <v>708</v>
      </c>
      <c r="AG89" s="15" t="s">
        <v>208</v>
      </c>
      <c r="AH89" s="15" t="s">
        <v>208</v>
      </c>
      <c r="AL89" s="15" t="s">
        <v>716</v>
      </c>
      <c r="AQ89" s="3" t="s">
        <v>166</v>
      </c>
      <c r="AR89" s="4">
        <v>44287</v>
      </c>
      <c r="AS89" s="4">
        <v>44301</v>
      </c>
      <c r="AT89" s="15" t="s">
        <v>723</v>
      </c>
    </row>
    <row r="90" spans="1:46" x14ac:dyDescent="0.25">
      <c r="A90" s="15">
        <v>2021</v>
      </c>
      <c r="B90" s="4">
        <v>44197</v>
      </c>
      <c r="C90" s="4">
        <v>44286</v>
      </c>
      <c r="D90" s="15" t="s">
        <v>109</v>
      </c>
      <c r="E90" s="15" t="s">
        <v>115</v>
      </c>
      <c r="F90" s="15" t="s">
        <v>462</v>
      </c>
      <c r="G90" s="15" t="s">
        <v>151</v>
      </c>
      <c r="H90" s="15" t="s">
        <v>212</v>
      </c>
      <c r="I90" s="3" t="s">
        <v>467</v>
      </c>
      <c r="J90" s="15">
        <v>83</v>
      </c>
      <c r="K90" s="15" t="s">
        <v>550</v>
      </c>
      <c r="L90" s="15" t="s">
        <v>566</v>
      </c>
      <c r="M90" s="15" t="s">
        <v>567</v>
      </c>
      <c r="N90" s="3" t="s">
        <v>611</v>
      </c>
      <c r="O90" s="15" t="s">
        <v>652</v>
      </c>
      <c r="P90" s="11" t="s">
        <v>653</v>
      </c>
      <c r="Q90" s="11" t="s">
        <v>653</v>
      </c>
      <c r="R90" s="15" t="s">
        <v>462</v>
      </c>
      <c r="S90" s="4">
        <v>44197</v>
      </c>
      <c r="T90" s="12">
        <v>1</v>
      </c>
      <c r="U90" s="12">
        <v>1</v>
      </c>
      <c r="X90" s="15" t="s">
        <v>160</v>
      </c>
      <c r="Z90" s="15" t="s">
        <v>161</v>
      </c>
      <c r="AA90" s="3" t="s">
        <v>467</v>
      </c>
      <c r="AC90" s="4">
        <v>44197</v>
      </c>
      <c r="AD90" s="4">
        <v>44561</v>
      </c>
      <c r="AE90" s="15" t="s">
        <v>709</v>
      </c>
      <c r="AG90" s="15" t="s">
        <v>208</v>
      </c>
      <c r="AH90" s="15" t="s">
        <v>208</v>
      </c>
      <c r="AL90" s="15" t="s">
        <v>716</v>
      </c>
      <c r="AQ90" s="3" t="s">
        <v>166</v>
      </c>
      <c r="AR90" s="4">
        <v>44287</v>
      </c>
      <c r="AS90" s="4">
        <v>44301</v>
      </c>
      <c r="AT90" s="15" t="s">
        <v>723</v>
      </c>
    </row>
    <row r="91" spans="1:46" x14ac:dyDescent="0.25">
      <c r="A91" s="15">
        <v>2021</v>
      </c>
      <c r="B91" s="4">
        <v>44197</v>
      </c>
      <c r="C91" s="4">
        <v>44286</v>
      </c>
      <c r="D91" s="15" t="s">
        <v>109</v>
      </c>
      <c r="E91" s="15" t="s">
        <v>115</v>
      </c>
      <c r="F91" s="15" t="s">
        <v>463</v>
      </c>
      <c r="G91" s="15" t="s">
        <v>151</v>
      </c>
      <c r="H91" s="15" t="s">
        <v>212</v>
      </c>
      <c r="I91" s="3" t="s">
        <v>467</v>
      </c>
      <c r="J91" s="15">
        <v>84</v>
      </c>
      <c r="K91" s="15" t="s">
        <v>520</v>
      </c>
      <c r="L91" s="15" t="s">
        <v>499</v>
      </c>
      <c r="M91" s="15" t="s">
        <v>522</v>
      </c>
      <c r="N91" s="3" t="s">
        <v>592</v>
      </c>
      <c r="O91" s="15" t="s">
        <v>636</v>
      </c>
      <c r="P91" s="11" t="s">
        <v>653</v>
      </c>
      <c r="Q91" s="11" t="s">
        <v>653</v>
      </c>
      <c r="R91" s="15" t="s">
        <v>463</v>
      </c>
      <c r="S91" s="4">
        <v>44197</v>
      </c>
      <c r="T91" s="12">
        <v>1</v>
      </c>
      <c r="U91" s="12">
        <v>1</v>
      </c>
      <c r="X91" s="15" t="s">
        <v>160</v>
      </c>
      <c r="Z91" s="15" t="s">
        <v>161</v>
      </c>
      <c r="AA91" s="3" t="s">
        <v>467</v>
      </c>
      <c r="AC91" s="4">
        <v>44197</v>
      </c>
      <c r="AD91" s="4">
        <v>44561</v>
      </c>
      <c r="AE91" s="15" t="s">
        <v>710</v>
      </c>
      <c r="AG91" s="15" t="s">
        <v>208</v>
      </c>
      <c r="AH91" s="15" t="s">
        <v>208</v>
      </c>
      <c r="AL91" s="15" t="s">
        <v>716</v>
      </c>
      <c r="AQ91" s="3" t="s">
        <v>166</v>
      </c>
      <c r="AR91" s="4">
        <v>44287</v>
      </c>
      <c r="AS91" s="4">
        <v>44301</v>
      </c>
      <c r="AT91" s="15" t="s">
        <v>723</v>
      </c>
    </row>
    <row r="92" spans="1:46" x14ac:dyDescent="0.25">
      <c r="A92" s="15">
        <v>2021</v>
      </c>
      <c r="B92" s="4">
        <v>44197</v>
      </c>
      <c r="C92" s="4">
        <v>44286</v>
      </c>
      <c r="D92" s="15" t="s">
        <v>109</v>
      </c>
      <c r="E92" s="15" t="s">
        <v>115</v>
      </c>
      <c r="F92" s="15" t="s">
        <v>464</v>
      </c>
      <c r="G92" s="15" t="s">
        <v>151</v>
      </c>
      <c r="H92" s="15" t="s">
        <v>212</v>
      </c>
      <c r="I92" s="3" t="s">
        <v>467</v>
      </c>
      <c r="J92" s="15">
        <v>85</v>
      </c>
      <c r="K92" s="15" t="s">
        <v>568</v>
      </c>
      <c r="L92" s="15" t="s">
        <v>524</v>
      </c>
      <c r="M92" s="15" t="s">
        <v>267</v>
      </c>
      <c r="N92" s="3" t="s">
        <v>593</v>
      </c>
      <c r="O92" s="15" t="s">
        <v>637</v>
      </c>
      <c r="P92" s="11" t="s">
        <v>653</v>
      </c>
      <c r="Q92" s="11" t="s">
        <v>653</v>
      </c>
      <c r="R92" s="15" t="s">
        <v>464</v>
      </c>
      <c r="S92" s="4">
        <v>44197</v>
      </c>
      <c r="T92" s="12">
        <v>1</v>
      </c>
      <c r="U92" s="12">
        <v>1</v>
      </c>
      <c r="X92" s="15" t="s">
        <v>160</v>
      </c>
      <c r="Z92" s="15" t="s">
        <v>161</v>
      </c>
      <c r="AA92" s="3" t="s">
        <v>467</v>
      </c>
      <c r="AC92" s="4">
        <v>44197</v>
      </c>
      <c r="AD92" s="4">
        <v>44561</v>
      </c>
      <c r="AE92" s="15" t="s">
        <v>711</v>
      </c>
      <c r="AG92" s="15" t="s">
        <v>208</v>
      </c>
      <c r="AH92" s="15" t="s">
        <v>208</v>
      </c>
      <c r="AL92" s="15" t="s">
        <v>716</v>
      </c>
      <c r="AQ92" s="3" t="s">
        <v>166</v>
      </c>
      <c r="AR92" s="4">
        <v>44287</v>
      </c>
      <c r="AS92" s="4">
        <v>44301</v>
      </c>
      <c r="AT92" s="15" t="s">
        <v>723</v>
      </c>
    </row>
    <row r="93" spans="1:46" x14ac:dyDescent="0.25">
      <c r="A93" s="15">
        <v>2021</v>
      </c>
      <c r="B93" s="4">
        <v>44197</v>
      </c>
      <c r="C93" s="4">
        <v>44286</v>
      </c>
      <c r="D93" s="15" t="s">
        <v>109</v>
      </c>
      <c r="E93" s="15" t="s">
        <v>115</v>
      </c>
      <c r="F93" s="15" t="s">
        <v>465</v>
      </c>
      <c r="G93" s="15" t="s">
        <v>151</v>
      </c>
      <c r="H93" s="15" t="s">
        <v>212</v>
      </c>
      <c r="I93" s="3" t="s">
        <v>467</v>
      </c>
      <c r="J93" s="15">
        <v>86</v>
      </c>
      <c r="K93" s="15" t="s">
        <v>525</v>
      </c>
      <c r="L93" s="15" t="s">
        <v>569</v>
      </c>
      <c r="M93" s="15" t="s">
        <v>526</v>
      </c>
      <c r="N93" s="3" t="s">
        <v>612</v>
      </c>
      <c r="O93" s="15" t="s">
        <v>638</v>
      </c>
      <c r="P93" s="11" t="s">
        <v>653</v>
      </c>
      <c r="Q93" s="11" t="s">
        <v>653</v>
      </c>
      <c r="R93" s="15" t="s">
        <v>465</v>
      </c>
      <c r="S93" s="4">
        <v>44197</v>
      </c>
      <c r="T93" s="12">
        <v>1</v>
      </c>
      <c r="U93" s="12">
        <v>1</v>
      </c>
      <c r="X93" s="15" t="s">
        <v>160</v>
      </c>
      <c r="Z93" s="15" t="s">
        <v>161</v>
      </c>
      <c r="AA93" s="3" t="s">
        <v>467</v>
      </c>
      <c r="AC93" s="4">
        <v>44197</v>
      </c>
      <c r="AD93" s="4">
        <v>44561</v>
      </c>
      <c r="AE93" s="15" t="s">
        <v>712</v>
      </c>
      <c r="AG93" s="15" t="s">
        <v>208</v>
      </c>
      <c r="AH93" s="15" t="s">
        <v>208</v>
      </c>
      <c r="AL93" s="15" t="s">
        <v>716</v>
      </c>
      <c r="AQ93" s="3" t="s">
        <v>166</v>
      </c>
      <c r="AR93" s="4">
        <v>44287</v>
      </c>
      <c r="AS93" s="4">
        <v>44301</v>
      </c>
      <c r="AT93" s="15" t="s">
        <v>723</v>
      </c>
    </row>
    <row r="94" spans="1:46" x14ac:dyDescent="0.25">
      <c r="A94">
        <v>2021</v>
      </c>
      <c r="B94" s="4">
        <v>44197</v>
      </c>
      <c r="C94" s="4">
        <v>44286</v>
      </c>
      <c r="D94" s="15" t="s">
        <v>109</v>
      </c>
      <c r="E94" s="15" t="s">
        <v>115</v>
      </c>
      <c r="F94" t="s">
        <v>717</v>
      </c>
      <c r="G94" s="15" t="s">
        <v>151</v>
      </c>
      <c r="H94" s="15" t="s">
        <v>212</v>
      </c>
      <c r="I94" s="3" t="s">
        <v>718</v>
      </c>
      <c r="J94">
        <v>87</v>
      </c>
      <c r="N94" t="s">
        <v>719</v>
      </c>
      <c r="O94" s="15" t="s">
        <v>720</v>
      </c>
      <c r="P94" s="11" t="s">
        <v>653</v>
      </c>
      <c r="Q94" s="11" t="s">
        <v>653</v>
      </c>
      <c r="R94" t="s">
        <v>717</v>
      </c>
      <c r="S94" s="4">
        <v>44197</v>
      </c>
      <c r="T94" s="14">
        <f>10.93</f>
        <v>10.93</v>
      </c>
      <c r="U94" s="14">
        <f>10.93*1.16</f>
        <v>12.678799999999999</v>
      </c>
      <c r="X94" t="s">
        <v>160</v>
      </c>
      <c r="Z94" t="s">
        <v>161</v>
      </c>
      <c r="AA94" s="3" t="s">
        <v>718</v>
      </c>
      <c r="AC94" s="4">
        <v>44197</v>
      </c>
      <c r="AD94" s="4">
        <v>44561</v>
      </c>
      <c r="AE94" s="15" t="s">
        <v>721</v>
      </c>
      <c r="AG94" t="s">
        <v>208</v>
      </c>
      <c r="AH94" t="s">
        <v>208</v>
      </c>
      <c r="AL94" t="s">
        <v>722</v>
      </c>
      <c r="AQ94" s="3" t="s">
        <v>166</v>
      </c>
      <c r="AR94" s="4">
        <v>44287</v>
      </c>
      <c r="AS94" s="4">
        <v>44301</v>
      </c>
      <c r="AT94" t="s">
        <v>724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 xr:uid="{7EE50903-6A14-47EC-B5C8-524D6119D2E4}">
      <formula1>Hidden_13</formula1>
    </dataValidation>
    <dataValidation type="list" allowBlank="1" showErrorMessage="1" sqref="E8:E94" xr:uid="{1BA889FB-DC09-4996-B4EF-C5E4A935F395}">
      <formula1>Hidden_24</formula1>
    </dataValidation>
    <dataValidation type="list" allowBlank="1" showErrorMessage="1" sqref="AJ8:AJ55" xr:uid="{7DB1B2BC-3B19-4B2F-8430-6A4107A662A6}">
      <formula1>Hidden_755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1"/>
  <sheetViews>
    <sheetView topLeftCell="A3" workbookViewId="0">
      <selection activeCell="G133" sqref="G1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/>
      <c r="C4" s="7"/>
      <c r="D4" s="7"/>
      <c r="E4" s="7" t="s">
        <v>152</v>
      </c>
      <c r="F4" s="7"/>
      <c r="G4" s="8">
        <v>306240</v>
      </c>
    </row>
    <row r="5" spans="1:7" x14ac:dyDescent="0.25">
      <c r="A5">
        <v>1</v>
      </c>
      <c r="B5" s="11" t="s">
        <v>383</v>
      </c>
      <c r="C5" s="11" t="s">
        <v>384</v>
      </c>
      <c r="D5" s="11" t="s">
        <v>386</v>
      </c>
      <c r="E5" t="s">
        <v>153</v>
      </c>
      <c r="F5" s="8"/>
      <c r="G5">
        <v>396720</v>
      </c>
    </row>
    <row r="6" spans="1:7" x14ac:dyDescent="0.25">
      <c r="A6">
        <v>1</v>
      </c>
      <c r="B6" s="11" t="s">
        <v>155</v>
      </c>
      <c r="C6" s="11" t="s">
        <v>156</v>
      </c>
      <c r="D6" s="11" t="s">
        <v>157</v>
      </c>
      <c r="E6" t="s">
        <v>154</v>
      </c>
      <c r="F6" s="8" t="s">
        <v>158</v>
      </c>
      <c r="G6">
        <v>236640</v>
      </c>
    </row>
    <row r="7" spans="1:7" x14ac:dyDescent="0.25">
      <c r="A7">
        <v>2</v>
      </c>
      <c r="E7" t="s">
        <v>169</v>
      </c>
      <c r="F7" s="8"/>
      <c r="G7" s="8">
        <f>(36656)*12</f>
        <v>439872</v>
      </c>
    </row>
    <row r="8" spans="1:7" x14ac:dyDescent="0.25">
      <c r="A8">
        <v>2</v>
      </c>
      <c r="E8" t="s">
        <v>170</v>
      </c>
      <c r="F8" s="8"/>
      <c r="G8" s="8">
        <f>39440*12</f>
        <v>473280</v>
      </c>
    </row>
    <row r="9" spans="1:7" x14ac:dyDescent="0.25">
      <c r="A9">
        <v>2</v>
      </c>
      <c r="E9" t="s">
        <v>171</v>
      </c>
      <c r="F9" s="8"/>
      <c r="G9" s="8">
        <f>37120*12</f>
        <v>445440</v>
      </c>
    </row>
    <row r="10" spans="1:7" x14ac:dyDescent="0.25">
      <c r="A10">
        <v>2</v>
      </c>
      <c r="B10" t="s">
        <v>173</v>
      </c>
      <c r="C10" t="s">
        <v>174</v>
      </c>
      <c r="D10" t="s">
        <v>175</v>
      </c>
      <c r="E10" t="s">
        <v>172</v>
      </c>
      <c r="F10" s="8" t="s">
        <v>176</v>
      </c>
      <c r="G10" s="8">
        <v>359136</v>
      </c>
    </row>
    <row r="11" spans="1:7" x14ac:dyDescent="0.25">
      <c r="A11">
        <v>3</v>
      </c>
      <c r="B11" t="s">
        <v>182</v>
      </c>
      <c r="C11" t="s">
        <v>385</v>
      </c>
      <c r="D11" t="s">
        <v>184</v>
      </c>
      <c r="E11" t="s">
        <v>185</v>
      </c>
      <c r="F11" s="8" t="s">
        <v>186</v>
      </c>
      <c r="G11" s="8">
        <v>20880</v>
      </c>
    </row>
    <row r="12" spans="1:7" x14ac:dyDescent="0.25">
      <c r="A12">
        <v>4</v>
      </c>
      <c r="B12" t="s">
        <v>192</v>
      </c>
      <c r="C12" t="s">
        <v>193</v>
      </c>
      <c r="D12" t="s">
        <v>194</v>
      </c>
      <c r="E12" t="s">
        <v>195</v>
      </c>
      <c r="F12" s="8" t="s">
        <v>196</v>
      </c>
      <c r="G12" s="8">
        <f>12339.6*1.08</f>
        <v>13326.768000000002</v>
      </c>
    </row>
    <row r="13" spans="1:7" x14ac:dyDescent="0.25">
      <c r="A13">
        <v>5</v>
      </c>
      <c r="B13" t="s">
        <v>387</v>
      </c>
      <c r="C13" t="s">
        <v>204</v>
      </c>
      <c r="D13" t="s">
        <v>205</v>
      </c>
      <c r="E13" s="8" t="s">
        <v>201</v>
      </c>
      <c r="F13" s="8" t="s">
        <v>202</v>
      </c>
      <c r="G13" s="8">
        <f>(59000*1.16)*6</f>
        <v>410640</v>
      </c>
    </row>
    <row r="14" spans="1:7" x14ac:dyDescent="0.25">
      <c r="A14">
        <v>6</v>
      </c>
      <c r="E14" s="10" t="s">
        <v>214</v>
      </c>
      <c r="F14" s="10" t="s">
        <v>215</v>
      </c>
      <c r="G14">
        <v>6264000</v>
      </c>
    </row>
    <row r="15" spans="1:7" x14ac:dyDescent="0.25">
      <c r="A15">
        <v>6</v>
      </c>
      <c r="E15" t="s">
        <v>225</v>
      </c>
      <c r="G15">
        <v>8352000</v>
      </c>
    </row>
    <row r="16" spans="1:7" x14ac:dyDescent="0.25">
      <c r="A16">
        <v>6</v>
      </c>
      <c r="E16" t="s">
        <v>226</v>
      </c>
      <c r="G16">
        <v>9048000</v>
      </c>
    </row>
    <row r="17" spans="1:7" x14ac:dyDescent="0.25">
      <c r="A17">
        <v>6</v>
      </c>
      <c r="E17" t="s">
        <v>224</v>
      </c>
      <c r="G17">
        <v>8160000</v>
      </c>
    </row>
    <row r="18" spans="1:7" x14ac:dyDescent="0.25">
      <c r="A18">
        <v>7</v>
      </c>
      <c r="E18" t="s">
        <v>169</v>
      </c>
      <c r="G18">
        <v>439872</v>
      </c>
    </row>
    <row r="19" spans="1:7" x14ac:dyDescent="0.25">
      <c r="A19">
        <v>7</v>
      </c>
      <c r="E19" t="s">
        <v>170</v>
      </c>
      <c r="G19">
        <v>473280</v>
      </c>
    </row>
    <row r="20" spans="1:7" x14ac:dyDescent="0.25">
      <c r="A20">
        <v>7</v>
      </c>
      <c r="E20" t="s">
        <v>171</v>
      </c>
      <c r="G20">
        <v>445440</v>
      </c>
    </row>
    <row r="21" spans="1:7" x14ac:dyDescent="0.25">
      <c r="A21">
        <v>7</v>
      </c>
      <c r="B21" t="s">
        <v>173</v>
      </c>
      <c r="C21" t="s">
        <v>174</v>
      </c>
      <c r="D21" t="s">
        <v>175</v>
      </c>
      <c r="E21" t="s">
        <v>172</v>
      </c>
      <c r="F21" s="10" t="s">
        <v>176</v>
      </c>
      <c r="G21">
        <v>359136</v>
      </c>
    </row>
    <row r="22" spans="1:7" x14ac:dyDescent="0.25">
      <c r="A22">
        <v>8</v>
      </c>
      <c r="E22" t="s">
        <v>233</v>
      </c>
      <c r="G22">
        <v>85028</v>
      </c>
    </row>
    <row r="23" spans="1:7" x14ac:dyDescent="0.25">
      <c r="A23" s="10">
        <v>8</v>
      </c>
      <c r="E23" t="s">
        <v>234</v>
      </c>
      <c r="F23" s="10" t="s">
        <v>230</v>
      </c>
      <c r="G23">
        <v>70173.039999999994</v>
      </c>
    </row>
    <row r="24" spans="1:7" x14ac:dyDescent="0.25">
      <c r="A24" s="10">
        <v>8</v>
      </c>
      <c r="E24" t="s">
        <v>235</v>
      </c>
      <c r="G24">
        <v>92800</v>
      </c>
    </row>
    <row r="25" spans="1:7" x14ac:dyDescent="0.25">
      <c r="A25">
        <v>9</v>
      </c>
      <c r="B25" t="s">
        <v>388</v>
      </c>
      <c r="C25" t="s">
        <v>389</v>
      </c>
      <c r="D25" t="s">
        <v>391</v>
      </c>
      <c r="E25" t="s">
        <v>243</v>
      </c>
      <c r="G25">
        <v>368879.99999999994</v>
      </c>
    </row>
    <row r="26" spans="1:7" x14ac:dyDescent="0.25">
      <c r="A26">
        <v>9</v>
      </c>
      <c r="B26" t="s">
        <v>393</v>
      </c>
      <c r="C26" t="s">
        <v>390</v>
      </c>
      <c r="D26" t="s">
        <v>392</v>
      </c>
      <c r="E26" t="s">
        <v>244</v>
      </c>
      <c r="F26" s="10" t="s">
        <v>241</v>
      </c>
      <c r="G26">
        <v>292320</v>
      </c>
    </row>
    <row r="27" spans="1:7" x14ac:dyDescent="0.25">
      <c r="A27">
        <v>9</v>
      </c>
      <c r="B27" t="s">
        <v>383</v>
      </c>
      <c r="C27" s="11" t="s">
        <v>384</v>
      </c>
      <c r="D27" s="11" t="s">
        <v>386</v>
      </c>
      <c r="E27" t="s">
        <v>153</v>
      </c>
      <c r="F27" s="10"/>
      <c r="G27">
        <v>396720</v>
      </c>
    </row>
    <row r="28" spans="1:7" x14ac:dyDescent="0.25">
      <c r="A28">
        <v>10</v>
      </c>
      <c r="E28" s="10" t="s">
        <v>247</v>
      </c>
      <c r="F28" s="10" t="s">
        <v>248</v>
      </c>
      <c r="G28" s="10">
        <v>22272</v>
      </c>
    </row>
    <row r="29" spans="1:7" x14ac:dyDescent="0.25">
      <c r="A29">
        <v>11</v>
      </c>
      <c r="E29" s="10" t="s">
        <v>247</v>
      </c>
      <c r="F29" s="10" t="s">
        <v>248</v>
      </c>
      <c r="G29" s="10">
        <v>22272</v>
      </c>
    </row>
    <row r="30" spans="1:7" x14ac:dyDescent="0.25">
      <c r="A30">
        <v>12</v>
      </c>
      <c r="E30" s="10" t="s">
        <v>247</v>
      </c>
      <c r="F30" s="10" t="s">
        <v>248</v>
      </c>
      <c r="G30" s="10">
        <v>22272</v>
      </c>
    </row>
    <row r="31" spans="1:7" x14ac:dyDescent="0.25">
      <c r="A31">
        <v>13</v>
      </c>
      <c r="E31" s="10" t="s">
        <v>261</v>
      </c>
      <c r="F31" s="10" t="s">
        <v>262</v>
      </c>
      <c r="G31" s="10">
        <v>369816.12</v>
      </c>
    </row>
    <row r="32" spans="1:7" x14ac:dyDescent="0.25">
      <c r="A32">
        <v>14</v>
      </c>
      <c r="B32" t="s">
        <v>394</v>
      </c>
      <c r="C32" t="s">
        <v>395</v>
      </c>
      <c r="D32" t="s">
        <v>396</v>
      </c>
      <c r="E32" t="s">
        <v>266</v>
      </c>
      <c r="G32">
        <v>148480</v>
      </c>
    </row>
    <row r="33" spans="1:7" x14ac:dyDescent="0.25">
      <c r="A33">
        <v>14</v>
      </c>
      <c r="B33" t="s">
        <v>388</v>
      </c>
      <c r="C33" t="s">
        <v>389</v>
      </c>
      <c r="D33" t="s">
        <v>391</v>
      </c>
      <c r="E33" t="s">
        <v>243</v>
      </c>
      <c r="G33">
        <v>368879.99999999994</v>
      </c>
    </row>
    <row r="34" spans="1:7" x14ac:dyDescent="0.25">
      <c r="A34">
        <v>14</v>
      </c>
      <c r="B34" s="15" t="s">
        <v>383</v>
      </c>
      <c r="C34" s="11" t="s">
        <v>384</v>
      </c>
      <c r="D34" s="11" t="s">
        <v>386</v>
      </c>
      <c r="E34" t="s">
        <v>153</v>
      </c>
      <c r="G34">
        <v>396720</v>
      </c>
    </row>
    <row r="35" spans="1:7" x14ac:dyDescent="0.25">
      <c r="A35">
        <v>15</v>
      </c>
      <c r="E35" s="10" t="s">
        <v>292</v>
      </c>
      <c r="F35" s="10" t="s">
        <v>275</v>
      </c>
      <c r="G35" s="10">
        <v>91872</v>
      </c>
    </row>
    <row r="36" spans="1:7" x14ac:dyDescent="0.25">
      <c r="A36">
        <v>16</v>
      </c>
      <c r="B36" t="s">
        <v>397</v>
      </c>
      <c r="C36" t="s">
        <v>398</v>
      </c>
      <c r="D36" t="s">
        <v>399</v>
      </c>
      <c r="E36" t="s">
        <v>288</v>
      </c>
      <c r="F36" s="10" t="s">
        <v>285</v>
      </c>
      <c r="G36">
        <v>4000</v>
      </c>
    </row>
    <row r="37" spans="1:7" x14ac:dyDescent="0.25">
      <c r="A37">
        <v>17</v>
      </c>
      <c r="E37" t="s">
        <v>294</v>
      </c>
      <c r="F37" s="10"/>
      <c r="G37">
        <v>13952</v>
      </c>
    </row>
    <row r="38" spans="1:7" x14ac:dyDescent="0.25">
      <c r="A38" s="10">
        <v>17</v>
      </c>
      <c r="E38" t="s">
        <v>295</v>
      </c>
      <c r="F38" s="10"/>
      <c r="G38">
        <v>14384</v>
      </c>
    </row>
    <row r="39" spans="1:7" x14ac:dyDescent="0.25">
      <c r="A39" s="10">
        <v>17</v>
      </c>
      <c r="E39" t="s">
        <v>296</v>
      </c>
      <c r="F39" s="10"/>
      <c r="G39">
        <v>14500</v>
      </c>
    </row>
    <row r="40" spans="1:7" x14ac:dyDescent="0.25">
      <c r="A40" s="10">
        <v>17</v>
      </c>
      <c r="B40" t="s">
        <v>173</v>
      </c>
      <c r="C40" t="s">
        <v>174</v>
      </c>
      <c r="D40" t="s">
        <v>175</v>
      </c>
      <c r="E40" t="s">
        <v>297</v>
      </c>
      <c r="F40" s="10" t="s">
        <v>176</v>
      </c>
      <c r="G40">
        <v>12760</v>
      </c>
    </row>
    <row r="41" spans="1:7" x14ac:dyDescent="0.25">
      <c r="A41">
        <v>18</v>
      </c>
      <c r="E41" t="s">
        <v>311</v>
      </c>
      <c r="F41" s="10" t="s">
        <v>301</v>
      </c>
      <c r="G41">
        <v>391509</v>
      </c>
    </row>
    <row r="42" spans="1:7" x14ac:dyDescent="0.25">
      <c r="A42">
        <v>18</v>
      </c>
      <c r="E42" t="s">
        <v>312</v>
      </c>
      <c r="F42" s="10"/>
      <c r="G42">
        <v>444896.59</v>
      </c>
    </row>
    <row r="43" spans="1:7" x14ac:dyDescent="0.25">
      <c r="A43">
        <v>18</v>
      </c>
      <c r="E43" t="s">
        <v>313</v>
      </c>
      <c r="F43" s="10"/>
      <c r="G43">
        <v>450010.34</v>
      </c>
    </row>
    <row r="44" spans="1:7" x14ac:dyDescent="0.25">
      <c r="A44">
        <v>19</v>
      </c>
      <c r="E44" t="s">
        <v>314</v>
      </c>
      <c r="F44" s="10" t="s">
        <v>307</v>
      </c>
      <c r="G44">
        <v>696000</v>
      </c>
    </row>
    <row r="45" spans="1:7" x14ac:dyDescent="0.25">
      <c r="A45">
        <v>19</v>
      </c>
      <c r="E45" t="s">
        <v>315</v>
      </c>
      <c r="F45" s="10"/>
      <c r="G45">
        <v>963960</v>
      </c>
    </row>
    <row r="46" spans="1:7" x14ac:dyDescent="0.25">
      <c r="A46">
        <v>19</v>
      </c>
      <c r="E46" t="s">
        <v>316</v>
      </c>
      <c r="F46" s="10"/>
      <c r="G46">
        <v>849120</v>
      </c>
    </row>
    <row r="47" spans="1:7" x14ac:dyDescent="0.25">
      <c r="A47">
        <v>20</v>
      </c>
      <c r="E47" t="s">
        <v>172</v>
      </c>
      <c r="F47" s="10" t="s">
        <v>176</v>
      </c>
      <c r="G47">
        <v>9346.7000000000007</v>
      </c>
    </row>
    <row r="48" spans="1:7" x14ac:dyDescent="0.25">
      <c r="A48" s="10">
        <v>20</v>
      </c>
      <c r="E48" t="s">
        <v>317</v>
      </c>
      <c r="F48" s="10"/>
      <c r="G48">
        <v>11310</v>
      </c>
    </row>
    <row r="49" spans="1:7" x14ac:dyDescent="0.25">
      <c r="A49" s="10">
        <v>20</v>
      </c>
      <c r="E49" t="s">
        <v>318</v>
      </c>
      <c r="F49" s="10"/>
      <c r="G49">
        <v>11484</v>
      </c>
    </row>
    <row r="50" spans="1:7" x14ac:dyDescent="0.25">
      <c r="A50" s="10">
        <v>20</v>
      </c>
      <c r="E50" t="s">
        <v>296</v>
      </c>
      <c r="F50" s="10"/>
      <c r="G50">
        <v>10904</v>
      </c>
    </row>
    <row r="51" spans="1:7" x14ac:dyDescent="0.25">
      <c r="A51">
        <v>21</v>
      </c>
      <c r="E51" t="s">
        <v>330</v>
      </c>
      <c r="F51" s="10" t="s">
        <v>322</v>
      </c>
      <c r="G51">
        <v>26366.799999999999</v>
      </c>
    </row>
    <row r="52" spans="1:7" x14ac:dyDescent="0.25">
      <c r="A52">
        <v>21</v>
      </c>
      <c r="E52" t="s">
        <v>331</v>
      </c>
      <c r="F52" s="10"/>
      <c r="G52">
        <v>29494</v>
      </c>
    </row>
    <row r="53" spans="1:7" x14ac:dyDescent="0.25">
      <c r="A53">
        <v>21</v>
      </c>
      <c r="E53" t="s">
        <v>332</v>
      </c>
      <c r="F53" s="10"/>
      <c r="G53">
        <v>28942</v>
      </c>
    </row>
    <row r="54" spans="1:7" x14ac:dyDescent="0.25">
      <c r="A54">
        <v>22</v>
      </c>
      <c r="E54" t="s">
        <v>333</v>
      </c>
      <c r="F54" s="10" t="s">
        <v>327</v>
      </c>
      <c r="G54">
        <v>26489.760000000002</v>
      </c>
    </row>
    <row r="55" spans="1:7" x14ac:dyDescent="0.25">
      <c r="A55">
        <v>22</v>
      </c>
      <c r="E55" t="s">
        <v>334</v>
      </c>
      <c r="F55" s="10"/>
      <c r="G55">
        <v>35189.040000000001</v>
      </c>
    </row>
    <row r="56" spans="1:7" x14ac:dyDescent="0.25">
      <c r="A56">
        <v>22</v>
      </c>
      <c r="E56" t="s">
        <v>335</v>
      </c>
      <c r="F56" s="10"/>
      <c r="G56">
        <v>27561.600000000002</v>
      </c>
    </row>
    <row r="57" spans="1:7" x14ac:dyDescent="0.25">
      <c r="A57">
        <v>23</v>
      </c>
      <c r="E57" t="s">
        <v>343</v>
      </c>
      <c r="F57" s="10"/>
      <c r="G57">
        <v>133632</v>
      </c>
    </row>
    <row r="58" spans="1:7" x14ac:dyDescent="0.25">
      <c r="A58">
        <v>23</v>
      </c>
      <c r="E58" t="s">
        <v>337</v>
      </c>
      <c r="F58" s="10" t="s">
        <v>338</v>
      </c>
      <c r="G58">
        <v>105060</v>
      </c>
    </row>
    <row r="59" spans="1:7" x14ac:dyDescent="0.25">
      <c r="A59">
        <v>23</v>
      </c>
      <c r="E59" t="s">
        <v>344</v>
      </c>
      <c r="F59" s="10"/>
      <c r="G59">
        <v>127924.79999999999</v>
      </c>
    </row>
    <row r="60" spans="1:7" x14ac:dyDescent="0.25">
      <c r="A60">
        <v>24</v>
      </c>
      <c r="E60" s="10" t="s">
        <v>343</v>
      </c>
      <c r="F60" s="10"/>
      <c r="G60" s="10">
        <v>133632</v>
      </c>
    </row>
    <row r="61" spans="1:7" x14ac:dyDescent="0.25">
      <c r="A61">
        <v>24</v>
      </c>
      <c r="E61" s="10" t="s">
        <v>337</v>
      </c>
      <c r="F61" s="10" t="s">
        <v>338</v>
      </c>
      <c r="G61" s="10">
        <v>105060</v>
      </c>
    </row>
    <row r="62" spans="1:7" x14ac:dyDescent="0.25">
      <c r="A62">
        <v>24</v>
      </c>
      <c r="E62" s="10" t="s">
        <v>344</v>
      </c>
      <c r="F62" s="10"/>
      <c r="G62" s="10">
        <v>127924.79999999999</v>
      </c>
    </row>
    <row r="63" spans="1:7" x14ac:dyDescent="0.25">
      <c r="A63">
        <v>25</v>
      </c>
      <c r="E63" s="10" t="s">
        <v>347</v>
      </c>
      <c r="F63" s="10" t="s">
        <v>348</v>
      </c>
      <c r="G63">
        <v>11160</v>
      </c>
    </row>
    <row r="64" spans="1:7" x14ac:dyDescent="0.25">
      <c r="A64">
        <v>26</v>
      </c>
      <c r="B64" t="s">
        <v>192</v>
      </c>
      <c r="C64" t="s">
        <v>193</v>
      </c>
      <c r="D64" t="s">
        <v>194</v>
      </c>
      <c r="E64" s="10" t="s">
        <v>195</v>
      </c>
      <c r="F64" s="10" t="s">
        <v>196</v>
      </c>
      <c r="G64" s="15">
        <f>12339.6*1.08</f>
        <v>13326.768000000002</v>
      </c>
    </row>
    <row r="65" spans="1:7" x14ac:dyDescent="0.25">
      <c r="A65">
        <v>27</v>
      </c>
      <c r="E65" t="s">
        <v>375</v>
      </c>
      <c r="G65" s="15">
        <f>181540*10</f>
        <v>1815400</v>
      </c>
    </row>
    <row r="66" spans="1:7" x14ac:dyDescent="0.25">
      <c r="A66">
        <v>27</v>
      </c>
      <c r="E66" s="15" t="s">
        <v>376</v>
      </c>
      <c r="G66">
        <v>1954373.8</v>
      </c>
    </row>
    <row r="67" spans="1:7" x14ac:dyDescent="0.25">
      <c r="A67">
        <v>27</v>
      </c>
      <c r="E67" t="s">
        <v>366</v>
      </c>
      <c r="G67">
        <v>1612857.4</v>
      </c>
    </row>
    <row r="68" spans="1:7" x14ac:dyDescent="0.25">
      <c r="A68">
        <v>28</v>
      </c>
      <c r="E68" t="s">
        <v>377</v>
      </c>
      <c r="F68" s="15" t="s">
        <v>374</v>
      </c>
      <c r="G68" s="15">
        <f>(15400*1.16)*10</f>
        <v>178640</v>
      </c>
    </row>
    <row r="69" spans="1:7" x14ac:dyDescent="0.25">
      <c r="A69">
        <v>28</v>
      </c>
      <c r="B69" t="s">
        <v>400</v>
      </c>
      <c r="C69" t="s">
        <v>401</v>
      </c>
      <c r="D69" t="s">
        <v>404</v>
      </c>
      <c r="E69" t="s">
        <v>378</v>
      </c>
      <c r="F69" s="15"/>
      <c r="G69" s="15">
        <f>29000*10</f>
        <v>290000</v>
      </c>
    </row>
    <row r="70" spans="1:7" x14ac:dyDescent="0.25">
      <c r="A70">
        <v>28</v>
      </c>
      <c r="E70" t="s">
        <v>379</v>
      </c>
      <c r="F70" s="15"/>
      <c r="G70" s="15">
        <f>34800*10</f>
        <v>348000</v>
      </c>
    </row>
    <row r="71" spans="1:7" x14ac:dyDescent="0.25">
      <c r="A71">
        <v>29</v>
      </c>
      <c r="B71" t="s">
        <v>406</v>
      </c>
      <c r="C71" t="s">
        <v>402</v>
      </c>
      <c r="D71" t="s">
        <v>405</v>
      </c>
      <c r="E71" t="s">
        <v>380</v>
      </c>
      <c r="F71" s="15" t="s">
        <v>373</v>
      </c>
      <c r="G71" s="15">
        <v>266800</v>
      </c>
    </row>
    <row r="72" spans="1:7" x14ac:dyDescent="0.25">
      <c r="A72">
        <v>29</v>
      </c>
      <c r="B72" t="s">
        <v>387</v>
      </c>
      <c r="C72" t="s">
        <v>403</v>
      </c>
      <c r="D72" t="s">
        <v>392</v>
      </c>
      <c r="E72" t="s">
        <v>381</v>
      </c>
      <c r="G72" s="15">
        <v>406000</v>
      </c>
    </row>
    <row r="73" spans="1:7" x14ac:dyDescent="0.25">
      <c r="A73">
        <v>29</v>
      </c>
      <c r="B73" t="s">
        <v>407</v>
      </c>
      <c r="C73" t="s">
        <v>408</v>
      </c>
      <c r="D73" t="s">
        <v>392</v>
      </c>
      <c r="E73" t="s">
        <v>382</v>
      </c>
      <c r="G73" s="15">
        <v>348000</v>
      </c>
    </row>
    <row r="74" spans="1:7" x14ac:dyDescent="0.25">
      <c r="A74">
        <v>30</v>
      </c>
      <c r="B74" s="3" t="s">
        <v>468</v>
      </c>
      <c r="C74" s="3" t="s">
        <v>469</v>
      </c>
      <c r="D74" s="3" t="s">
        <v>470</v>
      </c>
      <c r="E74" s="3" t="s">
        <v>570</v>
      </c>
      <c r="F74" s="16" t="s">
        <v>613</v>
      </c>
      <c r="G74">
        <v>1</v>
      </c>
    </row>
    <row r="75" spans="1:7" x14ac:dyDescent="0.25">
      <c r="A75" s="16">
        <v>31</v>
      </c>
      <c r="B75" s="16" t="s">
        <v>471</v>
      </c>
      <c r="C75" s="3" t="s">
        <v>472</v>
      </c>
      <c r="D75" s="3" t="s">
        <v>473</v>
      </c>
      <c r="E75" s="3" t="s">
        <v>571</v>
      </c>
      <c r="F75" s="16" t="s">
        <v>614</v>
      </c>
      <c r="G75" s="16">
        <v>1</v>
      </c>
    </row>
    <row r="76" spans="1:7" x14ac:dyDescent="0.25">
      <c r="A76" s="16">
        <v>32</v>
      </c>
      <c r="B76" s="3" t="s">
        <v>474</v>
      </c>
      <c r="C76" s="16" t="s">
        <v>475</v>
      </c>
      <c r="D76" s="3" t="s">
        <v>476</v>
      </c>
      <c r="E76" s="3" t="s">
        <v>572</v>
      </c>
      <c r="F76" s="16" t="s">
        <v>615</v>
      </c>
      <c r="G76" s="16">
        <v>1</v>
      </c>
    </row>
    <row r="77" spans="1:7" x14ac:dyDescent="0.25">
      <c r="A77" s="16">
        <v>33</v>
      </c>
      <c r="B77" s="16" t="s">
        <v>477</v>
      </c>
      <c r="C77" s="16"/>
      <c r="D77" s="16"/>
      <c r="E77" s="3" t="s">
        <v>573</v>
      </c>
      <c r="F77" s="16" t="s">
        <v>616</v>
      </c>
      <c r="G77" s="16">
        <v>1</v>
      </c>
    </row>
    <row r="78" spans="1:7" x14ac:dyDescent="0.25">
      <c r="A78" s="16">
        <v>34</v>
      </c>
      <c r="B78" s="16" t="s">
        <v>478</v>
      </c>
      <c r="C78" s="16"/>
      <c r="D78" s="16"/>
      <c r="E78" s="3" t="s">
        <v>574</v>
      </c>
      <c r="F78" s="16" t="s">
        <v>617</v>
      </c>
      <c r="G78" s="16">
        <v>1</v>
      </c>
    </row>
    <row r="79" spans="1:7" x14ac:dyDescent="0.25">
      <c r="A79" s="16">
        <v>35</v>
      </c>
      <c r="B79" s="16" t="s">
        <v>479</v>
      </c>
      <c r="C79" s="16"/>
      <c r="D79" s="16"/>
      <c r="E79" s="3" t="s">
        <v>575</v>
      </c>
      <c r="F79" s="16" t="s">
        <v>618</v>
      </c>
      <c r="G79" s="16">
        <v>1</v>
      </c>
    </row>
    <row r="80" spans="1:7" x14ac:dyDescent="0.25">
      <c r="A80" s="16">
        <v>36</v>
      </c>
      <c r="B80" s="16" t="s">
        <v>480</v>
      </c>
      <c r="C80" s="16"/>
      <c r="D80" s="16"/>
      <c r="E80" s="3" t="s">
        <v>576</v>
      </c>
      <c r="F80" s="16" t="s">
        <v>619</v>
      </c>
      <c r="G80" s="16">
        <v>1</v>
      </c>
    </row>
    <row r="81" spans="1:7" x14ac:dyDescent="0.25">
      <c r="A81" s="16">
        <v>37</v>
      </c>
      <c r="B81" s="16" t="s">
        <v>481</v>
      </c>
      <c r="C81" s="16" t="s">
        <v>482</v>
      </c>
      <c r="D81" s="16" t="s">
        <v>483</v>
      </c>
      <c r="E81" s="3" t="s">
        <v>577</v>
      </c>
      <c r="F81" s="16" t="s">
        <v>620</v>
      </c>
      <c r="G81" s="16">
        <v>1</v>
      </c>
    </row>
    <row r="82" spans="1:7" x14ac:dyDescent="0.25">
      <c r="A82" s="16">
        <v>38</v>
      </c>
      <c r="B82" s="16" t="s">
        <v>484</v>
      </c>
      <c r="C82" s="16" t="s">
        <v>485</v>
      </c>
      <c r="D82" s="16" t="s">
        <v>240</v>
      </c>
      <c r="E82" s="3" t="s">
        <v>578</v>
      </c>
      <c r="F82" s="16" t="s">
        <v>621</v>
      </c>
      <c r="G82" s="16">
        <v>1</v>
      </c>
    </row>
    <row r="83" spans="1:7" x14ac:dyDescent="0.25">
      <c r="A83" s="16">
        <v>39</v>
      </c>
      <c r="B83" s="16" t="s">
        <v>486</v>
      </c>
      <c r="C83" s="16" t="s">
        <v>487</v>
      </c>
      <c r="D83" s="16" t="s">
        <v>488</v>
      </c>
      <c r="E83" s="3" t="s">
        <v>579</v>
      </c>
      <c r="F83" s="16" t="s">
        <v>622</v>
      </c>
      <c r="G83" s="16">
        <v>1</v>
      </c>
    </row>
    <row r="84" spans="1:7" x14ac:dyDescent="0.25">
      <c r="A84" s="16">
        <v>40</v>
      </c>
      <c r="B84" s="16" t="s">
        <v>489</v>
      </c>
      <c r="C84" s="16" t="s">
        <v>490</v>
      </c>
      <c r="D84" s="16" t="s">
        <v>491</v>
      </c>
      <c r="E84" s="3" t="s">
        <v>580</v>
      </c>
      <c r="F84" s="16" t="s">
        <v>623</v>
      </c>
      <c r="G84" s="16">
        <v>1</v>
      </c>
    </row>
    <row r="85" spans="1:7" x14ac:dyDescent="0.25">
      <c r="A85" s="16">
        <v>41</v>
      </c>
      <c r="B85" s="16" t="s">
        <v>492</v>
      </c>
      <c r="C85" s="16"/>
      <c r="D85" s="16"/>
      <c r="E85" s="3" t="s">
        <v>581</v>
      </c>
      <c r="F85" s="16" t="s">
        <v>624</v>
      </c>
      <c r="G85" s="16">
        <v>1</v>
      </c>
    </row>
    <row r="86" spans="1:7" x14ac:dyDescent="0.25">
      <c r="A86" s="16">
        <v>42</v>
      </c>
      <c r="B86" s="16" t="s">
        <v>493</v>
      </c>
      <c r="C86" s="16" t="s">
        <v>494</v>
      </c>
      <c r="D86" s="16" t="s">
        <v>495</v>
      </c>
      <c r="E86" s="3" t="s">
        <v>582</v>
      </c>
      <c r="F86" s="16" t="s">
        <v>625</v>
      </c>
      <c r="G86" s="16">
        <v>1</v>
      </c>
    </row>
    <row r="87" spans="1:7" x14ac:dyDescent="0.25">
      <c r="A87" s="16">
        <v>43</v>
      </c>
      <c r="B87" s="16" t="s">
        <v>496</v>
      </c>
      <c r="C87" s="16"/>
      <c r="D87" s="16"/>
      <c r="E87" s="3" t="s">
        <v>583</v>
      </c>
      <c r="F87" s="16" t="s">
        <v>307</v>
      </c>
      <c r="G87" s="16">
        <v>1</v>
      </c>
    </row>
    <row r="88" spans="1:7" x14ac:dyDescent="0.25">
      <c r="A88" s="16">
        <v>44</v>
      </c>
      <c r="B88" s="16" t="s">
        <v>497</v>
      </c>
      <c r="C88" s="16" t="s">
        <v>498</v>
      </c>
      <c r="D88" s="16" t="s">
        <v>499</v>
      </c>
      <c r="E88" s="3" t="s">
        <v>584</v>
      </c>
      <c r="F88" s="16" t="s">
        <v>626</v>
      </c>
      <c r="G88" s="16">
        <v>1</v>
      </c>
    </row>
    <row r="89" spans="1:7" x14ac:dyDescent="0.25">
      <c r="A89" s="16">
        <v>45</v>
      </c>
      <c r="B89" s="16" t="s">
        <v>500</v>
      </c>
      <c r="C89" s="16" t="s">
        <v>501</v>
      </c>
      <c r="D89" s="16" t="s">
        <v>502</v>
      </c>
      <c r="E89" s="3" t="s">
        <v>585</v>
      </c>
      <c r="F89" s="16" t="s">
        <v>627</v>
      </c>
      <c r="G89" s="16">
        <v>1</v>
      </c>
    </row>
    <row r="90" spans="1:7" x14ac:dyDescent="0.25">
      <c r="A90" s="16">
        <v>46</v>
      </c>
      <c r="B90" s="16" t="s">
        <v>503</v>
      </c>
      <c r="C90" s="16"/>
      <c r="D90" s="16"/>
      <c r="E90" s="3" t="s">
        <v>586</v>
      </c>
      <c r="F90" s="16" t="s">
        <v>628</v>
      </c>
      <c r="G90" s="16">
        <v>1</v>
      </c>
    </row>
    <row r="91" spans="1:7" x14ac:dyDescent="0.25">
      <c r="A91" s="16">
        <v>47</v>
      </c>
      <c r="B91" s="16" t="s">
        <v>504</v>
      </c>
      <c r="C91" s="16" t="s">
        <v>505</v>
      </c>
      <c r="D91" s="16" t="s">
        <v>506</v>
      </c>
      <c r="E91" s="3" t="s">
        <v>587</v>
      </c>
      <c r="F91" s="16" t="s">
        <v>629</v>
      </c>
      <c r="G91" s="16">
        <v>1</v>
      </c>
    </row>
    <row r="92" spans="1:7" x14ac:dyDescent="0.25">
      <c r="A92" s="16">
        <v>48</v>
      </c>
      <c r="B92" s="16" t="s">
        <v>673</v>
      </c>
      <c r="C92" s="16" t="s">
        <v>507</v>
      </c>
      <c r="D92" s="16" t="s">
        <v>508</v>
      </c>
      <c r="E92" s="3" t="s">
        <v>630</v>
      </c>
      <c r="F92" s="16" t="s">
        <v>631</v>
      </c>
      <c r="G92" s="16">
        <v>1</v>
      </c>
    </row>
    <row r="93" spans="1:7" x14ac:dyDescent="0.25">
      <c r="A93" s="16">
        <v>49</v>
      </c>
      <c r="B93" s="16" t="s">
        <v>509</v>
      </c>
      <c r="C93" s="16" t="s">
        <v>510</v>
      </c>
      <c r="D93" s="16" t="s">
        <v>511</v>
      </c>
      <c r="E93" s="3" t="s">
        <v>588</v>
      </c>
      <c r="F93" s="16" t="s">
        <v>632</v>
      </c>
      <c r="G93" s="16">
        <v>1</v>
      </c>
    </row>
    <row r="94" spans="1:7" x14ac:dyDescent="0.25">
      <c r="A94" s="16">
        <v>50</v>
      </c>
      <c r="B94" s="16" t="s">
        <v>512</v>
      </c>
      <c r="C94" s="16" t="s">
        <v>513</v>
      </c>
      <c r="D94" s="16" t="s">
        <v>514</v>
      </c>
      <c r="E94" s="3" t="s">
        <v>589</v>
      </c>
      <c r="F94" s="16" t="s">
        <v>633</v>
      </c>
      <c r="G94" s="16">
        <v>1</v>
      </c>
    </row>
    <row r="95" spans="1:7" x14ac:dyDescent="0.25">
      <c r="A95" s="16">
        <v>51</v>
      </c>
      <c r="B95" s="16" t="s">
        <v>515</v>
      </c>
      <c r="C95" s="16" t="s">
        <v>516</v>
      </c>
      <c r="D95" s="16" t="s">
        <v>267</v>
      </c>
      <c r="E95" s="3" t="s">
        <v>590</v>
      </c>
      <c r="F95" s="16" t="s">
        <v>634</v>
      </c>
      <c r="G95" s="16">
        <v>1</v>
      </c>
    </row>
    <row r="96" spans="1:7" x14ac:dyDescent="0.25">
      <c r="A96" s="16">
        <v>52</v>
      </c>
      <c r="B96" s="16" t="s">
        <v>517</v>
      </c>
      <c r="C96" s="16" t="s">
        <v>518</v>
      </c>
      <c r="D96" s="16" t="s">
        <v>519</v>
      </c>
      <c r="E96" s="3" t="s">
        <v>591</v>
      </c>
      <c r="F96" s="16" t="s">
        <v>635</v>
      </c>
      <c r="G96" s="16">
        <v>1</v>
      </c>
    </row>
    <row r="97" spans="1:7" x14ac:dyDescent="0.25">
      <c r="A97" s="16">
        <v>53</v>
      </c>
      <c r="B97" s="16" t="s">
        <v>520</v>
      </c>
      <c r="C97" s="16" t="s">
        <v>521</v>
      </c>
      <c r="D97" s="16" t="s">
        <v>522</v>
      </c>
      <c r="E97" s="3" t="s">
        <v>592</v>
      </c>
      <c r="F97" s="16" t="s">
        <v>636</v>
      </c>
      <c r="G97" s="16">
        <v>1</v>
      </c>
    </row>
    <row r="98" spans="1:7" x14ac:dyDescent="0.25">
      <c r="A98" s="16">
        <v>54</v>
      </c>
      <c r="B98" s="16" t="s">
        <v>523</v>
      </c>
      <c r="C98" s="16" t="s">
        <v>524</v>
      </c>
      <c r="D98" s="16" t="s">
        <v>267</v>
      </c>
      <c r="E98" s="3" t="s">
        <v>593</v>
      </c>
      <c r="F98" s="16" t="s">
        <v>637</v>
      </c>
      <c r="G98" s="16">
        <v>1</v>
      </c>
    </row>
    <row r="99" spans="1:7" x14ac:dyDescent="0.25">
      <c r="A99" s="16">
        <v>55</v>
      </c>
      <c r="B99" s="16" t="s">
        <v>525</v>
      </c>
      <c r="C99" s="16" t="s">
        <v>522</v>
      </c>
      <c r="D99" s="16" t="s">
        <v>526</v>
      </c>
      <c r="E99" s="3" t="s">
        <v>594</v>
      </c>
      <c r="F99" s="16" t="s">
        <v>638</v>
      </c>
      <c r="G99" s="16">
        <v>1</v>
      </c>
    </row>
    <row r="100" spans="1:7" x14ac:dyDescent="0.25">
      <c r="A100" s="16">
        <v>56</v>
      </c>
      <c r="B100" s="16" t="s">
        <v>527</v>
      </c>
      <c r="C100" s="16"/>
      <c r="D100" s="16"/>
      <c r="E100" s="3" t="s">
        <v>595</v>
      </c>
      <c r="F100" s="16" t="s">
        <v>639</v>
      </c>
      <c r="G100" s="16">
        <v>1</v>
      </c>
    </row>
    <row r="101" spans="1:7" x14ac:dyDescent="0.25">
      <c r="A101" s="16">
        <v>57</v>
      </c>
      <c r="B101" s="16" t="s">
        <v>528</v>
      </c>
      <c r="C101" s="16" t="s">
        <v>475</v>
      </c>
      <c r="D101" s="16" t="s">
        <v>476</v>
      </c>
      <c r="E101" s="3" t="s">
        <v>596</v>
      </c>
      <c r="F101" s="16" t="s">
        <v>640</v>
      </c>
      <c r="G101" s="16">
        <v>1</v>
      </c>
    </row>
    <row r="102" spans="1:7" x14ac:dyDescent="0.25">
      <c r="A102" s="16">
        <v>58</v>
      </c>
      <c r="B102" s="16" t="s">
        <v>529</v>
      </c>
      <c r="C102" s="16" t="s">
        <v>530</v>
      </c>
      <c r="D102" s="16" t="s">
        <v>531</v>
      </c>
      <c r="E102" s="3" t="s">
        <v>597</v>
      </c>
      <c r="F102" s="16" t="s">
        <v>641</v>
      </c>
      <c r="G102" s="16">
        <v>1</v>
      </c>
    </row>
    <row r="103" spans="1:7" x14ac:dyDescent="0.25">
      <c r="A103" s="16">
        <v>59</v>
      </c>
      <c r="B103" s="16" t="s">
        <v>532</v>
      </c>
      <c r="C103" s="16"/>
      <c r="D103" s="16"/>
      <c r="E103" s="3" t="s">
        <v>598</v>
      </c>
      <c r="F103" s="16" t="s">
        <v>642</v>
      </c>
      <c r="G103" s="16">
        <v>1</v>
      </c>
    </row>
    <row r="104" spans="1:7" x14ac:dyDescent="0.25">
      <c r="A104" s="16">
        <v>60</v>
      </c>
      <c r="B104" s="16" t="s">
        <v>533</v>
      </c>
      <c r="C104" s="16"/>
      <c r="D104" s="16"/>
      <c r="E104" s="3" t="s">
        <v>599</v>
      </c>
      <c r="F104" s="16" t="s">
        <v>643</v>
      </c>
      <c r="G104" s="16">
        <v>1</v>
      </c>
    </row>
    <row r="105" spans="1:7" x14ac:dyDescent="0.25">
      <c r="A105" s="16">
        <v>61</v>
      </c>
      <c r="B105" s="16" t="s">
        <v>534</v>
      </c>
      <c r="C105" s="16" t="s">
        <v>535</v>
      </c>
      <c r="D105" s="16" t="s">
        <v>473</v>
      </c>
      <c r="E105" s="3" t="s">
        <v>571</v>
      </c>
      <c r="F105" s="16" t="s">
        <v>614</v>
      </c>
      <c r="G105" s="16">
        <v>1</v>
      </c>
    </row>
    <row r="106" spans="1:7" x14ac:dyDescent="0.25">
      <c r="A106" s="16">
        <v>62</v>
      </c>
      <c r="B106" s="16" t="s">
        <v>536</v>
      </c>
      <c r="C106" s="16" t="s">
        <v>475</v>
      </c>
      <c r="D106" s="16" t="s">
        <v>476</v>
      </c>
      <c r="E106" s="3" t="s">
        <v>572</v>
      </c>
      <c r="F106" s="16" t="s">
        <v>615</v>
      </c>
      <c r="G106" s="16">
        <v>1</v>
      </c>
    </row>
    <row r="107" spans="1:7" x14ac:dyDescent="0.25">
      <c r="A107" s="16">
        <v>63</v>
      </c>
      <c r="B107" s="16" t="s">
        <v>537</v>
      </c>
      <c r="C107" s="16" t="s">
        <v>538</v>
      </c>
      <c r="D107" s="16" t="s">
        <v>539</v>
      </c>
      <c r="E107" s="3" t="s">
        <v>600</v>
      </c>
      <c r="F107" s="16" t="s">
        <v>644</v>
      </c>
      <c r="G107" s="16">
        <v>1</v>
      </c>
    </row>
    <row r="108" spans="1:7" x14ac:dyDescent="0.25">
      <c r="A108" s="16">
        <v>64</v>
      </c>
      <c r="B108" s="16" t="s">
        <v>478</v>
      </c>
      <c r="C108" s="16"/>
      <c r="D108" s="16"/>
      <c r="E108" s="3" t="s">
        <v>574</v>
      </c>
      <c r="F108" s="16" t="s">
        <v>617</v>
      </c>
      <c r="G108" s="16">
        <v>1</v>
      </c>
    </row>
    <row r="109" spans="1:7" x14ac:dyDescent="0.25">
      <c r="A109" s="16">
        <v>65</v>
      </c>
      <c r="B109" s="16" t="s">
        <v>540</v>
      </c>
      <c r="C109" s="16" t="s">
        <v>541</v>
      </c>
      <c r="D109" s="16" t="s">
        <v>542</v>
      </c>
      <c r="E109" s="3" t="s">
        <v>601</v>
      </c>
      <c r="F109" s="16" t="s">
        <v>645</v>
      </c>
      <c r="G109" s="16">
        <v>1</v>
      </c>
    </row>
    <row r="110" spans="1:7" x14ac:dyDescent="0.25">
      <c r="A110" s="16">
        <v>66</v>
      </c>
      <c r="B110" s="16" t="s">
        <v>543</v>
      </c>
      <c r="C110" s="16" t="s">
        <v>544</v>
      </c>
      <c r="D110" s="16" t="s">
        <v>545</v>
      </c>
      <c r="E110" s="3" t="s">
        <v>602</v>
      </c>
      <c r="F110" s="16" t="s">
        <v>646</v>
      </c>
      <c r="G110" s="16">
        <v>1</v>
      </c>
    </row>
    <row r="111" spans="1:7" x14ac:dyDescent="0.25">
      <c r="A111" s="16">
        <v>67</v>
      </c>
      <c r="B111" s="16" t="s">
        <v>479</v>
      </c>
      <c r="C111" s="16"/>
      <c r="D111" s="16"/>
      <c r="E111" s="3" t="s">
        <v>575</v>
      </c>
      <c r="F111" s="16" t="s">
        <v>618</v>
      </c>
      <c r="G111" s="16">
        <v>1</v>
      </c>
    </row>
    <row r="112" spans="1:7" x14ac:dyDescent="0.25">
      <c r="A112" s="16">
        <v>68</v>
      </c>
      <c r="B112" s="16" t="s">
        <v>546</v>
      </c>
      <c r="C112" s="16"/>
      <c r="D112" s="16"/>
      <c r="E112" s="3" t="s">
        <v>603</v>
      </c>
      <c r="F112" s="16" t="s">
        <v>619</v>
      </c>
      <c r="G112" s="16">
        <v>1</v>
      </c>
    </row>
    <row r="113" spans="1:7" x14ac:dyDescent="0.25">
      <c r="A113" s="16">
        <v>69</v>
      </c>
      <c r="B113" s="16" t="s">
        <v>547</v>
      </c>
      <c r="C113" s="16" t="s">
        <v>548</v>
      </c>
      <c r="D113" s="16" t="s">
        <v>549</v>
      </c>
      <c r="E113" s="3" t="s">
        <v>604</v>
      </c>
      <c r="F113" s="16" t="s">
        <v>647</v>
      </c>
      <c r="G113" s="16">
        <v>1</v>
      </c>
    </row>
    <row r="114" spans="1:7" x14ac:dyDescent="0.25">
      <c r="A114" s="16">
        <v>70</v>
      </c>
      <c r="B114" s="16" t="s">
        <v>550</v>
      </c>
      <c r="C114" s="16" t="s">
        <v>551</v>
      </c>
      <c r="D114" s="16" t="s">
        <v>552</v>
      </c>
      <c r="E114" s="3" t="s">
        <v>605</v>
      </c>
      <c r="F114" s="16" t="s">
        <v>648</v>
      </c>
      <c r="G114" s="16">
        <v>1</v>
      </c>
    </row>
    <row r="115" spans="1:7" x14ac:dyDescent="0.25">
      <c r="A115" s="16">
        <v>71</v>
      </c>
      <c r="B115" s="16" t="s">
        <v>489</v>
      </c>
      <c r="C115" s="16" t="s">
        <v>553</v>
      </c>
      <c r="D115" s="16" t="s">
        <v>491</v>
      </c>
      <c r="E115" s="3" t="s">
        <v>580</v>
      </c>
      <c r="F115" s="16" t="s">
        <v>623</v>
      </c>
      <c r="G115" s="16">
        <v>1</v>
      </c>
    </row>
    <row r="116" spans="1:7" x14ac:dyDescent="0.25">
      <c r="A116" s="16">
        <v>72</v>
      </c>
      <c r="B116" s="16" t="s">
        <v>554</v>
      </c>
      <c r="C116" s="16"/>
      <c r="D116" s="16"/>
      <c r="E116" s="3" t="s">
        <v>606</v>
      </c>
      <c r="F116" s="16" t="s">
        <v>624</v>
      </c>
      <c r="G116" s="16">
        <v>1</v>
      </c>
    </row>
    <row r="117" spans="1:7" x14ac:dyDescent="0.25">
      <c r="A117" s="16">
        <v>73</v>
      </c>
      <c r="B117" s="16" t="s">
        <v>496</v>
      </c>
      <c r="C117" s="16"/>
      <c r="D117" s="16"/>
      <c r="E117" s="3" t="s">
        <v>583</v>
      </c>
      <c r="F117" s="16" t="s">
        <v>307</v>
      </c>
      <c r="G117" s="16">
        <v>1</v>
      </c>
    </row>
    <row r="118" spans="1:7" x14ac:dyDescent="0.25">
      <c r="A118" s="16">
        <v>74</v>
      </c>
      <c r="B118" s="16" t="s">
        <v>503</v>
      </c>
      <c r="C118" s="16"/>
      <c r="D118" s="16"/>
      <c r="E118" s="3" t="s">
        <v>586</v>
      </c>
      <c r="F118" s="16" t="s">
        <v>628</v>
      </c>
      <c r="G118" s="16">
        <v>1</v>
      </c>
    </row>
    <row r="119" spans="1:7" x14ac:dyDescent="0.25">
      <c r="A119" s="16">
        <v>75</v>
      </c>
      <c r="B119" s="16" t="s">
        <v>504</v>
      </c>
      <c r="C119" s="16" t="s">
        <v>505</v>
      </c>
      <c r="D119" s="16" t="s">
        <v>506</v>
      </c>
      <c r="E119" s="3" t="s">
        <v>587</v>
      </c>
      <c r="F119" s="16" t="s">
        <v>629</v>
      </c>
      <c r="G119" s="16">
        <v>1</v>
      </c>
    </row>
    <row r="120" spans="1:7" x14ac:dyDescent="0.25">
      <c r="A120" s="16">
        <v>76</v>
      </c>
      <c r="B120" s="16" t="s">
        <v>533</v>
      </c>
      <c r="C120" s="16"/>
      <c r="D120" s="16"/>
      <c r="E120" s="3" t="s">
        <v>599</v>
      </c>
      <c r="F120" s="16" t="s">
        <v>643</v>
      </c>
      <c r="G120" s="16">
        <v>1</v>
      </c>
    </row>
    <row r="121" spans="1:7" x14ac:dyDescent="0.25">
      <c r="A121" s="16">
        <v>77</v>
      </c>
      <c r="B121" s="16" t="s">
        <v>555</v>
      </c>
      <c r="C121" s="16" t="s">
        <v>556</v>
      </c>
      <c r="D121" s="16" t="s">
        <v>508</v>
      </c>
      <c r="E121" s="3" t="s">
        <v>607</v>
      </c>
      <c r="F121" s="16" t="s">
        <v>631</v>
      </c>
      <c r="G121" s="16">
        <v>1</v>
      </c>
    </row>
    <row r="122" spans="1:7" x14ac:dyDescent="0.25">
      <c r="A122" s="16">
        <v>78</v>
      </c>
      <c r="B122" s="16" t="s">
        <v>557</v>
      </c>
      <c r="C122" s="16" t="s">
        <v>558</v>
      </c>
      <c r="D122" s="16" t="s">
        <v>559</v>
      </c>
      <c r="E122" s="3" t="s">
        <v>608</v>
      </c>
      <c r="F122" s="16" t="s">
        <v>649</v>
      </c>
      <c r="G122" s="16">
        <v>1</v>
      </c>
    </row>
    <row r="123" spans="1:7" x14ac:dyDescent="0.25">
      <c r="A123" s="16">
        <v>79</v>
      </c>
      <c r="B123" s="16" t="s">
        <v>512</v>
      </c>
      <c r="C123" s="16" t="s">
        <v>513</v>
      </c>
      <c r="D123" s="16" t="s">
        <v>514</v>
      </c>
      <c r="E123" s="3" t="s">
        <v>589</v>
      </c>
      <c r="F123" s="16" t="s">
        <v>633</v>
      </c>
      <c r="G123" s="16">
        <v>1</v>
      </c>
    </row>
    <row r="124" spans="1:7" x14ac:dyDescent="0.25">
      <c r="A124" s="16">
        <v>80</v>
      </c>
      <c r="B124" s="16" t="s">
        <v>560</v>
      </c>
      <c r="C124" s="16" t="s">
        <v>561</v>
      </c>
      <c r="D124" s="16" t="s">
        <v>562</v>
      </c>
      <c r="E124" s="3" t="s">
        <v>609</v>
      </c>
      <c r="F124" s="16" t="s">
        <v>650</v>
      </c>
      <c r="G124" s="16">
        <v>1</v>
      </c>
    </row>
    <row r="125" spans="1:7" x14ac:dyDescent="0.25">
      <c r="A125" s="16">
        <v>81</v>
      </c>
      <c r="B125" s="16" t="s">
        <v>563</v>
      </c>
      <c r="C125" s="16" t="s">
        <v>564</v>
      </c>
      <c r="D125" s="16" t="s">
        <v>565</v>
      </c>
      <c r="E125" s="3" t="s">
        <v>610</v>
      </c>
      <c r="F125" s="16" t="s">
        <v>651</v>
      </c>
      <c r="G125" s="16">
        <v>1</v>
      </c>
    </row>
    <row r="126" spans="1:7" x14ac:dyDescent="0.25">
      <c r="A126" s="16">
        <v>82</v>
      </c>
      <c r="B126" s="16" t="s">
        <v>515</v>
      </c>
      <c r="C126" s="16" t="s">
        <v>516</v>
      </c>
      <c r="D126" s="16" t="s">
        <v>267</v>
      </c>
      <c r="E126" s="3" t="s">
        <v>590</v>
      </c>
      <c r="F126" s="16" t="s">
        <v>634</v>
      </c>
      <c r="G126" s="16">
        <v>1</v>
      </c>
    </row>
    <row r="127" spans="1:7" x14ac:dyDescent="0.25">
      <c r="A127" s="16">
        <v>83</v>
      </c>
      <c r="B127" s="16" t="s">
        <v>550</v>
      </c>
      <c r="C127" s="16" t="s">
        <v>566</v>
      </c>
      <c r="D127" s="16" t="s">
        <v>567</v>
      </c>
      <c r="E127" s="3" t="s">
        <v>611</v>
      </c>
      <c r="F127" s="16" t="s">
        <v>652</v>
      </c>
      <c r="G127" s="16">
        <v>1</v>
      </c>
    </row>
    <row r="128" spans="1:7" x14ac:dyDescent="0.25">
      <c r="A128" s="16">
        <v>84</v>
      </c>
      <c r="B128" s="16" t="s">
        <v>520</v>
      </c>
      <c r="C128" s="16" t="s">
        <v>499</v>
      </c>
      <c r="D128" s="16" t="s">
        <v>522</v>
      </c>
      <c r="E128" s="3" t="s">
        <v>592</v>
      </c>
      <c r="F128" s="16" t="s">
        <v>636</v>
      </c>
      <c r="G128" s="16">
        <v>1</v>
      </c>
    </row>
    <row r="129" spans="1:7" x14ac:dyDescent="0.25">
      <c r="A129" s="16">
        <v>85</v>
      </c>
      <c r="B129" s="16" t="s">
        <v>568</v>
      </c>
      <c r="C129" s="16" t="s">
        <v>524</v>
      </c>
      <c r="D129" s="16" t="s">
        <v>267</v>
      </c>
      <c r="E129" s="3" t="s">
        <v>593</v>
      </c>
      <c r="F129" s="16" t="s">
        <v>637</v>
      </c>
      <c r="G129" s="16">
        <v>1</v>
      </c>
    </row>
    <row r="130" spans="1:7" x14ac:dyDescent="0.25">
      <c r="A130" s="16">
        <v>86</v>
      </c>
      <c r="B130" s="16" t="s">
        <v>525</v>
      </c>
      <c r="C130" s="16" t="s">
        <v>569</v>
      </c>
      <c r="D130" s="16" t="s">
        <v>526</v>
      </c>
      <c r="E130" s="3" t="s">
        <v>612</v>
      </c>
      <c r="F130" s="16" t="s">
        <v>638</v>
      </c>
      <c r="G130" s="16">
        <v>1</v>
      </c>
    </row>
    <row r="131" spans="1:7" x14ac:dyDescent="0.25">
      <c r="A131">
        <v>87</v>
      </c>
      <c r="B131" s="16"/>
      <c r="C131" s="16"/>
      <c r="D131" s="16"/>
      <c r="E131" s="16" t="s">
        <v>719</v>
      </c>
      <c r="F131" s="16" t="s">
        <v>720</v>
      </c>
      <c r="G131" s="16">
        <v>12.68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63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B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4</v>
      </c>
      <c r="B4" s="18" t="s">
        <v>352</v>
      </c>
      <c r="C4" s="18" t="s">
        <v>210</v>
      </c>
      <c r="D4" s="4">
        <v>44225</v>
      </c>
      <c r="E4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2020-01-17T23:19:24Z</dcterms:created>
  <dcterms:modified xsi:type="dcterms:W3CDTF">2021-04-19T05:48:03Z</dcterms:modified>
</cp:coreProperties>
</file>