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7970" windowHeight="6075"/>
  </bookViews>
  <sheets>
    <sheet name="Reporte de Formatos" sheetId="1" r:id="rId1"/>
    <sheet name="Hoja1" sheetId="17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J15" i="17" l="1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4" i="17"/>
  <c r="F179" i="17"/>
  <c r="D179" i="17"/>
  <c r="D252" i="17" s="1"/>
  <c r="D255" i="17" s="1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8" i="17"/>
  <c r="E177" i="17"/>
  <c r="H242" i="17"/>
  <c r="H119" i="17"/>
  <c r="H118" i="17"/>
  <c r="H117" i="17"/>
  <c r="H59" i="17"/>
  <c r="H58" i="17"/>
  <c r="H231" i="17"/>
  <c r="H152" i="17"/>
  <c r="H151" i="17"/>
  <c r="H190" i="17"/>
  <c r="H189" i="17"/>
  <c r="H86" i="17"/>
  <c r="H91" i="17"/>
  <c r="H92" i="17"/>
  <c r="H93" i="17"/>
  <c r="H94" i="17"/>
  <c r="H95" i="17"/>
  <c r="H96" i="17"/>
  <c r="H97" i="17"/>
  <c r="H98" i="17"/>
  <c r="H99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25" i="17"/>
  <c r="H126" i="17"/>
  <c r="H131" i="17"/>
  <c r="H132" i="17"/>
  <c r="H133" i="17"/>
  <c r="H134" i="17"/>
  <c r="H135" i="17"/>
  <c r="H136" i="17"/>
  <c r="H137" i="17"/>
  <c r="H138" i="17"/>
  <c r="H143" i="17"/>
  <c r="H144" i="17"/>
  <c r="H145" i="17"/>
  <c r="H146" i="17"/>
  <c r="H147" i="17"/>
  <c r="H148" i="17"/>
  <c r="H149" i="17"/>
  <c r="H150" i="17"/>
  <c r="H153" i="17"/>
  <c r="H154" i="17"/>
  <c r="H155" i="17"/>
  <c r="H156" i="17"/>
  <c r="H157" i="17"/>
  <c r="H158" i="17"/>
  <c r="H163" i="17"/>
  <c r="H164" i="17"/>
  <c r="H165" i="17"/>
  <c r="H166" i="17"/>
  <c r="H167" i="17"/>
  <c r="H168" i="17"/>
  <c r="H173" i="17"/>
  <c r="H174" i="17"/>
  <c r="H175" i="17"/>
  <c r="H176" i="17"/>
  <c r="H177" i="17"/>
  <c r="H178" i="17"/>
  <c r="H184" i="17"/>
  <c r="H185" i="17"/>
  <c r="H186" i="17"/>
  <c r="H187" i="17"/>
  <c r="H188" i="17"/>
  <c r="H195" i="17"/>
  <c r="H196" i="17"/>
  <c r="H197" i="17"/>
  <c r="H198" i="17"/>
  <c r="H199" i="17"/>
  <c r="H200" i="17"/>
  <c r="H201" i="17"/>
  <c r="H202" i="17"/>
  <c r="H203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7" i="17"/>
  <c r="H228" i="17"/>
  <c r="H229" i="17"/>
  <c r="H230" i="17"/>
  <c r="H232" i="17"/>
  <c r="H237" i="17"/>
  <c r="H238" i="17"/>
  <c r="H239" i="17"/>
  <c r="H240" i="17"/>
  <c r="H241" i="17"/>
  <c r="H243" i="17"/>
  <c r="H244" i="17"/>
  <c r="H245" i="17"/>
  <c r="H246" i="17"/>
  <c r="H247" i="17"/>
  <c r="H85" i="17"/>
  <c r="H84" i="17"/>
  <c r="H83" i="17"/>
  <c r="H82" i="17"/>
  <c r="H81" i="17"/>
  <c r="H76" i="17"/>
  <c r="H71" i="17"/>
  <c r="H70" i="17"/>
  <c r="H69" i="17"/>
  <c r="H68" i="17"/>
  <c r="H67" i="17"/>
  <c r="H66" i="17"/>
  <c r="H65" i="17"/>
  <c r="H64" i="17"/>
  <c r="H57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29" i="17"/>
  <c r="H28" i="17"/>
  <c r="H27" i="17"/>
  <c r="H26" i="17"/>
  <c r="H25" i="17"/>
  <c r="H24" i="17"/>
  <c r="H15" i="17"/>
  <c r="H16" i="17"/>
  <c r="H17" i="17"/>
  <c r="H18" i="17"/>
  <c r="H19" i="17"/>
  <c r="H14" i="17"/>
  <c r="H252" i="17" l="1"/>
  <c r="E14" i="17"/>
  <c r="E179" i="17" l="1"/>
  <c r="E252" i="17" s="1"/>
</calcChain>
</file>

<file path=xl/sharedStrings.xml><?xml version="1.0" encoding="utf-8"?>
<sst xmlns="http://schemas.openxmlformats.org/spreadsheetml/2006/main" count="2362" uniqueCount="805">
  <si>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</si>
  <si>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</si>
  <si>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</si>
  <si>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</si>
  <si>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</si>
  <si>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</si>
  <si>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</si>
  <si>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</si>
  <si>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</si>
  <si>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</si>
  <si>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</si>
  <si>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</si>
  <si>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</si>
  <si>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</si>
  <si>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</si>
  <si>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</si>
  <si>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</si>
  <si>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</si>
  <si>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</si>
  <si>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</si>
  <si>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</si>
  <si>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</si>
  <si>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</si>
  <si>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</si>
  <si>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</si>
  <si>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</si>
  <si>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</si>
  <si>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</si>
  <si>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</si>
  <si>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</si>
  <si>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</si>
  <si>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</si>
  <si>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</si>
  <si>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</si>
  <si>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</si>
  <si>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</si>
  <si>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</si>
  <si>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</si>
  <si>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</si>
  <si>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</si>
  <si>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</si>
  <si>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</si>
  <si>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</si>
  <si>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</si>
  <si>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</si>
  <si>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</si>
  <si>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</si>
  <si>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</si>
  <si>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</si>
  <si>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</si>
  <si>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</si>
  <si>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</si>
  <si>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</si>
  <si>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</si>
  <si>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</si>
  <si>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</si>
  <si>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</si>
  <si>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</si>
  <si>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</si>
  <si>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</si>
  <si>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</si>
  <si>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</si>
  <si>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</si>
  <si>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</si>
  <si>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</si>
  <si>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</si>
  <si>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</si>
  <si>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</si>
  <si>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</si>
  <si>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</si>
  <si>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</si>
  <si>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</si>
  <si>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</si>
  <si>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</si>
  <si>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</si>
  <si>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</si>
  <si>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</si>
  <si>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</si>
  <si>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</si>
  <si>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</si>
  <si>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</si>
  <si>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</si>
  <si>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</si>
  <si>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</si>
  <si>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</si>
  <si>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</si>
  <si>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</si>
  <si>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</si>
  <si>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</si>
  <si>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</si>
  <si>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</si>
  <si>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</si>
  <si>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</si>
  <si>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</si>
  <si>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</si>
  <si>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</si>
  <si>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</si>
  <si>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</si>
  <si>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</si>
  <si>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</si>
  <si>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</si>
  <si>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</si>
  <si>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</si>
  <si>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</si>
  <si>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</si>
  <si>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</si>
  <si>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</si>
  <si>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</si>
  <si>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</si>
  <si>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</si>
  <si>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</si>
  <si>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</si>
  <si>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</si>
  <si>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</si>
  <si>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</si>
  <si>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</si>
  <si>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</si>
  <si>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</si>
  <si>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</si>
  <si>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</si>
  <si>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</si>
  <si>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</si>
  <si>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</si>
  <si>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</si>
  <si>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</si>
  <si>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</si>
  <si>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</si>
  <si>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</si>
  <si>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</si>
  <si>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</si>
  <si>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</si>
  <si>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</si>
  <si>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</si>
  <si>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</si>
  <si>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</si>
  <si>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</si>
  <si>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</si>
  <si>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</si>
  <si>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</si>
  <si>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</si>
  <si>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</si>
  <si>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</si>
  <si>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</si>
  <si>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</si>
  <si>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</si>
  <si>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</si>
  <si>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</si>
  <si>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</si>
  <si>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</si>
  <si>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</si>
  <si>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</si>
  <si>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</si>
  <si>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</si>
  <si>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</si>
  <si>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</si>
  <si>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</si>
  <si>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</si>
  <si>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</si>
  <si>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</si>
  <si>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</si>
  <si>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</si>
  <si>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</si>
  <si>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</si>
  <si>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</si>
  <si>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</si>
  <si>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</si>
  <si>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</si>
  <si>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</si>
  <si>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</si>
  <si>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</si>
  <si>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</si>
  <si>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</si>
  <si>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</si>
  <si>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</si>
  <si>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</si>
  <si>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</si>
  <si>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</si>
  <si>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</si>
  <si>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</si>
  <si>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</si>
  <si>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</si>
  <si>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</si>
  <si>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</si>
  <si>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</si>
  <si>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</si>
  <si>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</si>
  <si>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</si>
  <si>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</si>
  <si>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</si>
  <si>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</si>
  <si>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</si>
  <si>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</si>
  <si>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</si>
  <si>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</si>
  <si>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</si>
  <si>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</si>
  <si>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</si>
  <si>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</si>
  <si>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</si>
  <si>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</si>
  <si>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</si>
  <si>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</si>
  <si>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</si>
  <si>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</si>
  <si>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</si>
  <si>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</si>
  <si>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</si>
  <si>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</si>
  <si>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</si>
  <si>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</si>
  <si>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</si>
  <si>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</si>
  <si>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</si>
  <si>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</si>
  <si>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</si>
  <si>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</si>
  <si>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</si>
  <si>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</si>
  <si>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</si>
  <si>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</si>
  <si>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</si>
  <si>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</si>
  <si>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</si>
  <si>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</si>
  <si>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</si>
  <si>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</si>
  <si>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</si>
  <si>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</si>
  <si>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</si>
  <si>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</si>
  <si>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</si>
  <si>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</si>
  <si>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</si>
  <si>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</si>
  <si>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</si>
  <si>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</si>
  <si>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</si>
  <si>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</si>
  <si>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</si>
  <si>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</si>
  <si>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</si>
  <si>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</si>
  <si>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</si>
  <si>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</si>
  <si>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</si>
  <si>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</si>
  <si>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</si>
  <si>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</si>
  <si>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</si>
  <si>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</si>
  <si>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</si>
  <si>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</si>
  <si>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</si>
  <si>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</si>
  <si>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</si>
  <si>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</si>
  <si>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</si>
  <si>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</si>
  <si>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</si>
  <si>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</si>
  <si>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</si>
  <si>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</si>
  <si>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</si>
  <si>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</si>
  <si>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</si>
  <si>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</si>
  <si>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</si>
  <si>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</si>
  <si>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</si>
  <si>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</si>
  <si>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</si>
  <si>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</si>
  <si>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</si>
  <si>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</si>
  <si>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</si>
  <si>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</si>
  <si>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</si>
  <si>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</si>
  <si>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</si>
  <si>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</si>
  <si>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</si>
  <si>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 xml:space="preserve">ABRAHAM </t>
  </si>
  <si>
    <t>ALCANTAR</t>
  </si>
  <si>
    <t>CISNEROS</t>
  </si>
  <si>
    <t>CHOFER DE ADMVO</t>
  </si>
  <si>
    <t>LUIS ADRIAN</t>
  </si>
  <si>
    <t>MEDINA</t>
  </si>
  <si>
    <t>CANO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</si>
  <si>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</si>
  <si>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</si>
  <si>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</si>
  <si>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</si>
  <si>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</si>
  <si>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</si>
  <si>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</si>
  <si>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</si>
  <si>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</si>
  <si>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</si>
  <si>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</si>
  <si>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</si>
  <si>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</si>
  <si>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</si>
  <si>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</si>
  <si>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</si>
  <si>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</si>
  <si>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</si>
  <si>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</si>
  <si>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MARIA GUADALUPE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</si>
  <si>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</si>
  <si>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</si>
  <si>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</si>
  <si>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</si>
  <si>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</si>
  <si>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</si>
  <si>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</si>
  <si>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</si>
  <si>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</si>
  <si>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</si>
  <si>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</si>
  <si>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</si>
  <si>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</si>
  <si>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</si>
  <si>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</si>
  <si>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</si>
  <si>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</si>
  <si>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</si>
  <si>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</si>
  <si>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</si>
  <si>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</si>
  <si>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</si>
  <si>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</si>
  <si>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</si>
  <si>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</si>
  <si>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</si>
  <si>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</si>
  <si>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</si>
  <si>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</si>
  <si>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</si>
  <si>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</si>
  <si>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</si>
  <si>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</si>
  <si>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</si>
  <si>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</si>
  <si>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</si>
  <si>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</si>
  <si>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</si>
  <si>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</si>
  <si>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</si>
  <si>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</si>
  <si>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</si>
  <si>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</si>
  <si>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</si>
  <si>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</si>
  <si>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</si>
  <si>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</si>
  <si>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</si>
  <si>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</si>
  <si>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</si>
  <si>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</si>
  <si>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</si>
  <si>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</si>
  <si>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</si>
  <si>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</si>
  <si>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</si>
  <si>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ROCIO CAROLINA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</si>
  <si>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</si>
  <si>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</si>
  <si>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</si>
  <si>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</si>
  <si>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</si>
  <si>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</si>
  <si>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</si>
  <si>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</si>
  <si>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</si>
  <si>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</si>
  <si>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</si>
  <si>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</si>
  <si>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</si>
  <si>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</si>
  <si>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</si>
  <si>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</si>
  <si>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</si>
  <si>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 xml:space="preserve">JOSE LUIS </t>
  </si>
  <si>
    <t>URIBE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</si>
  <si>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</si>
  <si>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</si>
  <si>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</si>
  <si>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</si>
  <si>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</si>
  <si>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</si>
  <si>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</si>
  <si>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JOSE RAMON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</si>
  <si>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</si>
  <si>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</si>
  <si>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</si>
  <si>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</si>
  <si>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</si>
  <si>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</si>
  <si>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</si>
  <si>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</si>
  <si>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</si>
  <si>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</si>
  <si>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</si>
  <si>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</si>
  <si>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</si>
  <si>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</si>
  <si>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</si>
  <si>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</si>
  <si>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</si>
  <si>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</si>
  <si>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</si>
  <si>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</si>
  <si>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</si>
  <si>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</si>
  <si>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</si>
  <si>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</si>
  <si>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</si>
  <si>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</si>
  <si>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</si>
  <si>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</si>
  <si>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</si>
  <si>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</si>
  <si>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</si>
  <si>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</si>
  <si>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</si>
  <si>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</si>
  <si>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</si>
  <si>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</si>
  <si>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</si>
  <si>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</si>
  <si>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</si>
  <si>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</si>
  <si>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</si>
  <si>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</si>
  <si>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</si>
  <si>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</si>
  <si>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</si>
  <si>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</si>
  <si>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LUIS EDUARDO</t>
  </si>
  <si>
    <t xml:space="preserve">MACHI </t>
  </si>
  <si>
    <t>TORRES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</si>
  <si>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</si>
  <si>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</si>
  <si>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</si>
  <si>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</si>
  <si>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</si>
  <si>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</si>
  <si>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</si>
  <si>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</si>
  <si>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</si>
  <si>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</si>
  <si>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MIGUEL ALEJANDRO</t>
  </si>
  <si>
    <t>BURROLA</t>
  </si>
  <si>
    <t>GABILONDO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</si>
  <si>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</si>
  <si>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</si>
  <si>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</si>
  <si>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</si>
  <si>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</si>
  <si>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</si>
  <si>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</si>
  <si>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</si>
  <si>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</si>
  <si>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</si>
  <si>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</si>
  <si>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</si>
  <si>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</si>
  <si>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</si>
  <si>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</si>
  <si>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</si>
  <si>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</si>
  <si>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</si>
  <si>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</si>
  <si>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</si>
  <si>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</si>
  <si>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</si>
  <si>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</si>
  <si>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</si>
  <si>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</si>
  <si>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</si>
  <si>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</si>
  <si>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</si>
  <si>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</si>
  <si>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 xml:space="preserve">OLIVIA ARACELI </t>
  </si>
  <si>
    <t>JULIO CESAR</t>
  </si>
  <si>
    <t>TAPIA</t>
  </si>
  <si>
    <t>MONTIEL</t>
  </si>
  <si>
    <t>JOSE JUAN</t>
  </si>
  <si>
    <t>APODACA</t>
  </si>
  <si>
    <t>BORBON</t>
  </si>
  <si>
    <t>ANDREY EDUARDO</t>
  </si>
  <si>
    <t>ZAMORA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</si>
  <si>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</si>
  <si>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</si>
  <si>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</si>
  <si>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</si>
  <si>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</si>
  <si>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</si>
  <si>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</si>
  <si>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</si>
  <si>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</si>
  <si>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</si>
  <si>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CLARISSA </t>
  </si>
  <si>
    <t>CHONG</t>
  </si>
  <si>
    <t xml:space="preserve">ARMENDARIZ </t>
  </si>
  <si>
    <t>DORA LUZ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</si>
  <si>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</si>
  <si>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</si>
  <si>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</si>
  <si>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</si>
  <si>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</si>
  <si>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</si>
  <si>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</si>
  <si>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</si>
  <si>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</si>
  <si>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</si>
  <si>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</si>
  <si>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</si>
  <si>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</si>
  <si>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</si>
  <si>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</si>
  <si>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</si>
  <si>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</si>
  <si>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</si>
  <si>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</si>
  <si>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</si>
  <si>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</si>
  <si>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</si>
  <si>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</si>
  <si>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</si>
  <si>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</si>
  <si>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</si>
  <si>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</si>
  <si>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</si>
  <si>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</si>
  <si>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</si>
  <si>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</si>
  <si>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</si>
  <si>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</si>
  <si>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</si>
  <si>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</si>
  <si>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</si>
  <si>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</si>
  <si>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</si>
  <si>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</si>
  <si>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</si>
  <si>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</si>
  <si>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</si>
  <si>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</si>
  <si>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</si>
  <si>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</si>
  <si>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</si>
  <si>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</si>
  <si>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</si>
  <si>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</si>
  <si>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</si>
  <si>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</si>
  <si>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</si>
  <si>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</si>
  <si>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</si>
  <si>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</si>
  <si>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</si>
  <si>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</si>
  <si>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</si>
  <si>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</si>
  <si>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</si>
  <si>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 xml:space="preserve">NOE 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</si>
  <si>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</si>
  <si>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</si>
  <si>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</si>
  <si>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</si>
  <si>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</si>
  <si>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</si>
  <si>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</si>
  <si>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</si>
  <si>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</si>
  <si>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</si>
  <si>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</si>
  <si>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</si>
  <si>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</si>
  <si>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</si>
  <si>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</si>
  <si>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</si>
  <si>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</si>
  <si>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</si>
  <si>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</si>
  <si>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</si>
  <si>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</si>
  <si>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</si>
  <si>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</si>
  <si>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</si>
  <si>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Luna Acosta Noe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</si>
  <si>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</si>
  <si>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</si>
  <si>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</si>
  <si>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</si>
  <si>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</si>
  <si>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</si>
  <si>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</si>
  <si>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</si>
  <si>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</si>
  <si>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</si>
  <si>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</si>
  <si>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</si>
  <si>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</si>
  <si>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</si>
  <si>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</si>
  <si>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</si>
  <si>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</si>
  <si>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</si>
  <si>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</si>
  <si>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</si>
  <si>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</si>
  <si>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</si>
  <si>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</si>
  <si>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</si>
  <si>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</si>
  <si>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</si>
  <si>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</si>
  <si>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</si>
  <si>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</si>
  <si>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Machi Torres Luis Eduardo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</si>
  <si>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</si>
  <si>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</si>
  <si>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</si>
  <si>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</si>
  <si>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</si>
  <si>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</si>
  <si>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</si>
  <si>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</si>
  <si>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</si>
  <si>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</si>
  <si>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</si>
  <si>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</si>
  <si>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</si>
  <si>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</si>
  <si>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</si>
  <si>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</si>
  <si>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</si>
  <si>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</si>
  <si>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</si>
  <si>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</si>
  <si>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</si>
  <si>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Alcantar Cisneros Abraham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</si>
  <si>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</si>
  <si>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</si>
  <si>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</si>
  <si>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</si>
  <si>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</si>
  <si>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</si>
  <si>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</si>
  <si>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</si>
  <si>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</si>
  <si>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</si>
  <si>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</si>
  <si>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</si>
  <si>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</si>
  <si>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</si>
  <si>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</si>
  <si>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</si>
  <si>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</si>
  <si>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</si>
  <si>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</si>
  <si>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</si>
  <si>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</si>
  <si>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</si>
  <si>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</si>
  <si>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</si>
  <si>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</si>
  <si>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</si>
  <si>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</si>
  <si>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Flores Chong Clarissa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</si>
  <si>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</si>
  <si>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</si>
  <si>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</si>
  <si>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</si>
  <si>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</si>
  <si>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</si>
  <si>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</si>
  <si>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</si>
  <si>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Burrola Gabilondo Miguel Alejandro</t>
  </si>
  <si>
    <t>Gamez Wendlandt Diego Alfonso</t>
  </si>
  <si>
    <t>Sepulveda Romo Adrian</t>
  </si>
  <si>
    <t>Soto Felix Leonel Fernando</t>
  </si>
  <si>
    <t>Garcia Valenzuela Mario Alberto</t>
  </si>
  <si>
    <t>Castillo Zamora Andrey Eduardo</t>
  </si>
  <si>
    <t>Castro Castro Franco Antonio</t>
  </si>
  <si>
    <t>Berrelleza Lopez Juan Manuel</t>
  </si>
  <si>
    <t>Flores Hernandez Jhordy Antonio</t>
  </si>
  <si>
    <t>Valenzuela Maldonado Jose Ramon</t>
  </si>
  <si>
    <t>Miranda Barreras Rosa Alicia</t>
  </si>
  <si>
    <t>Monzon Osuna Rocio Carolina</t>
  </si>
  <si>
    <t>Gutierrez Vejar Gerardo Alonso</t>
  </si>
  <si>
    <t>Gallegos Molina Maria Angelica</t>
  </si>
  <si>
    <t>Millan Vega Olivia Araceli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</si>
  <si>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</si>
  <si>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</si>
  <si>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</si>
  <si>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</si>
  <si>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</si>
  <si>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</si>
  <si>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</si>
  <si>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</si>
  <si>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</si>
  <si>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</si>
  <si>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Angulo Frias Joel</t>
  </si>
  <si>
    <t>Zavala Valenzuela Gilberto Adrian</t>
  </si>
  <si>
    <t>Melendrez Carrillo Saul Roberto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</si>
  <si>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</si>
  <si>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</si>
  <si>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</si>
  <si>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</si>
  <si>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</si>
  <si>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</si>
  <si>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</si>
  <si>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</si>
  <si>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</si>
  <si>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</si>
  <si>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</si>
  <si>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</si>
  <si>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</si>
  <si>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</si>
  <si>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</si>
  <si>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</si>
  <si>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</si>
  <si>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</si>
  <si>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</si>
  <si>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</si>
  <si>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</si>
  <si>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</si>
  <si>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</si>
  <si>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</si>
  <si>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Medina Cano Luis Adrian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</si>
  <si>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</si>
  <si>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</si>
  <si>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</si>
  <si>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</si>
  <si>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</si>
  <si>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</si>
  <si>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</si>
  <si>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</si>
  <si>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Leyva Valenzuela Maria Guadalupe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</si>
  <si>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</si>
  <si>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</si>
  <si>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</si>
  <si>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</si>
  <si>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</si>
  <si>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</si>
  <si>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</si>
  <si>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</si>
  <si>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</si>
  <si>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</si>
  <si>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</si>
  <si>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>Araujo Renteria Cristina Guadalupe</t>
  </si>
  <si>
    <t>Esquer Cornejo Nilda Ebenezer</t>
  </si>
  <si>
    <t xml:space="preserve">  =============</t>
  </si>
  <si>
    <t>Periodo 23 al 24 Quincenal del 01/12/2018 al 31/12/2018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</si>
  <si>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</si>
  <si>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</si>
  <si>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</si>
  <si>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</si>
  <si>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</si>
  <si>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</si>
  <si>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</si>
  <si>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</si>
  <si>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</si>
  <si>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</si>
  <si>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</si>
  <si>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501 DESARROLLO ACA Y CE DOC ADMVOS</t>
  </si>
  <si>
    <t>Departamento 600 PROCESOS INDUSTRIALES TC</t>
  </si>
  <si>
    <t>Departamento 601 PROCESOS INDUSTRIALES PA</t>
  </si>
  <si>
    <t>Sandoval Salazar German Ernesto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</si>
  <si>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</si>
  <si>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</si>
  <si>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</si>
  <si>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</si>
  <si>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</si>
  <si>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</si>
  <si>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</si>
  <si>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JEFE DE SERVICIO MANTENIMIENTO</t>
  </si>
  <si>
    <t>NILDA EBENEZER</t>
  </si>
  <si>
    <t xml:space="preserve">ESQUER </t>
  </si>
  <si>
    <t>CORNEJO</t>
  </si>
  <si>
    <t>Dirección de Admon. Y Finanzas</t>
  </si>
  <si>
    <t>CRISTINA GUADALUPE</t>
  </si>
  <si>
    <t>ARAUJO</t>
  </si>
  <si>
    <t>RENTERIA</t>
  </si>
  <si>
    <t>ENFERMERA</t>
  </si>
  <si>
    <t>DIR DE EXT UNIVERSITARIA</t>
  </si>
  <si>
    <t>GILBERTO ADRIAN</t>
  </si>
  <si>
    <t>ZAVALA</t>
  </si>
  <si>
    <t>SAUL ROBERTO</t>
  </si>
  <si>
    <t>MELENDREZ</t>
  </si>
  <si>
    <t>CARRILLO</t>
  </si>
  <si>
    <t>GERMAN ERNESTO</t>
  </si>
  <si>
    <t>SANDOVAL</t>
  </si>
  <si>
    <t>SALAZAR</t>
  </si>
  <si>
    <t>MARIA LOURDES</t>
  </si>
  <si>
    <t>JHORDY ANTONIO</t>
  </si>
  <si>
    <t>JOEL</t>
  </si>
  <si>
    <t>ANGULO</t>
  </si>
  <si>
    <t>FRIAS</t>
  </si>
  <si>
    <t>pesos</t>
  </si>
  <si>
    <t>n/a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</si>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</sst>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7" fillId="0" borderId="0" xfId="1" applyNumberFormat="1" applyFont="1"/>
    <xf numFmtId="0" fontId="1" fillId="0" borderId="0" xfId="4"/>
    <xf numFmtId="0" fontId="7" fillId="0" borderId="0" xfId="4" applyFont="1"/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2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7" fillId="0" borderId="0" xfId="4" applyFont="1" applyAlignment="1">
      <alignment horizontal="right"/>
    </xf>
    <xf numFmtId="0" fontId="13" fillId="4" borderId="2" xfId="4" applyFont="1" applyFill="1" applyBorder="1" applyAlignment="1">
      <alignment horizontal="center" wrapText="1"/>
    </xf>
    <xf numFmtId="0" fontId="7" fillId="5" borderId="0" xfId="4" applyFont="1" applyFill="1"/>
    <xf numFmtId="0" fontId="14" fillId="5" borderId="2" xfId="4" applyFont="1" applyFill="1" applyBorder="1" applyAlignment="1">
      <alignment horizontal="center" wrapText="1"/>
    </xf>
    <xf numFmtId="43" fontId="7" fillId="5" borderId="0" xfId="5" applyFont="1" applyFill="1"/>
    <xf numFmtId="0" fontId="7" fillId="5" borderId="0" xfId="4" applyFont="1" applyFill="1" applyAlignment="1">
      <alignment horizontal="right"/>
    </xf>
    <xf numFmtId="164" fontId="13" fillId="5" borderId="0" xfId="4" applyNumberFormat="1" applyFont="1" applyFill="1"/>
    <xf numFmtId="0" fontId="13" fillId="5" borderId="0" xfId="4" applyFont="1" applyFill="1"/>
    <xf numFmtId="0" fontId="15" fillId="5" borderId="2" xfId="4" applyFont="1" applyFill="1" applyBorder="1" applyAlignment="1">
      <alignment horizontal="center" wrapText="1"/>
    </xf>
    <xf numFmtId="164" fontId="7" fillId="5" borderId="0" xfId="4" applyNumberFormat="1" applyFont="1" applyFill="1"/>
    <xf numFmtId="0" fontId="0" fillId="0" borderId="0" xfId="0" applyFill="1" applyBorder="1"/>
    <xf numFmtId="1" fontId="8" fillId="0" borderId="0" xfId="4" applyNumberFormat="1" applyFont="1" applyAlignment="1">
      <alignment horizontal="centerContinuous"/>
    </xf>
    <xf numFmtId="1" fontId="9" fillId="0" borderId="0" xfId="4" applyNumberFormat="1" applyFont="1" applyAlignment="1">
      <alignment horizontal="centerContinuous" vertical="top"/>
    </xf>
    <xf numFmtId="1" fontId="1" fillId="0" borderId="0" xfId="4" applyNumberFormat="1"/>
    <xf numFmtId="1" fontId="13" fillId="4" borderId="2" xfId="4" applyNumberFormat="1" applyFont="1" applyFill="1" applyBorder="1" applyAlignment="1">
      <alignment horizontal="center" wrapText="1"/>
    </xf>
    <xf numFmtId="1" fontId="15" fillId="0" borderId="0" xfId="4" applyNumberFormat="1" applyFont="1"/>
    <xf numFmtId="1" fontId="13" fillId="0" borderId="0" xfId="4" applyNumberFormat="1" applyFont="1"/>
    <xf numFmtId="1" fontId="7" fillId="0" borderId="0" xfId="4" applyNumberFormat="1" applyFont="1"/>
    <xf numFmtId="1" fontId="13" fillId="0" borderId="0" xfId="4" applyNumberFormat="1" applyFont="1" applyAlignment="1">
      <alignment horizontal="left"/>
    </xf>
    <xf numFmtId="1" fontId="7" fillId="0" borderId="0" xfId="4" applyNumberFormat="1" applyFont="1" applyAlignment="1">
      <alignment horizontal="right"/>
    </xf>
    <xf numFmtId="0" fontId="0" fillId="6" borderId="0" xfId="0" applyFill="1"/>
    <xf numFmtId="0" fontId="0" fillId="7" borderId="0" xfId="0" applyFill="1"/>
    <xf numFmtId="43" fontId="1" fillId="0" borderId="0" xfId="3" applyFont="1"/>
    <xf numFmtId="43" fontId="13" fillId="5" borderId="0" xfId="4" applyNumberFormat="1" applyFont="1" applyFill="1"/>
    <xf numFmtId="43" fontId="0" fillId="0" borderId="0" xfId="3" applyFont="1"/>
    <xf numFmtId="1" fontId="7" fillId="0" borderId="0" xfId="4" applyNumberFormat="1" applyFont="1" applyFill="1"/>
    <xf numFmtId="0" fontId="7" fillId="0" borderId="0" xfId="4" applyFont="1" applyFill="1"/>
    <xf numFmtId="43" fontId="7" fillId="0" borderId="0" xfId="5" applyFont="1" applyFill="1"/>
    <xf numFmtId="164" fontId="7" fillId="0" borderId="0" xfId="4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Millares" xfId="3" builtinId="3"/>
    <cellStyle name="Millares 2" xfId="2"/>
    <cellStyle name="Millares 3" xfId="5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171"/>
  <sheetViews>
    <sheetView tabSelected="1" topLeftCell="A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6" width="15.7109375" customWidth="1"/>
    <col min="7" max="7" width="21.28515625" bestFit="1" customWidth="1"/>
    <col min="8" max="8" width="17.42578125" bestFit="1" customWidth="1"/>
    <col min="9" max="9" width="12" customWidth="1"/>
    <col min="10" max="10" width="13.5703125" bestFit="1" customWidth="1"/>
    <col min="11" max="11" width="15.42578125" bestFit="1" customWidth="1"/>
    <col min="12" max="12" width="14" bestFit="1" customWidth="1"/>
    <col min="13" max="33" width="15.7109375" customWidth="1"/>
  </cols>
  <sheetData>
    <row r="1" spans="1:33" hidden="1" x14ac:dyDescent="0.25">
      <c r="A1" t="s">
        <v>0</v>
      </c>
    </row>
    <row r="2" spans="1:3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02.75" x14ac:dyDescent="0.25">
      <c r="A6" s="2" t="s">
        <v>48</v>
      </c>
      <c r="B6" s="2" t="s">
        <v>49</v>
      </c>
      <c r="C6" s="2" t="s">
        <v>50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57</v>
      </c>
      <c r="K6" s="2" t="s">
        <v>58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2" t="s">
        <v>67</v>
      </c>
      <c r="U6" s="2" t="s">
        <v>68</v>
      </c>
      <c r="V6" s="2" t="s">
        <v>69</v>
      </c>
      <c r="W6" s="2" t="s">
        <v>70</v>
      </c>
      <c r="X6" s="2" t="s">
        <v>71</v>
      </c>
      <c r="Y6" s="2" t="s">
        <v>72</v>
      </c>
      <c r="Z6" s="2" t="s">
        <v>73</v>
      </c>
      <c r="AA6" s="2" t="s">
        <v>74</v>
      </c>
      <c r="AB6" s="2" t="s">
        <v>75</v>
      </c>
      <c r="AC6" s="2" t="s">
        <v>76</v>
      </c>
      <c r="AD6" s="2" t="s">
        <v>77</v>
      </c>
      <c r="AE6" s="2" t="s">
        <v>78</v>
      </c>
      <c r="AF6" s="2" t="s">
        <v>79</v>
      </c>
      <c r="AG6" s="2" t="s">
        <v>80</v>
      </c>
    </row>
    <row r="7" spans="1:33" s="6" customFormat="1" ht="38.25" x14ac:dyDescent="0.25">
      <c r="A7" s="6">
        <v>2018</v>
      </c>
      <c r="B7" s="7">
        <v>43374</v>
      </c>
      <c r="C7" s="7">
        <v>43465</v>
      </c>
      <c r="D7" s="5" t="s">
        <v>91</v>
      </c>
      <c r="E7" s="6">
        <v>1001</v>
      </c>
      <c r="F7" s="5" t="s">
        <v>219</v>
      </c>
      <c r="G7" s="5" t="s">
        <v>219</v>
      </c>
      <c r="H7" s="5" t="s">
        <v>220</v>
      </c>
      <c r="I7" s="5" t="s">
        <v>566</v>
      </c>
      <c r="J7" s="5" t="s">
        <v>225</v>
      </c>
      <c r="K7" s="5" t="s">
        <v>400</v>
      </c>
      <c r="L7" s="5" t="s">
        <v>93</v>
      </c>
      <c r="M7" s="5">
        <v>24329.38</v>
      </c>
      <c r="N7" s="5" t="s">
        <v>580</v>
      </c>
      <c r="O7" s="5">
        <v>16808.12</v>
      </c>
      <c r="P7" s="5" t="s">
        <v>580</v>
      </c>
      <c r="Q7" s="6">
        <v>0</v>
      </c>
      <c r="AD7" s="6" t="s">
        <v>783</v>
      </c>
      <c r="AE7" s="7">
        <v>43487</v>
      </c>
      <c r="AF7" s="7">
        <v>43487</v>
      </c>
    </row>
    <row r="8" spans="1:33" s="6" customFormat="1" ht="38.25" x14ac:dyDescent="0.25">
      <c r="A8" s="6">
        <v>2018</v>
      </c>
      <c r="B8" s="7">
        <v>43374</v>
      </c>
      <c r="C8" s="7">
        <v>43465</v>
      </c>
      <c r="D8" s="5" t="s">
        <v>91</v>
      </c>
      <c r="E8" s="6">
        <v>1002</v>
      </c>
      <c r="F8" s="5" t="s">
        <v>219</v>
      </c>
      <c r="G8" s="5" t="s">
        <v>219</v>
      </c>
      <c r="H8" s="5" t="s">
        <v>220</v>
      </c>
      <c r="I8" s="5" t="s">
        <v>319</v>
      </c>
      <c r="J8" s="5" t="s">
        <v>251</v>
      </c>
      <c r="K8" s="5" t="s">
        <v>576</v>
      </c>
      <c r="L8" s="5" t="s">
        <v>93</v>
      </c>
      <c r="M8" s="5">
        <v>24329.38</v>
      </c>
      <c r="N8" s="5" t="s">
        <v>580</v>
      </c>
      <c r="O8" s="5">
        <v>16808.12</v>
      </c>
      <c r="P8" s="5" t="s">
        <v>580</v>
      </c>
      <c r="Q8" s="6">
        <v>0</v>
      </c>
      <c r="AD8" s="6" t="s">
        <v>783</v>
      </c>
      <c r="AE8" s="7">
        <v>43487</v>
      </c>
      <c r="AF8" s="7">
        <v>43487</v>
      </c>
    </row>
    <row r="9" spans="1:33" s="6" customFormat="1" ht="38.25" x14ac:dyDescent="0.25">
      <c r="A9" s="6">
        <v>2018</v>
      </c>
      <c r="B9" s="7">
        <v>43374</v>
      </c>
      <c r="C9" s="7">
        <v>43465</v>
      </c>
      <c r="D9" s="5" t="s">
        <v>91</v>
      </c>
      <c r="E9" s="6">
        <v>1003</v>
      </c>
      <c r="F9" s="5" t="s">
        <v>219</v>
      </c>
      <c r="G9" s="5" t="s">
        <v>219</v>
      </c>
      <c r="H9" s="5" t="s">
        <v>220</v>
      </c>
      <c r="I9" s="5" t="s">
        <v>484</v>
      </c>
      <c r="J9" s="5" t="s">
        <v>420</v>
      </c>
      <c r="K9" s="5" t="s">
        <v>422</v>
      </c>
      <c r="L9" s="5" t="s">
        <v>93</v>
      </c>
      <c r="M9" s="5">
        <v>24329.38</v>
      </c>
      <c r="N9" s="5" t="s">
        <v>580</v>
      </c>
      <c r="O9" s="5">
        <v>16808.12</v>
      </c>
      <c r="P9" s="5" t="s">
        <v>580</v>
      </c>
      <c r="Q9" s="6">
        <v>0</v>
      </c>
      <c r="AD9" s="6" t="s">
        <v>783</v>
      </c>
      <c r="AE9" s="7">
        <v>43487</v>
      </c>
      <c r="AF9" s="7">
        <v>43487</v>
      </c>
    </row>
    <row r="10" spans="1:33" s="6" customFormat="1" x14ac:dyDescent="0.25">
      <c r="A10" s="6">
        <v>2018</v>
      </c>
      <c r="B10" s="7">
        <v>43374</v>
      </c>
      <c r="C10" s="7">
        <v>43465</v>
      </c>
      <c r="D10" s="5" t="s">
        <v>91</v>
      </c>
      <c r="E10" s="6">
        <v>1004</v>
      </c>
      <c r="F10" s="5" t="s">
        <v>219</v>
      </c>
      <c r="G10" s="5" t="s">
        <v>219</v>
      </c>
      <c r="H10" s="5" t="s">
        <v>244</v>
      </c>
      <c r="I10" s="5" t="s">
        <v>545</v>
      </c>
      <c r="J10" s="5" t="s">
        <v>432</v>
      </c>
      <c r="K10" s="5" t="s">
        <v>546</v>
      </c>
      <c r="L10" s="5" t="s">
        <v>92</v>
      </c>
      <c r="M10" s="5">
        <v>24686.69</v>
      </c>
      <c r="N10" s="5" t="s">
        <v>580</v>
      </c>
      <c r="O10" s="5">
        <v>17140.39</v>
      </c>
      <c r="P10" s="5" t="s">
        <v>580</v>
      </c>
      <c r="Q10" s="6">
        <v>0</v>
      </c>
      <c r="AD10" s="6" t="s">
        <v>783</v>
      </c>
      <c r="AE10" s="7">
        <v>43487</v>
      </c>
      <c r="AF10" s="7">
        <v>43487</v>
      </c>
    </row>
    <row r="11" spans="1:33" s="6" customFormat="1" ht="38.25" x14ac:dyDescent="0.25">
      <c r="A11" s="6">
        <v>2018</v>
      </c>
      <c r="B11" s="7">
        <v>43374</v>
      </c>
      <c r="C11" s="7">
        <v>43465</v>
      </c>
      <c r="D11" s="5" t="s">
        <v>91</v>
      </c>
      <c r="E11" s="6">
        <v>1005</v>
      </c>
      <c r="F11" s="5" t="s">
        <v>219</v>
      </c>
      <c r="G11" s="5" t="s">
        <v>219</v>
      </c>
      <c r="H11" s="5" t="s">
        <v>220</v>
      </c>
      <c r="I11" s="5" t="s">
        <v>575</v>
      </c>
      <c r="J11" s="5" t="s">
        <v>356</v>
      </c>
      <c r="K11" s="5" t="s">
        <v>231</v>
      </c>
      <c r="L11" s="5" t="s">
        <v>93</v>
      </c>
      <c r="M11" s="5">
        <v>24329.38</v>
      </c>
      <c r="N11" s="5" t="s">
        <v>580</v>
      </c>
      <c r="O11" s="5">
        <v>16708.12</v>
      </c>
      <c r="P11" s="5" t="s">
        <v>580</v>
      </c>
      <c r="Q11" s="6">
        <v>0</v>
      </c>
      <c r="AD11" s="6" t="s">
        <v>783</v>
      </c>
      <c r="AE11" s="7">
        <v>43487</v>
      </c>
      <c r="AF11" s="7">
        <v>43487</v>
      </c>
    </row>
    <row r="12" spans="1:33" s="6" customFormat="1" ht="38.25" x14ac:dyDescent="0.25">
      <c r="A12" s="6">
        <v>2018</v>
      </c>
      <c r="B12" s="7">
        <v>43374</v>
      </c>
      <c r="C12" s="7">
        <v>43465</v>
      </c>
      <c r="D12" s="5" t="s">
        <v>91</v>
      </c>
      <c r="E12" s="6">
        <v>1006</v>
      </c>
      <c r="F12" s="5" t="s">
        <v>219</v>
      </c>
      <c r="G12" s="5" t="s">
        <v>219</v>
      </c>
      <c r="H12" s="5" t="s">
        <v>220</v>
      </c>
      <c r="I12" s="5" t="s">
        <v>571</v>
      </c>
      <c r="J12" s="5" t="s">
        <v>387</v>
      </c>
      <c r="K12" s="5" t="s">
        <v>572</v>
      </c>
      <c r="L12" s="5" t="s">
        <v>92</v>
      </c>
      <c r="M12" s="5">
        <v>24329.38</v>
      </c>
      <c r="N12" s="5" t="s">
        <v>580</v>
      </c>
      <c r="O12" s="5">
        <v>16908.12</v>
      </c>
      <c r="P12" s="5" t="s">
        <v>580</v>
      </c>
      <c r="Q12" s="6">
        <v>0</v>
      </c>
      <c r="AD12" s="6" t="s">
        <v>783</v>
      </c>
      <c r="AE12" s="7">
        <v>43487</v>
      </c>
      <c r="AF12" s="7">
        <v>43487</v>
      </c>
    </row>
    <row r="13" spans="1:33" s="6" customFormat="1" ht="38.25" x14ac:dyDescent="0.25">
      <c r="A13" s="6">
        <v>2018</v>
      </c>
      <c r="B13" s="7">
        <v>43374</v>
      </c>
      <c r="C13" s="7">
        <v>43465</v>
      </c>
      <c r="D13" s="5" t="s">
        <v>91</v>
      </c>
      <c r="E13" s="6">
        <v>1007</v>
      </c>
      <c r="F13" s="5" t="s">
        <v>219</v>
      </c>
      <c r="G13" s="5" t="s">
        <v>219</v>
      </c>
      <c r="H13" s="5" t="s">
        <v>220</v>
      </c>
      <c r="I13" s="5" t="s">
        <v>559</v>
      </c>
      <c r="J13" s="5" t="s">
        <v>560</v>
      </c>
      <c r="K13" s="5" t="s">
        <v>561</v>
      </c>
      <c r="L13" s="5" t="s">
        <v>93</v>
      </c>
      <c r="M13" s="5">
        <v>24329.38</v>
      </c>
      <c r="N13" s="5" t="s">
        <v>580</v>
      </c>
      <c r="O13" s="5">
        <v>16808.12</v>
      </c>
      <c r="P13" s="5" t="s">
        <v>580</v>
      </c>
      <c r="Q13" s="6">
        <v>0</v>
      </c>
      <c r="AD13" s="6" t="s">
        <v>783</v>
      </c>
      <c r="AE13" s="7">
        <v>43487</v>
      </c>
      <c r="AF13" s="7">
        <v>43487</v>
      </c>
    </row>
    <row r="14" spans="1:33" s="6" customFormat="1" ht="38.25" x14ac:dyDescent="0.25">
      <c r="A14" s="6">
        <v>2018</v>
      </c>
      <c r="B14" s="7">
        <v>43374</v>
      </c>
      <c r="C14" s="7">
        <v>43465</v>
      </c>
      <c r="D14" s="5" t="s">
        <v>91</v>
      </c>
      <c r="E14" s="6">
        <v>1008</v>
      </c>
      <c r="F14" s="5" t="s">
        <v>219</v>
      </c>
      <c r="G14" s="5" t="s">
        <v>219</v>
      </c>
      <c r="H14" s="5" t="s">
        <v>220</v>
      </c>
      <c r="I14" s="5" t="s">
        <v>549</v>
      </c>
      <c r="J14" s="5" t="s">
        <v>550</v>
      </c>
      <c r="K14" s="5" t="s">
        <v>551</v>
      </c>
      <c r="L14" s="5" t="s">
        <v>92</v>
      </c>
      <c r="M14" s="5">
        <v>24329.38</v>
      </c>
      <c r="N14" s="5" t="s">
        <v>580</v>
      </c>
      <c r="O14" s="5">
        <v>16808.12</v>
      </c>
      <c r="P14" s="5" t="s">
        <v>580</v>
      </c>
      <c r="Q14" s="6">
        <v>0</v>
      </c>
      <c r="AD14" s="6" t="s">
        <v>783</v>
      </c>
      <c r="AE14" s="7">
        <v>43487</v>
      </c>
      <c r="AF14" s="7">
        <v>43487</v>
      </c>
    </row>
    <row r="15" spans="1:33" s="6" customFormat="1" ht="38.25" x14ac:dyDescent="0.25">
      <c r="A15" s="6">
        <v>2018</v>
      </c>
      <c r="B15" s="7">
        <v>43374</v>
      </c>
      <c r="C15" s="7">
        <v>43465</v>
      </c>
      <c r="D15" s="5" t="s">
        <v>91</v>
      </c>
      <c r="E15" s="6">
        <v>1010</v>
      </c>
      <c r="F15" s="5" t="s">
        <v>219</v>
      </c>
      <c r="G15" s="5" t="s">
        <v>219</v>
      </c>
      <c r="H15" s="5" t="s">
        <v>220</v>
      </c>
      <c r="I15" s="5" t="s">
        <v>577</v>
      </c>
      <c r="J15" s="5" t="s">
        <v>386</v>
      </c>
      <c r="K15" s="5" t="s">
        <v>387</v>
      </c>
      <c r="L15" s="5" t="s">
        <v>92</v>
      </c>
      <c r="M15" s="5">
        <v>24329.38</v>
      </c>
      <c r="N15" s="5" t="s">
        <v>580</v>
      </c>
      <c r="O15" s="5">
        <v>16808.12</v>
      </c>
      <c r="P15" s="5" t="s">
        <v>580</v>
      </c>
      <c r="Q15" s="6">
        <v>0</v>
      </c>
      <c r="AD15" s="6" t="s">
        <v>783</v>
      </c>
      <c r="AE15" s="7">
        <v>43487</v>
      </c>
      <c r="AF15" s="7">
        <v>43487</v>
      </c>
    </row>
    <row r="16" spans="1:33" s="6" customFormat="1" ht="38.25" x14ac:dyDescent="0.25">
      <c r="A16" s="6">
        <v>2018</v>
      </c>
      <c r="B16" s="7">
        <v>43374</v>
      </c>
      <c r="C16" s="7">
        <v>43465</v>
      </c>
      <c r="D16" s="5" t="s">
        <v>91</v>
      </c>
      <c r="E16" s="6">
        <v>1012</v>
      </c>
      <c r="F16" s="5" t="s">
        <v>219</v>
      </c>
      <c r="G16" s="5" t="s">
        <v>219</v>
      </c>
      <c r="H16" s="5" t="s">
        <v>220</v>
      </c>
      <c r="I16" s="5" t="s">
        <v>556</v>
      </c>
      <c r="J16" s="5" t="s">
        <v>240</v>
      </c>
      <c r="K16" s="5" t="s">
        <v>533</v>
      </c>
      <c r="L16" s="5" t="s">
        <v>92</v>
      </c>
      <c r="M16" s="5">
        <v>24329.38</v>
      </c>
      <c r="N16" s="5" t="s">
        <v>580</v>
      </c>
      <c r="O16" s="5">
        <v>16808.12</v>
      </c>
      <c r="P16" s="5" t="s">
        <v>580</v>
      </c>
      <c r="Q16" s="6">
        <v>0</v>
      </c>
      <c r="AD16" s="6" t="s">
        <v>783</v>
      </c>
      <c r="AE16" s="7">
        <v>43487</v>
      </c>
      <c r="AF16" s="7">
        <v>43487</v>
      </c>
    </row>
    <row r="17" spans="1:32" s="6" customFormat="1" ht="38.25" x14ac:dyDescent="0.25">
      <c r="A17" s="6">
        <v>2018</v>
      </c>
      <c r="B17" s="7">
        <v>43374</v>
      </c>
      <c r="C17" s="7">
        <v>43465</v>
      </c>
      <c r="D17" s="5" t="s">
        <v>91</v>
      </c>
      <c r="E17" s="6">
        <v>1014</v>
      </c>
      <c r="F17" s="5" t="s">
        <v>219</v>
      </c>
      <c r="G17" s="5" t="s">
        <v>219</v>
      </c>
      <c r="H17" s="5" t="s">
        <v>220</v>
      </c>
      <c r="I17" s="5" t="s">
        <v>567</v>
      </c>
      <c r="J17" s="5" t="s">
        <v>329</v>
      </c>
      <c r="K17" s="5" t="s">
        <v>568</v>
      </c>
      <c r="L17" s="5" t="s">
        <v>93</v>
      </c>
      <c r="M17" s="5">
        <v>24329.38</v>
      </c>
      <c r="N17" s="5" t="s">
        <v>580</v>
      </c>
      <c r="O17" s="5">
        <v>16828.12</v>
      </c>
      <c r="P17" s="5" t="s">
        <v>580</v>
      </c>
      <c r="Q17" s="6">
        <v>0</v>
      </c>
      <c r="AD17" s="6" t="s">
        <v>783</v>
      </c>
      <c r="AE17" s="7">
        <v>43487</v>
      </c>
      <c r="AF17" s="7">
        <v>43487</v>
      </c>
    </row>
    <row r="18" spans="1:32" s="6" customFormat="1" ht="38.25" x14ac:dyDescent="0.25">
      <c r="A18" s="6">
        <v>2018</v>
      </c>
      <c r="B18" s="7">
        <v>43374</v>
      </c>
      <c r="C18" s="7">
        <v>43465</v>
      </c>
      <c r="D18" s="5" t="s">
        <v>91</v>
      </c>
      <c r="E18" s="6">
        <v>1015</v>
      </c>
      <c r="F18" s="5" t="s">
        <v>219</v>
      </c>
      <c r="G18" s="5" t="s">
        <v>219</v>
      </c>
      <c r="H18" s="5" t="s">
        <v>220</v>
      </c>
      <c r="I18" s="5" t="s">
        <v>569</v>
      </c>
      <c r="J18" s="5" t="s">
        <v>570</v>
      </c>
      <c r="K18" s="5" t="s">
        <v>392</v>
      </c>
      <c r="L18" s="5" t="s">
        <v>93</v>
      </c>
      <c r="M18" s="5">
        <v>24329.38</v>
      </c>
      <c r="N18" s="5" t="s">
        <v>580</v>
      </c>
      <c r="O18" s="5">
        <v>16808.12</v>
      </c>
      <c r="P18" s="5" t="s">
        <v>580</v>
      </c>
      <c r="Q18" s="6">
        <v>0</v>
      </c>
      <c r="AD18" s="6" t="s">
        <v>783</v>
      </c>
      <c r="AE18" s="7">
        <v>43487</v>
      </c>
      <c r="AF18" s="7">
        <v>43487</v>
      </c>
    </row>
    <row r="19" spans="1:32" s="6" customFormat="1" ht="25.5" x14ac:dyDescent="0.25">
      <c r="A19" s="6">
        <v>2018</v>
      </c>
      <c r="B19" s="7">
        <v>43374</v>
      </c>
      <c r="C19" s="7">
        <v>43465</v>
      </c>
      <c r="D19" s="5" t="s">
        <v>91</v>
      </c>
      <c r="E19" s="6">
        <v>1016</v>
      </c>
      <c r="F19" s="5" t="s">
        <v>219</v>
      </c>
      <c r="G19" s="5" t="s">
        <v>219</v>
      </c>
      <c r="H19" s="5" t="s">
        <v>370</v>
      </c>
      <c r="I19" s="5" t="s">
        <v>379</v>
      </c>
      <c r="J19" s="5" t="s">
        <v>380</v>
      </c>
      <c r="K19" s="5" t="s">
        <v>381</v>
      </c>
      <c r="L19" s="5" t="s">
        <v>93</v>
      </c>
      <c r="M19" s="5">
        <v>5507.1</v>
      </c>
      <c r="N19" s="5" t="s">
        <v>580</v>
      </c>
      <c r="O19" s="5">
        <v>4477</v>
      </c>
      <c r="P19" s="5" t="s">
        <v>580</v>
      </c>
      <c r="Q19" s="6">
        <v>0</v>
      </c>
      <c r="AD19" s="6" t="s">
        <v>783</v>
      </c>
      <c r="AE19" s="7">
        <v>43487</v>
      </c>
      <c r="AF19" s="7">
        <v>43487</v>
      </c>
    </row>
    <row r="20" spans="1:32" s="6" customFormat="1" ht="38.25" x14ac:dyDescent="0.25">
      <c r="A20" s="6">
        <v>2018</v>
      </c>
      <c r="B20" s="7">
        <v>43374</v>
      </c>
      <c r="C20" s="7">
        <v>43465</v>
      </c>
      <c r="D20" s="5" t="s">
        <v>91</v>
      </c>
      <c r="E20" s="6">
        <v>1018</v>
      </c>
      <c r="F20" s="5" t="s">
        <v>219</v>
      </c>
      <c r="G20" s="5" t="s">
        <v>219</v>
      </c>
      <c r="H20" s="5" t="s">
        <v>220</v>
      </c>
      <c r="I20" s="5" t="s">
        <v>557</v>
      </c>
      <c r="J20" s="5" t="s">
        <v>558</v>
      </c>
      <c r="K20" s="5" t="s">
        <v>232</v>
      </c>
      <c r="L20" s="5" t="s">
        <v>92</v>
      </c>
      <c r="M20" s="5">
        <v>24329.38</v>
      </c>
      <c r="N20" s="5" t="s">
        <v>580</v>
      </c>
      <c r="O20" s="5">
        <v>16808.12</v>
      </c>
      <c r="P20" s="5" t="s">
        <v>580</v>
      </c>
      <c r="Q20" s="6">
        <v>0</v>
      </c>
      <c r="AD20" s="6" t="s">
        <v>783</v>
      </c>
      <c r="AE20" s="7">
        <v>43487</v>
      </c>
      <c r="AF20" s="7">
        <v>43487</v>
      </c>
    </row>
    <row r="21" spans="1:32" s="6" customFormat="1" ht="38.25" x14ac:dyDescent="0.25">
      <c r="A21" s="6">
        <v>2018</v>
      </c>
      <c r="B21" s="7">
        <v>43374</v>
      </c>
      <c r="C21" s="7">
        <v>43465</v>
      </c>
      <c r="D21" s="5" t="s">
        <v>213</v>
      </c>
      <c r="E21" s="6">
        <v>1021</v>
      </c>
      <c r="F21" s="5" t="s">
        <v>510</v>
      </c>
      <c r="G21" s="5" t="s">
        <v>510</v>
      </c>
      <c r="H21" s="5" t="s">
        <v>220</v>
      </c>
      <c r="I21" s="5" t="s">
        <v>513</v>
      </c>
      <c r="J21" s="5" t="s">
        <v>514</v>
      </c>
      <c r="K21" s="5" t="s">
        <v>515</v>
      </c>
      <c r="L21" s="5" t="s">
        <v>93</v>
      </c>
      <c r="M21" s="5">
        <v>37716.1</v>
      </c>
      <c r="N21" s="5" t="s">
        <v>580</v>
      </c>
      <c r="O21" s="5">
        <v>26336.7</v>
      </c>
      <c r="P21" s="5" t="s">
        <v>580</v>
      </c>
      <c r="Q21" s="6">
        <v>0</v>
      </c>
      <c r="AD21" s="6" t="s">
        <v>783</v>
      </c>
      <c r="AE21" s="7">
        <v>43487</v>
      </c>
      <c r="AF21" s="7">
        <v>43487</v>
      </c>
    </row>
    <row r="22" spans="1:32" s="6" customFormat="1" ht="38.25" x14ac:dyDescent="0.25">
      <c r="A22" s="6">
        <v>2018</v>
      </c>
      <c r="B22" s="7">
        <v>43374</v>
      </c>
      <c r="C22" s="7">
        <v>43465</v>
      </c>
      <c r="D22" s="5" t="s">
        <v>91</v>
      </c>
      <c r="E22" s="6">
        <v>1022</v>
      </c>
      <c r="F22" s="5" t="s">
        <v>219</v>
      </c>
      <c r="G22" s="5" t="s">
        <v>219</v>
      </c>
      <c r="H22" s="5" t="s">
        <v>220</v>
      </c>
      <c r="I22" s="5" t="s">
        <v>448</v>
      </c>
      <c r="J22" s="5" t="s">
        <v>231</v>
      </c>
      <c r="K22" s="5" t="s">
        <v>325</v>
      </c>
      <c r="L22" s="5" t="s">
        <v>93</v>
      </c>
      <c r="M22" s="5">
        <v>24329.38</v>
      </c>
      <c r="N22" s="5" t="s">
        <v>580</v>
      </c>
      <c r="O22" s="5">
        <v>16808.12</v>
      </c>
      <c r="P22" s="5" t="s">
        <v>580</v>
      </c>
      <c r="Q22" s="6">
        <v>0</v>
      </c>
      <c r="AD22" s="6" t="s">
        <v>783</v>
      </c>
      <c r="AE22" s="7">
        <v>43487</v>
      </c>
      <c r="AF22" s="7">
        <v>43487</v>
      </c>
    </row>
    <row r="23" spans="1:32" s="6" customFormat="1" ht="38.25" x14ac:dyDescent="0.25">
      <c r="A23" s="6">
        <v>2018</v>
      </c>
      <c r="B23" s="7">
        <v>43374</v>
      </c>
      <c r="C23" s="7">
        <v>43465</v>
      </c>
      <c r="D23" s="5" t="s">
        <v>91</v>
      </c>
      <c r="E23" s="6">
        <v>1023</v>
      </c>
      <c r="F23" s="5" t="s">
        <v>219</v>
      </c>
      <c r="G23" s="5" t="s">
        <v>219</v>
      </c>
      <c r="H23" s="5" t="s">
        <v>220</v>
      </c>
      <c r="I23" s="5" t="s">
        <v>573</v>
      </c>
      <c r="J23" s="5" t="s">
        <v>461</v>
      </c>
      <c r="K23" s="5" t="s">
        <v>326</v>
      </c>
      <c r="L23" s="5" t="s">
        <v>93</v>
      </c>
      <c r="M23" s="5">
        <v>22928.43</v>
      </c>
      <c r="N23" s="5" t="s">
        <v>580</v>
      </c>
      <c r="O23" s="5">
        <v>16079.77</v>
      </c>
      <c r="P23" s="5" t="s">
        <v>580</v>
      </c>
      <c r="Q23" s="6">
        <v>0</v>
      </c>
      <c r="AD23" s="6" t="s">
        <v>783</v>
      </c>
      <c r="AE23" s="7">
        <v>43487</v>
      </c>
      <c r="AF23" s="7">
        <v>43487</v>
      </c>
    </row>
    <row r="24" spans="1:32" s="6" customFormat="1" ht="38.25" x14ac:dyDescent="0.25">
      <c r="A24" s="6">
        <v>2018</v>
      </c>
      <c r="B24" s="7">
        <v>43374</v>
      </c>
      <c r="C24" s="7">
        <v>43465</v>
      </c>
      <c r="D24" s="5" t="s">
        <v>91</v>
      </c>
      <c r="E24" s="6">
        <v>1024</v>
      </c>
      <c r="F24" s="5" t="s">
        <v>219</v>
      </c>
      <c r="G24" s="5" t="s">
        <v>219</v>
      </c>
      <c r="H24" s="5" t="s">
        <v>220</v>
      </c>
      <c r="I24" s="5" t="s">
        <v>543</v>
      </c>
      <c r="J24" s="5" t="s">
        <v>431</v>
      </c>
      <c r="K24" s="5" t="s">
        <v>234</v>
      </c>
      <c r="L24" s="5" t="s">
        <v>93</v>
      </c>
      <c r="M24" s="5">
        <v>24241.850000000002</v>
      </c>
      <c r="N24" s="5" t="s">
        <v>580</v>
      </c>
      <c r="O24" s="5">
        <v>16756.37</v>
      </c>
      <c r="P24" s="5" t="s">
        <v>580</v>
      </c>
      <c r="Q24" s="6">
        <v>0</v>
      </c>
      <c r="AD24" s="6" t="s">
        <v>783</v>
      </c>
      <c r="AE24" s="7">
        <v>43487</v>
      </c>
      <c r="AF24" s="7">
        <v>43487</v>
      </c>
    </row>
    <row r="25" spans="1:32" s="6" customFormat="1" ht="38.25" x14ac:dyDescent="0.25">
      <c r="A25" s="6">
        <v>2018</v>
      </c>
      <c r="B25" s="7">
        <v>43374</v>
      </c>
      <c r="C25" s="7">
        <v>43465</v>
      </c>
      <c r="D25" s="5" t="s">
        <v>91</v>
      </c>
      <c r="E25" s="6">
        <v>1030</v>
      </c>
      <c r="F25" s="5" t="s">
        <v>219</v>
      </c>
      <c r="G25" s="5" t="s">
        <v>219</v>
      </c>
      <c r="H25" s="5" t="s">
        <v>220</v>
      </c>
      <c r="I25" s="5" t="s">
        <v>564</v>
      </c>
      <c r="J25" s="5" t="s">
        <v>225</v>
      </c>
      <c r="K25" s="5" t="s">
        <v>565</v>
      </c>
      <c r="L25" s="5" t="s">
        <v>93</v>
      </c>
      <c r="M25" s="5">
        <v>27154.319999999996</v>
      </c>
      <c r="N25" s="5" t="s">
        <v>580</v>
      </c>
      <c r="O25" s="5">
        <v>19744.62</v>
      </c>
      <c r="P25" s="5" t="s">
        <v>580</v>
      </c>
      <c r="Q25" s="6">
        <v>0</v>
      </c>
      <c r="AD25" s="6" t="s">
        <v>783</v>
      </c>
      <c r="AE25" s="7">
        <v>43487</v>
      </c>
      <c r="AF25" s="7">
        <v>43487</v>
      </c>
    </row>
    <row r="26" spans="1:32" s="6" customFormat="1" ht="38.25" x14ac:dyDescent="0.25">
      <c r="A26" s="6">
        <v>2018</v>
      </c>
      <c r="B26" s="7">
        <v>43374</v>
      </c>
      <c r="C26" s="7">
        <v>43465</v>
      </c>
      <c r="D26" s="5" t="s">
        <v>91</v>
      </c>
      <c r="E26" s="6">
        <v>1035</v>
      </c>
      <c r="F26" s="5" t="s">
        <v>219</v>
      </c>
      <c r="G26" s="5" t="s">
        <v>219</v>
      </c>
      <c r="H26" s="5" t="s">
        <v>220</v>
      </c>
      <c r="I26" s="5" t="s">
        <v>562</v>
      </c>
      <c r="J26" s="5" t="s">
        <v>229</v>
      </c>
      <c r="K26" s="5" t="s">
        <v>563</v>
      </c>
      <c r="L26" s="5" t="s">
        <v>92</v>
      </c>
      <c r="M26" s="5">
        <v>24329.38</v>
      </c>
      <c r="N26" s="5" t="s">
        <v>580</v>
      </c>
      <c r="O26" s="5">
        <v>16808.12</v>
      </c>
      <c r="P26" s="5" t="s">
        <v>580</v>
      </c>
      <c r="Q26" s="6">
        <v>0</v>
      </c>
      <c r="AD26" s="6" t="s">
        <v>783</v>
      </c>
      <c r="AE26" s="7">
        <v>43487</v>
      </c>
      <c r="AF26" s="7">
        <v>43487</v>
      </c>
    </row>
    <row r="27" spans="1:32" s="6" customFormat="1" ht="25.5" x14ac:dyDescent="0.25">
      <c r="A27" s="6">
        <v>2018</v>
      </c>
      <c r="B27" s="7">
        <v>43374</v>
      </c>
      <c r="C27" s="7">
        <v>43465</v>
      </c>
      <c r="D27" s="5" t="s">
        <v>91</v>
      </c>
      <c r="E27" s="6">
        <v>1038</v>
      </c>
      <c r="F27" s="5" t="s">
        <v>219</v>
      </c>
      <c r="G27" s="5" t="s">
        <v>219</v>
      </c>
      <c r="H27" s="5" t="s">
        <v>370</v>
      </c>
      <c r="I27" s="5" t="s">
        <v>382</v>
      </c>
      <c r="J27" s="5" t="s">
        <v>383</v>
      </c>
      <c r="K27" s="5" t="s">
        <v>247</v>
      </c>
      <c r="L27" s="5" t="s">
        <v>93</v>
      </c>
      <c r="M27" s="5">
        <v>6293.9</v>
      </c>
      <c r="N27" s="5" t="s">
        <v>580</v>
      </c>
      <c r="O27" s="5">
        <v>5054.66</v>
      </c>
      <c r="P27" s="5" t="s">
        <v>580</v>
      </c>
      <c r="Q27" s="6">
        <v>0</v>
      </c>
      <c r="AD27" s="6" t="s">
        <v>783</v>
      </c>
      <c r="AE27" s="7">
        <v>43487</v>
      </c>
      <c r="AF27" s="7">
        <v>43487</v>
      </c>
    </row>
    <row r="28" spans="1:32" s="6" customFormat="1" ht="25.5" x14ac:dyDescent="0.25">
      <c r="A28" s="6">
        <v>2018</v>
      </c>
      <c r="B28" s="7">
        <v>43374</v>
      </c>
      <c r="C28" s="7">
        <v>43465</v>
      </c>
      <c r="D28" s="5" t="s">
        <v>91</v>
      </c>
      <c r="E28" s="6">
        <v>1040</v>
      </c>
      <c r="F28" s="5" t="s">
        <v>219</v>
      </c>
      <c r="G28" s="5" t="s">
        <v>219</v>
      </c>
      <c r="H28" s="5" t="s">
        <v>370</v>
      </c>
      <c r="I28" s="5" t="s">
        <v>384</v>
      </c>
      <c r="J28" s="5" t="s">
        <v>356</v>
      </c>
      <c r="K28" s="5" t="s">
        <v>232</v>
      </c>
      <c r="L28" s="5" t="s">
        <v>93</v>
      </c>
      <c r="M28" s="5">
        <v>10292.400000000001</v>
      </c>
      <c r="N28" s="5" t="s">
        <v>580</v>
      </c>
      <c r="O28" s="5">
        <v>8064.32</v>
      </c>
      <c r="P28" s="5" t="s">
        <v>580</v>
      </c>
      <c r="Q28" s="6">
        <v>0</v>
      </c>
      <c r="AD28" s="6" t="s">
        <v>783</v>
      </c>
      <c r="AE28" s="7">
        <v>43487</v>
      </c>
      <c r="AF28" s="7">
        <v>43487</v>
      </c>
    </row>
    <row r="29" spans="1:32" s="6" customFormat="1" ht="38.25" x14ac:dyDescent="0.25">
      <c r="A29" s="6">
        <v>2018</v>
      </c>
      <c r="B29" s="7">
        <v>43374</v>
      </c>
      <c r="C29" s="7">
        <v>43465</v>
      </c>
      <c r="D29" s="5" t="s">
        <v>91</v>
      </c>
      <c r="E29" s="6">
        <v>1043</v>
      </c>
      <c r="F29" s="5" t="s">
        <v>219</v>
      </c>
      <c r="G29" s="5" t="s">
        <v>219</v>
      </c>
      <c r="H29" s="5" t="s">
        <v>220</v>
      </c>
      <c r="I29" s="5" t="s">
        <v>540</v>
      </c>
      <c r="J29" s="5" t="s">
        <v>541</v>
      </c>
      <c r="K29" s="5" t="s">
        <v>542</v>
      </c>
      <c r="L29" s="5" t="s">
        <v>92</v>
      </c>
      <c r="M29" s="5">
        <v>24329.38</v>
      </c>
      <c r="N29" s="5" t="s">
        <v>580</v>
      </c>
      <c r="O29" s="5">
        <v>17008.12</v>
      </c>
      <c r="P29" s="5" t="s">
        <v>580</v>
      </c>
      <c r="Q29" s="6">
        <v>0</v>
      </c>
      <c r="AD29" s="6" t="s">
        <v>783</v>
      </c>
      <c r="AE29" s="7">
        <v>43487</v>
      </c>
      <c r="AF29" s="7">
        <v>43487</v>
      </c>
    </row>
    <row r="30" spans="1:32" s="6" customFormat="1" ht="38.25" x14ac:dyDescent="0.25">
      <c r="A30" s="6">
        <v>2018</v>
      </c>
      <c r="B30" s="7">
        <v>43374</v>
      </c>
      <c r="C30" s="7">
        <v>43465</v>
      </c>
      <c r="D30" s="5" t="s">
        <v>91</v>
      </c>
      <c r="E30" s="6">
        <v>1045</v>
      </c>
      <c r="F30" s="5" t="s">
        <v>219</v>
      </c>
      <c r="G30" s="5" t="s">
        <v>219</v>
      </c>
      <c r="H30" s="5" t="s">
        <v>220</v>
      </c>
      <c r="I30" s="5" t="s">
        <v>547</v>
      </c>
      <c r="J30" s="5" t="s">
        <v>548</v>
      </c>
      <c r="K30" s="5" t="s">
        <v>313</v>
      </c>
      <c r="L30" s="5" t="s">
        <v>93</v>
      </c>
      <c r="M30" s="5">
        <v>24329.38</v>
      </c>
      <c r="N30" s="5" t="s">
        <v>580</v>
      </c>
      <c r="O30" s="5">
        <v>16808.12</v>
      </c>
      <c r="P30" s="5" t="s">
        <v>580</v>
      </c>
      <c r="Q30" s="6">
        <v>0</v>
      </c>
      <c r="AD30" s="6" t="s">
        <v>783</v>
      </c>
      <c r="AE30" s="7">
        <v>43487</v>
      </c>
      <c r="AF30" s="7">
        <v>43487</v>
      </c>
    </row>
    <row r="31" spans="1:32" s="6" customFormat="1" ht="38.25" x14ac:dyDescent="0.25">
      <c r="A31" s="6">
        <v>2018</v>
      </c>
      <c r="B31" s="7">
        <v>43374</v>
      </c>
      <c r="C31" s="7">
        <v>43465</v>
      </c>
      <c r="D31" s="5" t="s">
        <v>91</v>
      </c>
      <c r="E31" s="6">
        <v>1046</v>
      </c>
      <c r="F31" s="5" t="s">
        <v>219</v>
      </c>
      <c r="G31" s="5" t="s">
        <v>219</v>
      </c>
      <c r="H31" s="5" t="s">
        <v>220</v>
      </c>
      <c r="I31" s="5" t="s">
        <v>458</v>
      </c>
      <c r="J31" s="5" t="s">
        <v>459</v>
      </c>
      <c r="K31" s="5" t="s">
        <v>231</v>
      </c>
      <c r="L31" s="5" t="s">
        <v>93</v>
      </c>
      <c r="M31" s="5">
        <v>9562.17</v>
      </c>
      <c r="N31" s="5" t="s">
        <v>580</v>
      </c>
      <c r="O31" s="5">
        <v>7546.29</v>
      </c>
      <c r="P31" s="5" t="s">
        <v>580</v>
      </c>
      <c r="Q31" s="6">
        <v>0</v>
      </c>
      <c r="AD31" s="6" t="s">
        <v>783</v>
      </c>
      <c r="AE31" s="7">
        <v>43487</v>
      </c>
      <c r="AF31" s="7">
        <v>43487</v>
      </c>
    </row>
    <row r="32" spans="1:32" s="6" customFormat="1" ht="38.25" x14ac:dyDescent="0.25">
      <c r="A32" s="6">
        <v>2018</v>
      </c>
      <c r="B32" s="7">
        <v>43374</v>
      </c>
      <c r="C32" s="7">
        <v>43465</v>
      </c>
      <c r="D32" s="5" t="s">
        <v>91</v>
      </c>
      <c r="E32" s="6">
        <v>1048</v>
      </c>
      <c r="F32" s="5" t="s">
        <v>219</v>
      </c>
      <c r="G32" s="5" t="s">
        <v>219</v>
      </c>
      <c r="H32" s="5" t="s">
        <v>220</v>
      </c>
      <c r="I32" s="5" t="s">
        <v>544</v>
      </c>
      <c r="J32" s="5" t="s">
        <v>429</v>
      </c>
      <c r="K32" s="5" t="s">
        <v>430</v>
      </c>
      <c r="L32" s="5" t="s">
        <v>93</v>
      </c>
      <c r="M32" s="5">
        <v>24241.850000000002</v>
      </c>
      <c r="N32" s="5" t="s">
        <v>580</v>
      </c>
      <c r="O32" s="5">
        <v>12020.65</v>
      </c>
      <c r="P32" s="5" t="s">
        <v>580</v>
      </c>
      <c r="Q32" s="6">
        <v>0</v>
      </c>
      <c r="AD32" s="6" t="s">
        <v>783</v>
      </c>
      <c r="AE32" s="7">
        <v>43487</v>
      </c>
      <c r="AF32" s="7">
        <v>43487</v>
      </c>
    </row>
    <row r="33" spans="1:32" s="6" customFormat="1" ht="38.25" x14ac:dyDescent="0.25">
      <c r="A33" s="6">
        <v>2018</v>
      </c>
      <c r="B33" s="7">
        <v>43374</v>
      </c>
      <c r="C33" s="7">
        <v>43465</v>
      </c>
      <c r="D33" s="5" t="s">
        <v>91</v>
      </c>
      <c r="E33" s="6">
        <v>1052</v>
      </c>
      <c r="F33" s="5" t="s">
        <v>219</v>
      </c>
      <c r="G33" s="5" t="s">
        <v>219</v>
      </c>
      <c r="H33" s="5" t="s">
        <v>220</v>
      </c>
      <c r="I33" s="5" t="s">
        <v>441</v>
      </c>
      <c r="J33" s="5" t="s">
        <v>461</v>
      </c>
      <c r="K33" s="5" t="s">
        <v>574</v>
      </c>
      <c r="L33" s="5" t="s">
        <v>93</v>
      </c>
      <c r="M33" s="5">
        <v>24329.38</v>
      </c>
      <c r="N33" s="5" t="s">
        <v>580</v>
      </c>
      <c r="O33" s="5">
        <v>16848.12</v>
      </c>
      <c r="P33" s="5" t="s">
        <v>580</v>
      </c>
      <c r="Q33" s="6">
        <v>0</v>
      </c>
      <c r="AD33" s="6" t="s">
        <v>783</v>
      </c>
      <c r="AE33" s="7">
        <v>43487</v>
      </c>
      <c r="AF33" s="7">
        <v>43487</v>
      </c>
    </row>
    <row r="34" spans="1:32" s="6" customFormat="1" ht="38.25" x14ac:dyDescent="0.25">
      <c r="A34" s="6">
        <v>2018</v>
      </c>
      <c r="B34" s="7">
        <v>43374</v>
      </c>
      <c r="C34" s="7">
        <v>43465</v>
      </c>
      <c r="D34" s="5" t="s">
        <v>91</v>
      </c>
      <c r="E34" s="6">
        <v>1054</v>
      </c>
      <c r="F34" s="5" t="s">
        <v>219</v>
      </c>
      <c r="G34" s="5" t="s">
        <v>219</v>
      </c>
      <c r="H34" s="5" t="s">
        <v>220</v>
      </c>
      <c r="I34" s="5" t="s">
        <v>460</v>
      </c>
      <c r="J34" s="5" t="s">
        <v>461</v>
      </c>
      <c r="K34" s="5" t="s">
        <v>326</v>
      </c>
      <c r="L34" s="5" t="s">
        <v>92</v>
      </c>
      <c r="M34" s="5">
        <v>15525.82</v>
      </c>
      <c r="N34" s="5" t="s">
        <v>580</v>
      </c>
      <c r="O34" s="5">
        <v>11571.52</v>
      </c>
      <c r="P34" s="5" t="s">
        <v>580</v>
      </c>
      <c r="Q34" s="6">
        <v>0</v>
      </c>
      <c r="AD34" s="6" t="s">
        <v>783</v>
      </c>
      <c r="AE34" s="7">
        <v>43487</v>
      </c>
      <c r="AF34" s="7">
        <v>43487</v>
      </c>
    </row>
    <row r="35" spans="1:32" s="6" customFormat="1" ht="38.25" x14ac:dyDescent="0.25">
      <c r="A35" s="6">
        <v>2018</v>
      </c>
      <c r="B35" s="7">
        <v>43374</v>
      </c>
      <c r="C35" s="7">
        <v>43465</v>
      </c>
      <c r="D35" s="5" t="s">
        <v>91</v>
      </c>
      <c r="E35" s="6">
        <v>1057</v>
      </c>
      <c r="F35" s="5" t="s">
        <v>219</v>
      </c>
      <c r="G35" s="5" t="s">
        <v>219</v>
      </c>
      <c r="H35" s="5" t="s">
        <v>220</v>
      </c>
      <c r="I35" s="5" t="s">
        <v>538</v>
      </c>
      <c r="J35" s="5" t="s">
        <v>539</v>
      </c>
      <c r="K35" s="5" t="s">
        <v>275</v>
      </c>
      <c r="L35" s="5" t="s">
        <v>92</v>
      </c>
      <c r="M35" s="5">
        <v>24329.38</v>
      </c>
      <c r="N35" s="5" t="s">
        <v>580</v>
      </c>
      <c r="O35" s="5">
        <v>16808.12</v>
      </c>
      <c r="P35" s="5" t="s">
        <v>580</v>
      </c>
      <c r="Q35" s="6">
        <v>0</v>
      </c>
      <c r="AD35" s="6" t="s">
        <v>783</v>
      </c>
      <c r="AE35" s="7">
        <v>43487</v>
      </c>
      <c r="AF35" s="7">
        <v>43487</v>
      </c>
    </row>
    <row r="36" spans="1:32" s="6" customFormat="1" ht="25.5" x14ac:dyDescent="0.25">
      <c r="A36" s="6">
        <v>2018</v>
      </c>
      <c r="B36" s="7">
        <v>43374</v>
      </c>
      <c r="C36" s="7">
        <v>43465</v>
      </c>
      <c r="D36" s="5" t="s">
        <v>242</v>
      </c>
      <c r="E36" s="29">
        <v>1063</v>
      </c>
      <c r="F36" s="5" t="s">
        <v>243</v>
      </c>
      <c r="G36" s="5" t="s">
        <v>243</v>
      </c>
      <c r="H36" s="5" t="s">
        <v>244</v>
      </c>
      <c r="I36" s="5" t="s">
        <v>267</v>
      </c>
      <c r="J36" s="5" t="s">
        <v>268</v>
      </c>
      <c r="K36" s="5" t="s">
        <v>269</v>
      </c>
      <c r="L36" s="5" t="s">
        <v>92</v>
      </c>
      <c r="M36" s="5">
        <v>13528.58</v>
      </c>
      <c r="N36" s="5" t="s">
        <v>580</v>
      </c>
      <c r="O36" s="5">
        <v>9128.7199999999993</v>
      </c>
      <c r="P36" s="5" t="s">
        <v>580</v>
      </c>
      <c r="Q36" s="6">
        <v>0</v>
      </c>
      <c r="AD36" s="6" t="s">
        <v>783</v>
      </c>
      <c r="AE36" s="7">
        <v>43487</v>
      </c>
      <c r="AF36" s="7">
        <v>43487</v>
      </c>
    </row>
    <row r="37" spans="1:32" s="6" customFormat="1" ht="38.25" x14ac:dyDescent="0.25">
      <c r="A37" s="6">
        <v>2018</v>
      </c>
      <c r="B37" s="7">
        <v>43374</v>
      </c>
      <c r="C37" s="7">
        <v>43465</v>
      </c>
      <c r="D37" s="5" t="s">
        <v>91</v>
      </c>
      <c r="E37" s="6">
        <v>1065</v>
      </c>
      <c r="F37" s="5" t="s">
        <v>219</v>
      </c>
      <c r="G37" s="5" t="s">
        <v>219</v>
      </c>
      <c r="H37" s="5" t="s">
        <v>220</v>
      </c>
      <c r="I37" s="5" t="s">
        <v>438</v>
      </c>
      <c r="J37" s="5" t="s">
        <v>439</v>
      </c>
      <c r="K37" s="5" t="s">
        <v>440</v>
      </c>
      <c r="L37" s="5" t="s">
        <v>93</v>
      </c>
      <c r="M37" s="5">
        <v>4720.58</v>
      </c>
      <c r="N37" s="5" t="s">
        <v>580</v>
      </c>
      <c r="O37" s="5">
        <v>3395.54</v>
      </c>
      <c r="P37" s="5" t="s">
        <v>580</v>
      </c>
      <c r="Q37" s="6">
        <v>0</v>
      </c>
      <c r="AD37" s="6" t="s">
        <v>783</v>
      </c>
      <c r="AE37" s="7">
        <v>43487</v>
      </c>
      <c r="AF37" s="7">
        <v>43487</v>
      </c>
    </row>
    <row r="38" spans="1:32" s="6" customFormat="1" ht="25.5" x14ac:dyDescent="0.25">
      <c r="A38" s="6">
        <v>2018</v>
      </c>
      <c r="B38" s="7">
        <v>43374</v>
      </c>
      <c r="C38" s="7">
        <v>43465</v>
      </c>
      <c r="D38" s="5" t="s">
        <v>213</v>
      </c>
      <c r="E38" s="6">
        <v>1068</v>
      </c>
      <c r="F38" s="5" t="s">
        <v>510</v>
      </c>
      <c r="G38" s="5" t="s">
        <v>510</v>
      </c>
      <c r="H38" s="5" t="s">
        <v>511</v>
      </c>
      <c r="I38" s="5" t="s">
        <v>448</v>
      </c>
      <c r="J38" s="5" t="s">
        <v>512</v>
      </c>
      <c r="K38" s="5" t="s">
        <v>225</v>
      </c>
      <c r="L38" s="5" t="s">
        <v>93</v>
      </c>
      <c r="M38" s="5">
        <v>37716.1</v>
      </c>
      <c r="N38" s="5" t="s">
        <v>580</v>
      </c>
      <c r="O38" s="5">
        <v>26376.7</v>
      </c>
      <c r="P38" s="5" t="s">
        <v>580</v>
      </c>
      <c r="Q38" s="6">
        <v>0</v>
      </c>
      <c r="AD38" s="6" t="s">
        <v>783</v>
      </c>
      <c r="AE38" s="7">
        <v>43487</v>
      </c>
      <c r="AF38" s="7">
        <v>43487</v>
      </c>
    </row>
    <row r="39" spans="1:32" s="6" customFormat="1" ht="38.25" x14ac:dyDescent="0.25">
      <c r="A39" s="6">
        <v>2018</v>
      </c>
      <c r="B39" s="7">
        <v>43374</v>
      </c>
      <c r="C39" s="7">
        <v>43465</v>
      </c>
      <c r="D39" s="5" t="s">
        <v>213</v>
      </c>
      <c r="E39" s="6">
        <v>1069</v>
      </c>
      <c r="F39" s="5" t="s">
        <v>510</v>
      </c>
      <c r="G39" s="5" t="s">
        <v>510</v>
      </c>
      <c r="H39" s="5" t="s">
        <v>220</v>
      </c>
      <c r="I39" s="5" t="s">
        <v>278</v>
      </c>
      <c r="J39" s="5" t="s">
        <v>516</v>
      </c>
      <c r="K39" s="5" t="s">
        <v>378</v>
      </c>
      <c r="L39" s="5" t="s">
        <v>93</v>
      </c>
      <c r="M39" s="5">
        <v>37716.1</v>
      </c>
      <c r="N39" s="5" t="s">
        <v>580</v>
      </c>
      <c r="O39" s="5">
        <v>26336.7</v>
      </c>
      <c r="P39" s="5" t="s">
        <v>580</v>
      </c>
      <c r="Q39" s="6">
        <v>0</v>
      </c>
      <c r="AD39" s="6" t="s">
        <v>783</v>
      </c>
      <c r="AE39" s="7">
        <v>43487</v>
      </c>
      <c r="AF39" s="7">
        <v>43487</v>
      </c>
    </row>
    <row r="40" spans="1:32" s="6" customFormat="1" ht="38.25" x14ac:dyDescent="0.25">
      <c r="A40" s="6">
        <v>2018</v>
      </c>
      <c r="B40" s="7">
        <v>43374</v>
      </c>
      <c r="C40" s="7">
        <v>43465</v>
      </c>
      <c r="D40" s="5" t="s">
        <v>213</v>
      </c>
      <c r="E40" s="6">
        <v>1072</v>
      </c>
      <c r="F40" s="5" t="s">
        <v>521</v>
      </c>
      <c r="G40" s="5" t="s">
        <v>521</v>
      </c>
      <c r="H40" s="5" t="s">
        <v>220</v>
      </c>
      <c r="I40" s="5" t="s">
        <v>522</v>
      </c>
      <c r="J40" s="5" t="s">
        <v>229</v>
      </c>
      <c r="K40" s="5" t="s">
        <v>352</v>
      </c>
      <c r="L40" s="5" t="s">
        <v>92</v>
      </c>
      <c r="M40" s="5">
        <v>27713.319999999996</v>
      </c>
      <c r="N40" s="5" t="s">
        <v>580</v>
      </c>
      <c r="O40" s="5">
        <v>19337.48</v>
      </c>
      <c r="P40" s="5" t="s">
        <v>580</v>
      </c>
      <c r="Q40" s="6">
        <v>0</v>
      </c>
      <c r="AD40" s="6" t="s">
        <v>783</v>
      </c>
      <c r="AE40" s="7">
        <v>43487</v>
      </c>
      <c r="AF40" s="7">
        <v>43487</v>
      </c>
    </row>
    <row r="41" spans="1:32" s="6" customFormat="1" ht="38.25" x14ac:dyDescent="0.25">
      <c r="A41" s="6">
        <v>2018</v>
      </c>
      <c r="B41" s="7">
        <v>43374</v>
      </c>
      <c r="C41" s="7">
        <v>43465</v>
      </c>
      <c r="D41" s="5" t="s">
        <v>213</v>
      </c>
      <c r="E41" s="6">
        <v>1076</v>
      </c>
      <c r="F41" s="5" t="s">
        <v>214</v>
      </c>
      <c r="G41" s="5" t="s">
        <v>214</v>
      </c>
      <c r="H41" s="5" t="s">
        <v>215</v>
      </c>
      <c r="I41" s="5" t="s">
        <v>216</v>
      </c>
      <c r="J41" s="5" t="s">
        <v>217</v>
      </c>
      <c r="K41" s="5" t="s">
        <v>218</v>
      </c>
      <c r="L41" s="5" t="s">
        <v>93</v>
      </c>
      <c r="M41" s="5">
        <v>26436.699999999997</v>
      </c>
      <c r="N41" s="5" t="s">
        <v>580</v>
      </c>
      <c r="O41" s="5">
        <v>18160.86</v>
      </c>
      <c r="P41" s="5" t="s">
        <v>580</v>
      </c>
      <c r="Q41" s="6">
        <v>0</v>
      </c>
      <c r="AD41" s="6" t="s">
        <v>783</v>
      </c>
      <c r="AE41" s="7">
        <v>43487</v>
      </c>
      <c r="AF41" s="7">
        <v>43487</v>
      </c>
    </row>
    <row r="42" spans="1:32" s="6" customFormat="1" ht="38.25" x14ac:dyDescent="0.25">
      <c r="A42" s="6">
        <v>2018</v>
      </c>
      <c r="B42" s="7">
        <v>43374</v>
      </c>
      <c r="C42" s="7">
        <v>43465</v>
      </c>
      <c r="D42" s="5" t="s">
        <v>91</v>
      </c>
      <c r="E42" s="6">
        <v>1082</v>
      </c>
      <c r="F42" s="5" t="s">
        <v>219</v>
      </c>
      <c r="G42" s="5" t="s">
        <v>219</v>
      </c>
      <c r="H42" s="5" t="s">
        <v>220</v>
      </c>
      <c r="I42" s="5" t="s">
        <v>460</v>
      </c>
      <c r="J42" s="5" t="s">
        <v>474</v>
      </c>
      <c r="K42" s="5" t="s">
        <v>326</v>
      </c>
      <c r="L42" s="5" t="s">
        <v>92</v>
      </c>
      <c r="M42" s="5">
        <v>11241.08</v>
      </c>
      <c r="N42" s="5" t="s">
        <v>580</v>
      </c>
      <c r="O42" s="5">
        <v>8429.2000000000007</v>
      </c>
      <c r="P42" s="5" t="s">
        <v>580</v>
      </c>
      <c r="Q42" s="6">
        <v>0</v>
      </c>
      <c r="AD42" s="6" t="s">
        <v>783</v>
      </c>
      <c r="AE42" s="7">
        <v>43487</v>
      </c>
      <c r="AF42" s="7">
        <v>43487</v>
      </c>
    </row>
    <row r="43" spans="1:32" s="6" customFormat="1" ht="38.25" x14ac:dyDescent="0.25">
      <c r="A43" s="6">
        <v>2018</v>
      </c>
      <c r="B43" s="7">
        <v>43374</v>
      </c>
      <c r="C43" s="7">
        <v>43465</v>
      </c>
      <c r="D43" s="5" t="s">
        <v>91</v>
      </c>
      <c r="E43" s="29">
        <v>1086</v>
      </c>
      <c r="F43" s="5" t="s">
        <v>219</v>
      </c>
      <c r="G43" s="5" t="s">
        <v>219</v>
      </c>
      <c r="H43" s="5" t="s">
        <v>220</v>
      </c>
      <c r="I43" s="5" t="s">
        <v>270</v>
      </c>
      <c r="J43" s="5" t="s">
        <v>271</v>
      </c>
      <c r="K43" s="5" t="s">
        <v>272</v>
      </c>
      <c r="L43" s="5" t="s">
        <v>93</v>
      </c>
      <c r="M43" s="5">
        <v>15663.300000000001</v>
      </c>
      <c r="N43" s="5" t="s">
        <v>580</v>
      </c>
      <c r="O43" s="5">
        <v>11586.36</v>
      </c>
      <c r="P43" s="5" t="s">
        <v>580</v>
      </c>
      <c r="Q43" s="6">
        <v>0</v>
      </c>
      <c r="AD43" s="6" t="s">
        <v>783</v>
      </c>
      <c r="AE43" s="7">
        <v>43487</v>
      </c>
      <c r="AF43" s="7">
        <v>43487</v>
      </c>
    </row>
    <row r="44" spans="1:32" s="6" customFormat="1" ht="38.25" x14ac:dyDescent="0.25">
      <c r="A44" s="6">
        <v>2018</v>
      </c>
      <c r="B44" s="7">
        <v>43374</v>
      </c>
      <c r="C44" s="7">
        <v>43465</v>
      </c>
      <c r="D44" s="5" t="s">
        <v>91</v>
      </c>
      <c r="E44" s="29">
        <v>1089</v>
      </c>
      <c r="F44" s="5" t="s">
        <v>219</v>
      </c>
      <c r="G44" s="5" t="s">
        <v>219</v>
      </c>
      <c r="H44" s="5" t="s">
        <v>220</v>
      </c>
      <c r="I44" s="5" t="s">
        <v>227</v>
      </c>
      <c r="J44" s="5" t="s">
        <v>228</v>
      </c>
      <c r="K44" s="5" t="s">
        <v>229</v>
      </c>
      <c r="L44" s="5" t="s">
        <v>92</v>
      </c>
      <c r="M44" s="5">
        <v>16400.04</v>
      </c>
      <c r="N44" s="5" t="s">
        <v>580</v>
      </c>
      <c r="O44" s="5">
        <v>12323.1</v>
      </c>
      <c r="P44" s="5" t="s">
        <v>580</v>
      </c>
      <c r="Q44" s="6">
        <v>0</v>
      </c>
      <c r="AD44" s="6" t="s">
        <v>783</v>
      </c>
      <c r="AE44" s="7">
        <v>43487</v>
      </c>
      <c r="AF44" s="7">
        <v>43487</v>
      </c>
    </row>
    <row r="45" spans="1:32" s="6" customFormat="1" ht="38.25" x14ac:dyDescent="0.25">
      <c r="A45" s="6">
        <v>2018</v>
      </c>
      <c r="B45" s="7">
        <v>43374</v>
      </c>
      <c r="C45" s="7">
        <v>43465</v>
      </c>
      <c r="D45" s="5" t="s">
        <v>91</v>
      </c>
      <c r="E45" s="6">
        <v>1090</v>
      </c>
      <c r="F45" s="5" t="s">
        <v>219</v>
      </c>
      <c r="G45" s="5" t="s">
        <v>219</v>
      </c>
      <c r="H45" s="5" t="s">
        <v>220</v>
      </c>
      <c r="I45" s="5" t="s">
        <v>475</v>
      </c>
      <c r="J45" s="5" t="s">
        <v>247</v>
      </c>
      <c r="K45" s="5" t="s">
        <v>390</v>
      </c>
      <c r="L45" s="5" t="s">
        <v>92</v>
      </c>
      <c r="M45" s="5">
        <v>4244.0599999999995</v>
      </c>
      <c r="N45" s="5" t="s">
        <v>580</v>
      </c>
      <c r="O45" s="5">
        <v>3760.3</v>
      </c>
      <c r="P45" s="5" t="s">
        <v>580</v>
      </c>
      <c r="Q45" s="6">
        <v>0</v>
      </c>
      <c r="AD45" s="6" t="s">
        <v>783</v>
      </c>
      <c r="AE45" s="7">
        <v>43487</v>
      </c>
      <c r="AF45" s="7">
        <v>43487</v>
      </c>
    </row>
    <row r="46" spans="1:32" s="6" customFormat="1" ht="38.25" x14ac:dyDescent="0.25">
      <c r="A46" s="6">
        <v>2018</v>
      </c>
      <c r="B46" s="7">
        <v>43374</v>
      </c>
      <c r="C46" s="7">
        <v>43465</v>
      </c>
      <c r="D46" s="5" t="s">
        <v>91</v>
      </c>
      <c r="E46" s="29">
        <v>1091</v>
      </c>
      <c r="F46" s="5" t="s">
        <v>219</v>
      </c>
      <c r="G46" s="5" t="s">
        <v>219</v>
      </c>
      <c r="H46" s="5" t="s">
        <v>220</v>
      </c>
      <c r="I46" s="5" t="s">
        <v>261</v>
      </c>
      <c r="J46" s="5" t="s">
        <v>231</v>
      </c>
      <c r="K46" s="5" t="s">
        <v>262</v>
      </c>
      <c r="L46" s="5" t="s">
        <v>92</v>
      </c>
      <c r="M46" s="5">
        <v>15785.5</v>
      </c>
      <c r="N46" s="5" t="s">
        <v>580</v>
      </c>
      <c r="O46" s="5">
        <v>11668.56</v>
      </c>
      <c r="P46" s="5" t="s">
        <v>580</v>
      </c>
      <c r="Q46" s="6">
        <v>0</v>
      </c>
      <c r="AD46" s="6" t="s">
        <v>783</v>
      </c>
      <c r="AE46" s="7">
        <v>43487</v>
      </c>
      <c r="AF46" s="7">
        <v>43487</v>
      </c>
    </row>
    <row r="47" spans="1:32" s="6" customFormat="1" ht="25.5" x14ac:dyDescent="0.25">
      <c r="A47" s="6">
        <v>2018</v>
      </c>
      <c r="B47" s="7">
        <v>43374</v>
      </c>
      <c r="C47" s="7">
        <v>43465</v>
      </c>
      <c r="D47" s="5" t="s">
        <v>242</v>
      </c>
      <c r="E47" s="29">
        <v>1092</v>
      </c>
      <c r="F47" s="5" t="s">
        <v>243</v>
      </c>
      <c r="G47" s="5" t="s">
        <v>243</v>
      </c>
      <c r="H47" s="5" t="s">
        <v>244</v>
      </c>
      <c r="I47" s="5" t="s">
        <v>245</v>
      </c>
      <c r="J47" s="5" t="s">
        <v>246</v>
      </c>
      <c r="K47" s="5" t="s">
        <v>247</v>
      </c>
      <c r="L47" s="5" t="s">
        <v>92</v>
      </c>
      <c r="M47" s="5">
        <v>14415.02</v>
      </c>
      <c r="N47" s="5" t="s">
        <v>580</v>
      </c>
      <c r="O47" s="5">
        <v>10055.16</v>
      </c>
      <c r="P47" s="5" t="s">
        <v>580</v>
      </c>
      <c r="Q47" s="6">
        <v>0</v>
      </c>
      <c r="AD47" s="6" t="s">
        <v>783</v>
      </c>
      <c r="AE47" s="7">
        <v>43487</v>
      </c>
      <c r="AF47" s="7">
        <v>43487</v>
      </c>
    </row>
    <row r="48" spans="1:32" s="6" customFormat="1" ht="25.5" x14ac:dyDescent="0.25">
      <c r="A48" s="6">
        <v>2018</v>
      </c>
      <c r="B48" s="7">
        <v>43374</v>
      </c>
      <c r="C48" s="7">
        <v>43465</v>
      </c>
      <c r="D48" s="5" t="s">
        <v>91</v>
      </c>
      <c r="E48" s="6">
        <v>1096</v>
      </c>
      <c r="F48" s="5" t="s">
        <v>219</v>
      </c>
      <c r="G48" s="5" t="s">
        <v>219</v>
      </c>
      <c r="H48" s="5" t="s">
        <v>370</v>
      </c>
      <c r="I48" s="5" t="s">
        <v>385</v>
      </c>
      <c r="J48" s="5" t="s">
        <v>386</v>
      </c>
      <c r="K48" s="5" t="s">
        <v>387</v>
      </c>
      <c r="L48" s="5" t="s">
        <v>93</v>
      </c>
      <c r="M48" s="5">
        <v>6743.82</v>
      </c>
      <c r="N48" s="5" t="s">
        <v>580</v>
      </c>
      <c r="O48" s="5">
        <v>5307.6</v>
      </c>
      <c r="P48" s="5" t="s">
        <v>580</v>
      </c>
      <c r="Q48" s="6">
        <v>0</v>
      </c>
      <c r="AD48" s="6" t="s">
        <v>783</v>
      </c>
      <c r="AE48" s="7">
        <v>43487</v>
      </c>
      <c r="AF48" s="7">
        <v>43487</v>
      </c>
    </row>
    <row r="49" spans="1:32" s="6" customFormat="1" ht="38.25" x14ac:dyDescent="0.25">
      <c r="A49" s="6">
        <v>2018</v>
      </c>
      <c r="B49" s="7">
        <v>43374</v>
      </c>
      <c r="C49" s="7">
        <v>43465</v>
      </c>
      <c r="D49" s="5" t="s">
        <v>242</v>
      </c>
      <c r="E49" s="6">
        <v>1097</v>
      </c>
      <c r="F49" s="5" t="s">
        <v>294</v>
      </c>
      <c r="G49" s="5" t="s">
        <v>294</v>
      </c>
      <c r="H49" s="5" t="s">
        <v>220</v>
      </c>
      <c r="I49" s="5" t="s">
        <v>393</v>
      </c>
      <c r="J49" s="5" t="s">
        <v>394</v>
      </c>
      <c r="K49" s="5" t="s">
        <v>380</v>
      </c>
      <c r="L49" s="5" t="s">
        <v>93</v>
      </c>
      <c r="M49" s="5">
        <v>9478.619999999999</v>
      </c>
      <c r="N49" s="5" t="s">
        <v>580</v>
      </c>
      <c r="O49" s="5">
        <v>7623.16</v>
      </c>
      <c r="P49" s="5" t="s">
        <v>580</v>
      </c>
      <c r="Q49" s="6">
        <v>0</v>
      </c>
      <c r="AD49" s="6" t="s">
        <v>783</v>
      </c>
      <c r="AE49" s="7">
        <v>43487</v>
      </c>
      <c r="AF49" s="7">
        <v>43487</v>
      </c>
    </row>
    <row r="50" spans="1:32" s="6" customFormat="1" ht="38.25" x14ac:dyDescent="0.25">
      <c r="A50" s="6">
        <v>2018</v>
      </c>
      <c r="B50" s="7">
        <v>43374</v>
      </c>
      <c r="C50" s="7">
        <v>43465</v>
      </c>
      <c r="D50" s="5" t="s">
        <v>91</v>
      </c>
      <c r="E50" s="6">
        <v>1108</v>
      </c>
      <c r="F50" s="5" t="s">
        <v>219</v>
      </c>
      <c r="G50" s="5" t="s">
        <v>219</v>
      </c>
      <c r="H50" s="5" t="s">
        <v>220</v>
      </c>
      <c r="I50" s="5" t="s">
        <v>423</v>
      </c>
      <c r="J50" s="5" t="s">
        <v>325</v>
      </c>
      <c r="K50" s="5" t="s">
        <v>229</v>
      </c>
      <c r="L50" s="5" t="s">
        <v>93</v>
      </c>
      <c r="M50" s="5">
        <v>10475</v>
      </c>
      <c r="N50" s="5" t="s">
        <v>580</v>
      </c>
      <c r="O50" s="5">
        <v>8186.92</v>
      </c>
      <c r="P50" s="5" t="s">
        <v>580</v>
      </c>
      <c r="Q50" s="6">
        <v>0</v>
      </c>
      <c r="AD50" s="6" t="s">
        <v>783</v>
      </c>
      <c r="AE50" s="7">
        <v>43487</v>
      </c>
      <c r="AF50" s="7">
        <v>43487</v>
      </c>
    </row>
    <row r="51" spans="1:32" s="6" customFormat="1" ht="38.25" x14ac:dyDescent="0.25">
      <c r="A51" s="6">
        <v>2018</v>
      </c>
      <c r="B51" s="7">
        <v>43374</v>
      </c>
      <c r="C51" s="7">
        <v>43465</v>
      </c>
      <c r="D51" s="5" t="s">
        <v>91</v>
      </c>
      <c r="E51" s="29">
        <v>1110</v>
      </c>
      <c r="F51" s="5" t="s">
        <v>219</v>
      </c>
      <c r="G51" s="5" t="s">
        <v>219</v>
      </c>
      <c r="H51" s="5" t="s">
        <v>220</v>
      </c>
      <c r="I51" s="5" t="s">
        <v>263</v>
      </c>
      <c r="J51" s="5" t="s">
        <v>231</v>
      </c>
      <c r="K51" s="5" t="s">
        <v>232</v>
      </c>
      <c r="L51" s="5" t="s">
        <v>93</v>
      </c>
      <c r="M51" s="5">
        <v>13003.869999999999</v>
      </c>
      <c r="N51" s="5" t="s">
        <v>580</v>
      </c>
      <c r="O51" s="5">
        <v>9818.91</v>
      </c>
      <c r="P51" s="5" t="s">
        <v>580</v>
      </c>
      <c r="Q51" s="6">
        <v>0</v>
      </c>
      <c r="AD51" s="6" t="s">
        <v>783</v>
      </c>
      <c r="AE51" s="7">
        <v>43487</v>
      </c>
      <c r="AF51" s="7">
        <v>43487</v>
      </c>
    </row>
    <row r="52" spans="1:32" s="6" customFormat="1" ht="38.25" x14ac:dyDescent="0.25">
      <c r="A52" s="6">
        <v>2018</v>
      </c>
      <c r="B52" s="7">
        <v>43374</v>
      </c>
      <c r="C52" s="7">
        <v>43465</v>
      </c>
      <c r="D52" s="5" t="s">
        <v>91</v>
      </c>
      <c r="E52" s="6">
        <v>1114</v>
      </c>
      <c r="F52" s="5" t="s">
        <v>219</v>
      </c>
      <c r="G52" s="5" t="s">
        <v>219</v>
      </c>
      <c r="H52" s="5" t="s">
        <v>220</v>
      </c>
      <c r="I52" s="5" t="s">
        <v>462</v>
      </c>
      <c r="J52" s="5" t="s">
        <v>463</v>
      </c>
      <c r="K52" s="5" t="s">
        <v>464</v>
      </c>
      <c r="L52" s="5" t="s">
        <v>93</v>
      </c>
      <c r="M52" s="5">
        <v>7967.0599999999995</v>
      </c>
      <c r="N52" s="5" t="s">
        <v>580</v>
      </c>
      <c r="O52" s="5">
        <v>6248.71</v>
      </c>
      <c r="P52" s="5" t="s">
        <v>580</v>
      </c>
      <c r="Q52" s="6">
        <v>0</v>
      </c>
      <c r="AD52" s="6" t="s">
        <v>783</v>
      </c>
      <c r="AE52" s="7">
        <v>43487</v>
      </c>
      <c r="AF52" s="7">
        <v>43487</v>
      </c>
    </row>
    <row r="53" spans="1:32" s="6" customFormat="1" ht="38.25" x14ac:dyDescent="0.25">
      <c r="A53" s="6">
        <v>2018</v>
      </c>
      <c r="B53" s="7">
        <v>43374</v>
      </c>
      <c r="C53" s="7">
        <v>43465</v>
      </c>
      <c r="D53" s="5" t="s">
        <v>91</v>
      </c>
      <c r="E53" s="6">
        <v>1124</v>
      </c>
      <c r="F53" s="5" t="s">
        <v>219</v>
      </c>
      <c r="G53" s="5" t="s">
        <v>219</v>
      </c>
      <c r="H53" s="5" t="s">
        <v>220</v>
      </c>
      <c r="I53" s="5" t="s">
        <v>484</v>
      </c>
      <c r="J53" s="5" t="s">
        <v>292</v>
      </c>
      <c r="K53" s="5" t="s">
        <v>555</v>
      </c>
      <c r="L53" s="5" t="s">
        <v>93</v>
      </c>
      <c r="M53" s="5">
        <v>24329.38</v>
      </c>
      <c r="N53" s="5" t="s">
        <v>580</v>
      </c>
      <c r="O53" s="5">
        <v>16848.12</v>
      </c>
      <c r="P53" s="5" t="s">
        <v>580</v>
      </c>
      <c r="Q53" s="6">
        <v>0</v>
      </c>
      <c r="AD53" s="6" t="s">
        <v>783</v>
      </c>
      <c r="AE53" s="7">
        <v>43487</v>
      </c>
      <c r="AF53" s="7">
        <v>43487</v>
      </c>
    </row>
    <row r="54" spans="1:32" s="6" customFormat="1" ht="38.25" x14ac:dyDescent="0.25">
      <c r="A54" s="6">
        <v>2018</v>
      </c>
      <c r="B54" s="7">
        <v>43374</v>
      </c>
      <c r="C54" s="7">
        <v>43465</v>
      </c>
      <c r="D54" s="5" t="s">
        <v>91</v>
      </c>
      <c r="E54" s="29">
        <v>1127</v>
      </c>
      <c r="F54" s="5" t="s">
        <v>219</v>
      </c>
      <c r="G54" s="5" t="s">
        <v>219</v>
      </c>
      <c r="H54" s="5" t="s">
        <v>220</v>
      </c>
      <c r="I54" s="5" t="s">
        <v>256</v>
      </c>
      <c r="J54" s="5" t="s">
        <v>257</v>
      </c>
      <c r="K54" s="5" t="s">
        <v>258</v>
      </c>
      <c r="L54" s="5" t="s">
        <v>92</v>
      </c>
      <c r="M54" s="5">
        <v>8990</v>
      </c>
      <c r="N54" s="5" t="s">
        <v>580</v>
      </c>
      <c r="O54" s="5">
        <v>7149.82</v>
      </c>
      <c r="P54" s="5" t="s">
        <v>580</v>
      </c>
      <c r="Q54" s="6">
        <v>0</v>
      </c>
      <c r="AD54" s="6" t="s">
        <v>783</v>
      </c>
      <c r="AE54" s="7">
        <v>43487</v>
      </c>
      <c r="AF54" s="7">
        <v>43487</v>
      </c>
    </row>
    <row r="55" spans="1:32" s="6" customFormat="1" ht="38.25" x14ac:dyDescent="0.25">
      <c r="A55" s="6">
        <v>2018</v>
      </c>
      <c r="B55" s="7">
        <v>43374</v>
      </c>
      <c r="C55" s="7">
        <v>43465</v>
      </c>
      <c r="D55" s="5" t="s">
        <v>242</v>
      </c>
      <c r="E55" s="6">
        <v>1128</v>
      </c>
      <c r="F55" s="5" t="s">
        <v>294</v>
      </c>
      <c r="G55" s="5" t="s">
        <v>294</v>
      </c>
      <c r="H55" s="5" t="s">
        <v>220</v>
      </c>
      <c r="I55" s="5" t="s">
        <v>309</v>
      </c>
      <c r="J55" s="5" t="s">
        <v>310</v>
      </c>
      <c r="K55" s="5" t="s">
        <v>311</v>
      </c>
      <c r="L55" s="5" t="s">
        <v>92</v>
      </c>
      <c r="M55" s="5">
        <v>11789.18</v>
      </c>
      <c r="N55" s="5" t="s">
        <v>580</v>
      </c>
      <c r="O55" s="5">
        <v>9131.32</v>
      </c>
      <c r="P55" s="5" t="s">
        <v>580</v>
      </c>
      <c r="Q55" s="6">
        <v>0</v>
      </c>
      <c r="AD55" s="6" t="s">
        <v>783</v>
      </c>
      <c r="AE55" s="7">
        <v>43487</v>
      </c>
      <c r="AF55" s="7">
        <v>43487</v>
      </c>
    </row>
    <row r="56" spans="1:32" s="6" customFormat="1" ht="38.25" x14ac:dyDescent="0.25">
      <c r="A56" s="6">
        <v>2018</v>
      </c>
      <c r="B56" s="7">
        <v>43374</v>
      </c>
      <c r="C56" s="7">
        <v>43465</v>
      </c>
      <c r="D56" s="5" t="s">
        <v>91</v>
      </c>
      <c r="E56" s="6">
        <v>1131</v>
      </c>
      <c r="F56" s="5" t="s">
        <v>219</v>
      </c>
      <c r="G56" s="5" t="s">
        <v>219</v>
      </c>
      <c r="H56" s="5" t="s">
        <v>220</v>
      </c>
      <c r="I56" s="5" t="s">
        <v>224</v>
      </c>
      <c r="J56" s="5" t="s">
        <v>225</v>
      </c>
      <c r="K56" s="5" t="s">
        <v>226</v>
      </c>
      <c r="L56" s="5" t="s">
        <v>93</v>
      </c>
      <c r="M56" s="5">
        <v>15735.7</v>
      </c>
      <c r="N56" s="5" t="s">
        <v>580</v>
      </c>
      <c r="O56" s="5">
        <v>11618.76</v>
      </c>
      <c r="P56" s="5" t="s">
        <v>580</v>
      </c>
      <c r="Q56" s="6">
        <v>0</v>
      </c>
      <c r="AD56" s="6" t="s">
        <v>783</v>
      </c>
      <c r="AE56" s="7">
        <v>43487</v>
      </c>
      <c r="AF56" s="7">
        <v>43487</v>
      </c>
    </row>
    <row r="57" spans="1:32" s="6" customFormat="1" ht="38.25" x14ac:dyDescent="0.25">
      <c r="A57" s="6">
        <v>2018</v>
      </c>
      <c r="B57" s="7">
        <v>43374</v>
      </c>
      <c r="C57" s="7">
        <v>43465</v>
      </c>
      <c r="D57" s="5" t="s">
        <v>91</v>
      </c>
      <c r="E57" s="6">
        <v>1132</v>
      </c>
      <c r="F57" s="5" t="s">
        <v>219</v>
      </c>
      <c r="G57" s="5" t="s">
        <v>219</v>
      </c>
      <c r="H57" s="5" t="s">
        <v>220</v>
      </c>
      <c r="I57" s="5" t="s">
        <v>221</v>
      </c>
      <c r="J57" s="5" t="s">
        <v>222</v>
      </c>
      <c r="K57" s="5" t="s">
        <v>223</v>
      </c>
      <c r="L57" s="5" t="s">
        <v>92</v>
      </c>
      <c r="M57" s="5">
        <v>15780.78</v>
      </c>
      <c r="N57" s="5" t="s">
        <v>580</v>
      </c>
      <c r="O57" s="5">
        <v>11703.84</v>
      </c>
      <c r="P57" s="5" t="s">
        <v>580</v>
      </c>
      <c r="Q57" s="6">
        <v>0</v>
      </c>
      <c r="AD57" s="6" t="s">
        <v>783</v>
      </c>
      <c r="AE57" s="7">
        <v>43487</v>
      </c>
      <c r="AF57" s="7">
        <v>43487</v>
      </c>
    </row>
    <row r="58" spans="1:32" s="6" customFormat="1" ht="42" customHeight="1" x14ac:dyDescent="0.25">
      <c r="A58" s="6">
        <v>2018</v>
      </c>
      <c r="B58" s="7">
        <v>43374</v>
      </c>
      <c r="C58" s="7">
        <v>43465</v>
      </c>
      <c r="D58" s="5" t="s">
        <v>242</v>
      </c>
      <c r="E58" s="6">
        <v>1139</v>
      </c>
      <c r="F58" s="5" t="s">
        <v>294</v>
      </c>
      <c r="G58" s="5" t="s">
        <v>294</v>
      </c>
      <c r="H58" s="5" t="s">
        <v>249</v>
      </c>
      <c r="I58" s="5" t="s">
        <v>367</v>
      </c>
      <c r="J58" s="5" t="s">
        <v>368</v>
      </c>
      <c r="K58" s="5" t="s">
        <v>369</v>
      </c>
      <c r="L58" s="5" t="s">
        <v>92</v>
      </c>
      <c r="M58" s="5">
        <v>12028.26</v>
      </c>
      <c r="N58" s="5" t="s">
        <v>580</v>
      </c>
      <c r="O58" s="5">
        <v>9430.4</v>
      </c>
      <c r="P58" s="5" t="s">
        <v>580</v>
      </c>
      <c r="Q58" s="6">
        <v>0</v>
      </c>
      <c r="AD58" s="6" t="s">
        <v>783</v>
      </c>
      <c r="AE58" s="7">
        <v>43487</v>
      </c>
      <c r="AF58" s="7">
        <v>43487</v>
      </c>
    </row>
    <row r="59" spans="1:32" s="6" customFormat="1" ht="38.25" x14ac:dyDescent="0.25">
      <c r="A59" s="6">
        <v>2018</v>
      </c>
      <c r="B59" s="7">
        <v>43374</v>
      </c>
      <c r="C59" s="7">
        <v>43465</v>
      </c>
      <c r="D59" s="5" t="s">
        <v>91</v>
      </c>
      <c r="E59" s="29">
        <v>1144</v>
      </c>
      <c r="F59" s="5" t="s">
        <v>219</v>
      </c>
      <c r="G59" s="5" t="s">
        <v>219</v>
      </c>
      <c r="H59" s="5" t="s">
        <v>220</v>
      </c>
      <c r="I59" s="5" t="s">
        <v>281</v>
      </c>
      <c r="J59" s="5" t="s">
        <v>282</v>
      </c>
      <c r="K59" s="5" t="s">
        <v>283</v>
      </c>
      <c r="L59" s="5" t="s">
        <v>93</v>
      </c>
      <c r="M59" s="5">
        <v>14947.94</v>
      </c>
      <c r="N59" s="5" t="s">
        <v>580</v>
      </c>
      <c r="O59" s="5">
        <v>11013.64</v>
      </c>
      <c r="P59" s="5" t="s">
        <v>580</v>
      </c>
      <c r="Q59" s="6">
        <v>0</v>
      </c>
      <c r="AD59" s="6" t="s">
        <v>783</v>
      </c>
      <c r="AE59" s="7">
        <v>43487</v>
      </c>
      <c r="AF59" s="7">
        <v>43487</v>
      </c>
    </row>
    <row r="60" spans="1:32" s="6" customFormat="1" ht="38.25" x14ac:dyDescent="0.25">
      <c r="A60" s="6">
        <v>2018</v>
      </c>
      <c r="B60" s="7">
        <v>43374</v>
      </c>
      <c r="C60" s="7">
        <v>43465</v>
      </c>
      <c r="D60" s="5" t="s">
        <v>213</v>
      </c>
      <c r="E60" s="6">
        <v>1147</v>
      </c>
      <c r="F60" s="5" t="s">
        <v>521</v>
      </c>
      <c r="G60" s="5" t="s">
        <v>521</v>
      </c>
      <c r="H60" s="5" t="s">
        <v>244</v>
      </c>
      <c r="I60" s="5" t="s">
        <v>416</v>
      </c>
      <c r="J60" s="5" t="s">
        <v>485</v>
      </c>
      <c r="K60" s="5" t="s">
        <v>533</v>
      </c>
      <c r="L60" s="5" t="s">
        <v>92</v>
      </c>
      <c r="M60" s="5">
        <v>26436.699999999997</v>
      </c>
      <c r="N60" s="5" t="s">
        <v>580</v>
      </c>
      <c r="O60" s="5">
        <v>18260.86</v>
      </c>
      <c r="P60" s="5" t="s">
        <v>580</v>
      </c>
      <c r="Q60" s="6">
        <v>0</v>
      </c>
      <c r="AD60" s="6" t="s">
        <v>783</v>
      </c>
      <c r="AE60" s="7">
        <v>43487</v>
      </c>
      <c r="AF60" s="7">
        <v>43487</v>
      </c>
    </row>
    <row r="61" spans="1:32" s="6" customFormat="1" ht="38.25" x14ac:dyDescent="0.25">
      <c r="A61" s="6">
        <v>2018</v>
      </c>
      <c r="B61" s="7">
        <v>43374</v>
      </c>
      <c r="C61" s="7">
        <v>43465</v>
      </c>
      <c r="D61" s="5" t="s">
        <v>91</v>
      </c>
      <c r="E61" s="29">
        <v>1149</v>
      </c>
      <c r="F61" s="5" t="s">
        <v>219</v>
      </c>
      <c r="G61" s="5" t="s">
        <v>219</v>
      </c>
      <c r="H61" s="5" t="s">
        <v>220</v>
      </c>
      <c r="I61" s="5" t="s">
        <v>253</v>
      </c>
      <c r="J61" s="5" t="s">
        <v>254</v>
      </c>
      <c r="K61" s="5" t="s">
        <v>255</v>
      </c>
      <c r="L61" s="5" t="s">
        <v>92</v>
      </c>
      <c r="M61" s="5">
        <v>15101.84</v>
      </c>
      <c r="N61" s="5" t="s">
        <v>580</v>
      </c>
      <c r="O61" s="5">
        <v>10984.9</v>
      </c>
      <c r="P61" s="5" t="s">
        <v>580</v>
      </c>
      <c r="Q61" s="6">
        <v>0</v>
      </c>
      <c r="AD61" s="6" t="s">
        <v>783</v>
      </c>
      <c r="AE61" s="7">
        <v>43487</v>
      </c>
      <c r="AF61" s="7">
        <v>43487</v>
      </c>
    </row>
    <row r="62" spans="1:32" s="6" customFormat="1" ht="25.5" x14ac:dyDescent="0.25">
      <c r="A62" s="6">
        <v>2018</v>
      </c>
      <c r="B62" s="7">
        <v>43374</v>
      </c>
      <c r="C62" s="7">
        <v>43465</v>
      </c>
      <c r="D62" s="5" t="s">
        <v>213</v>
      </c>
      <c r="E62" s="6">
        <v>1150</v>
      </c>
      <c r="F62" s="5" t="s">
        <v>498</v>
      </c>
      <c r="G62" s="5" t="s">
        <v>498</v>
      </c>
      <c r="H62" s="5" t="s">
        <v>409</v>
      </c>
      <c r="I62" s="5" t="s">
        <v>499</v>
      </c>
      <c r="J62" s="5" t="s">
        <v>238</v>
      </c>
      <c r="K62" s="5" t="s">
        <v>500</v>
      </c>
      <c r="L62" s="5" t="s">
        <v>93</v>
      </c>
      <c r="M62" s="5">
        <v>68248.539999999994</v>
      </c>
      <c r="N62" s="5" t="s">
        <v>580</v>
      </c>
      <c r="O62" s="5">
        <v>46387.06</v>
      </c>
      <c r="P62" s="5" t="s">
        <v>580</v>
      </c>
      <c r="Q62" s="6">
        <v>0</v>
      </c>
      <c r="AD62" s="6" t="s">
        <v>783</v>
      </c>
      <c r="AE62" s="7">
        <v>43487</v>
      </c>
      <c r="AF62" s="7">
        <v>43487</v>
      </c>
    </row>
    <row r="63" spans="1:32" s="6" customFormat="1" ht="38.25" x14ac:dyDescent="0.25">
      <c r="A63" s="6">
        <v>2018</v>
      </c>
      <c r="B63" s="7">
        <v>43374</v>
      </c>
      <c r="C63" s="7">
        <v>43465</v>
      </c>
      <c r="D63" s="5" t="s">
        <v>91</v>
      </c>
      <c r="E63" s="6">
        <v>1160</v>
      </c>
      <c r="F63" s="5" t="s">
        <v>219</v>
      </c>
      <c r="G63" s="5" t="s">
        <v>219</v>
      </c>
      <c r="H63" s="5" t="s">
        <v>220</v>
      </c>
      <c r="I63" s="5" t="s">
        <v>443</v>
      </c>
      <c r="J63" s="5" t="s">
        <v>444</v>
      </c>
      <c r="K63" s="5" t="s">
        <v>223</v>
      </c>
      <c r="L63" s="5" t="s">
        <v>93</v>
      </c>
      <c r="M63" s="5">
        <v>11337.119999999999</v>
      </c>
      <c r="N63" s="5" t="s">
        <v>580</v>
      </c>
      <c r="O63" s="5">
        <v>8323.58</v>
      </c>
      <c r="P63" s="5" t="s">
        <v>580</v>
      </c>
      <c r="Q63" s="6">
        <v>0</v>
      </c>
      <c r="AD63" s="6" t="s">
        <v>783</v>
      </c>
      <c r="AE63" s="7">
        <v>43487</v>
      </c>
      <c r="AF63" s="7">
        <v>43487</v>
      </c>
    </row>
    <row r="64" spans="1:32" s="6" customFormat="1" ht="38.25" x14ac:dyDescent="0.25">
      <c r="A64" s="6">
        <v>2018</v>
      </c>
      <c r="B64" s="7">
        <v>43374</v>
      </c>
      <c r="C64" s="7">
        <v>43465</v>
      </c>
      <c r="D64" s="5" t="s">
        <v>91</v>
      </c>
      <c r="E64" s="29">
        <v>1165</v>
      </c>
      <c r="F64" s="5" t="s">
        <v>219</v>
      </c>
      <c r="G64" s="5" t="s">
        <v>219</v>
      </c>
      <c r="H64" s="5" t="s">
        <v>220</v>
      </c>
      <c r="I64" s="5" t="s">
        <v>230</v>
      </c>
      <c r="J64" s="5" t="s">
        <v>231</v>
      </c>
      <c r="K64" s="5" t="s">
        <v>232</v>
      </c>
      <c r="L64" s="5" t="s">
        <v>93</v>
      </c>
      <c r="M64" s="5">
        <v>15005.900000000001</v>
      </c>
      <c r="N64" s="5" t="s">
        <v>580</v>
      </c>
      <c r="O64" s="5">
        <v>10959.29</v>
      </c>
      <c r="P64" s="5" t="s">
        <v>580</v>
      </c>
      <c r="Q64" s="6">
        <v>0</v>
      </c>
      <c r="AD64" s="6" t="s">
        <v>783</v>
      </c>
      <c r="AE64" s="7">
        <v>43487</v>
      </c>
      <c r="AF64" s="7">
        <v>43487</v>
      </c>
    </row>
    <row r="65" spans="1:32" s="6" customFormat="1" ht="38.25" x14ac:dyDescent="0.25">
      <c r="A65" s="6">
        <v>2018</v>
      </c>
      <c r="B65" s="7">
        <v>43374</v>
      </c>
      <c r="C65" s="7">
        <v>43465</v>
      </c>
      <c r="D65" s="5" t="s">
        <v>91</v>
      </c>
      <c r="E65" s="29">
        <v>1166</v>
      </c>
      <c r="F65" s="5" t="s">
        <v>219</v>
      </c>
      <c r="G65" s="5" t="s">
        <v>219</v>
      </c>
      <c r="H65" s="5" t="s">
        <v>220</v>
      </c>
      <c r="I65" s="5" t="s">
        <v>278</v>
      </c>
      <c r="J65" s="5" t="s">
        <v>279</v>
      </c>
      <c r="K65" s="5" t="s">
        <v>280</v>
      </c>
      <c r="L65" s="5" t="s">
        <v>93</v>
      </c>
      <c r="M65" s="5">
        <v>14611.42</v>
      </c>
      <c r="N65" s="5" t="s">
        <v>580</v>
      </c>
      <c r="O65" s="5">
        <v>10554.48</v>
      </c>
      <c r="P65" s="5" t="s">
        <v>580</v>
      </c>
      <c r="Q65" s="6">
        <v>0</v>
      </c>
      <c r="AD65" s="6" t="s">
        <v>783</v>
      </c>
      <c r="AE65" s="7">
        <v>43487</v>
      </c>
      <c r="AF65" s="7">
        <v>43487</v>
      </c>
    </row>
    <row r="66" spans="1:32" s="6" customFormat="1" ht="38.25" x14ac:dyDescent="0.25">
      <c r="A66" s="6">
        <v>2018</v>
      </c>
      <c r="B66" s="7">
        <v>43374</v>
      </c>
      <c r="C66" s="7">
        <v>43465</v>
      </c>
      <c r="D66" s="5" t="s">
        <v>91</v>
      </c>
      <c r="E66" s="6">
        <v>1170</v>
      </c>
      <c r="F66" s="5" t="s">
        <v>219</v>
      </c>
      <c r="G66" s="5" t="s">
        <v>219</v>
      </c>
      <c r="H66" s="5" t="s">
        <v>220</v>
      </c>
      <c r="I66" s="5" t="s">
        <v>424</v>
      </c>
      <c r="J66" s="5" t="s">
        <v>274</v>
      </c>
      <c r="K66" s="5" t="s">
        <v>231</v>
      </c>
      <c r="L66" s="5" t="s">
        <v>93</v>
      </c>
      <c r="M66" s="5">
        <v>11463.039999999999</v>
      </c>
      <c r="N66" s="5" t="s">
        <v>580</v>
      </c>
      <c r="O66" s="5">
        <v>8609.5</v>
      </c>
      <c r="P66" s="5" t="s">
        <v>580</v>
      </c>
      <c r="Q66" s="6">
        <v>0</v>
      </c>
      <c r="AD66" s="6" t="s">
        <v>783</v>
      </c>
      <c r="AE66" s="7">
        <v>43487</v>
      </c>
      <c r="AF66" s="7">
        <v>43487</v>
      </c>
    </row>
    <row r="67" spans="1:32" s="6" customFormat="1" ht="38.25" x14ac:dyDescent="0.25">
      <c r="A67" s="6">
        <v>2018</v>
      </c>
      <c r="B67" s="7">
        <v>43374</v>
      </c>
      <c r="C67" s="7">
        <v>43465</v>
      </c>
      <c r="D67" s="5" t="s">
        <v>213</v>
      </c>
      <c r="E67" s="6">
        <v>1171</v>
      </c>
      <c r="F67" s="5" t="s">
        <v>501</v>
      </c>
      <c r="G67" s="5" t="s">
        <v>501</v>
      </c>
      <c r="H67" s="5" t="s">
        <v>220</v>
      </c>
      <c r="I67" s="5" t="s">
        <v>519</v>
      </c>
      <c r="J67" s="5" t="s">
        <v>223</v>
      </c>
      <c r="K67" s="5" t="s">
        <v>520</v>
      </c>
      <c r="L67" s="5" t="s">
        <v>92</v>
      </c>
      <c r="M67" s="5">
        <v>36009.599999999999</v>
      </c>
      <c r="N67" s="5" t="s">
        <v>580</v>
      </c>
      <c r="O67" s="5">
        <v>24630.2</v>
      </c>
      <c r="P67" s="5" t="s">
        <v>580</v>
      </c>
      <c r="Q67" s="6">
        <v>0</v>
      </c>
      <c r="AD67" s="6" t="s">
        <v>783</v>
      </c>
      <c r="AE67" s="7">
        <v>43487</v>
      </c>
      <c r="AF67" s="7">
        <v>43487</v>
      </c>
    </row>
    <row r="68" spans="1:32" s="6" customFormat="1" ht="38.25" x14ac:dyDescent="0.25">
      <c r="A68" s="6">
        <v>2018</v>
      </c>
      <c r="B68" s="7">
        <v>43374</v>
      </c>
      <c r="C68" s="7">
        <v>43465</v>
      </c>
      <c r="D68" s="5" t="s">
        <v>91</v>
      </c>
      <c r="E68" s="6">
        <v>1172</v>
      </c>
      <c r="F68" s="5" t="s">
        <v>219</v>
      </c>
      <c r="G68" s="5" t="s">
        <v>219</v>
      </c>
      <c r="H68" s="5" t="s">
        <v>220</v>
      </c>
      <c r="I68" s="5" t="s">
        <v>288</v>
      </c>
      <c r="J68" s="5" t="s">
        <v>289</v>
      </c>
      <c r="K68" s="5" t="s">
        <v>290</v>
      </c>
      <c r="L68" s="5" t="s">
        <v>93</v>
      </c>
      <c r="M68" s="5">
        <v>9253.91</v>
      </c>
      <c r="N68" s="5" t="s">
        <v>580</v>
      </c>
      <c r="O68" s="5">
        <v>6875.44</v>
      </c>
      <c r="P68" s="5" t="s">
        <v>580</v>
      </c>
      <c r="Q68" s="6">
        <v>0</v>
      </c>
      <c r="AD68" s="6" t="s">
        <v>783</v>
      </c>
      <c r="AE68" s="7">
        <v>43487</v>
      </c>
      <c r="AF68" s="7">
        <v>43487</v>
      </c>
    </row>
    <row r="69" spans="1:32" s="6" customFormat="1" ht="25.5" x14ac:dyDescent="0.25">
      <c r="A69" s="6">
        <v>2018</v>
      </c>
      <c r="B69" s="7">
        <v>43374</v>
      </c>
      <c r="C69" s="7">
        <v>43465</v>
      </c>
      <c r="D69" s="5" t="s">
        <v>91</v>
      </c>
      <c r="E69" s="6">
        <v>1173</v>
      </c>
      <c r="F69" s="5" t="s">
        <v>306</v>
      </c>
      <c r="G69" s="5" t="s">
        <v>306</v>
      </c>
      <c r="H69" s="5" t="s">
        <v>249</v>
      </c>
      <c r="I69" s="5" t="s">
        <v>547</v>
      </c>
      <c r="J69" s="5" t="s">
        <v>578</v>
      </c>
      <c r="K69" s="5" t="s">
        <v>579</v>
      </c>
      <c r="L69" s="5" t="s">
        <v>93</v>
      </c>
      <c r="M69" s="5">
        <v>16218.82</v>
      </c>
      <c r="N69" s="5" t="s">
        <v>580</v>
      </c>
      <c r="O69" s="5">
        <v>12141.88</v>
      </c>
      <c r="P69" s="5" t="s">
        <v>580</v>
      </c>
      <c r="Q69" s="6">
        <v>0</v>
      </c>
      <c r="AD69" s="6" t="s">
        <v>783</v>
      </c>
      <c r="AE69" s="7">
        <v>43487</v>
      </c>
      <c r="AF69" s="7">
        <v>43487</v>
      </c>
    </row>
    <row r="70" spans="1:32" s="6" customFormat="1" ht="25.5" x14ac:dyDescent="0.25">
      <c r="A70" s="6">
        <v>2018</v>
      </c>
      <c r="B70" s="7">
        <v>43374</v>
      </c>
      <c r="C70" s="7">
        <v>43465</v>
      </c>
      <c r="D70" s="5" t="s">
        <v>242</v>
      </c>
      <c r="E70" s="6">
        <v>1174</v>
      </c>
      <c r="F70" s="5" t="s">
        <v>294</v>
      </c>
      <c r="G70" s="5" t="s">
        <v>294</v>
      </c>
      <c r="H70" s="5" t="s">
        <v>249</v>
      </c>
      <c r="I70" s="5" t="s">
        <v>312</v>
      </c>
      <c r="J70" s="5" t="s">
        <v>228</v>
      </c>
      <c r="K70" s="5" t="s">
        <v>313</v>
      </c>
      <c r="L70" s="5" t="s">
        <v>93</v>
      </c>
      <c r="M70" s="5">
        <v>9774.1</v>
      </c>
      <c r="N70" s="5" t="s">
        <v>580</v>
      </c>
      <c r="O70" s="5">
        <v>7740.08</v>
      </c>
      <c r="P70" s="5" t="s">
        <v>580</v>
      </c>
      <c r="Q70" s="6">
        <v>0</v>
      </c>
      <c r="AD70" s="6" t="s">
        <v>783</v>
      </c>
      <c r="AE70" s="7">
        <v>43487</v>
      </c>
      <c r="AF70" s="7">
        <v>43487</v>
      </c>
    </row>
    <row r="71" spans="1:32" s="6" customFormat="1" ht="38.25" x14ac:dyDescent="0.25">
      <c r="A71" s="6">
        <v>2018</v>
      </c>
      <c r="B71" s="7">
        <v>43374</v>
      </c>
      <c r="C71" s="7">
        <v>43465</v>
      </c>
      <c r="D71" s="5" t="s">
        <v>242</v>
      </c>
      <c r="E71" s="6">
        <v>1185</v>
      </c>
      <c r="F71" s="5" t="s">
        <v>294</v>
      </c>
      <c r="G71" s="5" t="s">
        <v>294</v>
      </c>
      <c r="H71" s="5" t="s">
        <v>370</v>
      </c>
      <c r="I71" s="5" t="s">
        <v>371</v>
      </c>
      <c r="J71" s="5" t="s">
        <v>372</v>
      </c>
      <c r="K71" s="5" t="s">
        <v>373</v>
      </c>
      <c r="L71" s="5" t="s">
        <v>92</v>
      </c>
      <c r="M71" s="5">
        <v>11140.86</v>
      </c>
      <c r="N71" s="5" t="s">
        <v>580</v>
      </c>
      <c r="O71" s="5">
        <v>8200.7999999999993</v>
      </c>
      <c r="P71" s="5" t="s">
        <v>580</v>
      </c>
      <c r="Q71" s="6">
        <v>0</v>
      </c>
      <c r="AD71" s="6" t="s">
        <v>783</v>
      </c>
      <c r="AE71" s="7">
        <v>43487</v>
      </c>
      <c r="AF71" s="7">
        <v>43487</v>
      </c>
    </row>
    <row r="72" spans="1:32" s="6" customFormat="1" ht="25.5" x14ac:dyDescent="0.25">
      <c r="A72" s="6">
        <v>2018</v>
      </c>
      <c r="B72" s="7">
        <v>43374</v>
      </c>
      <c r="C72" s="7">
        <v>43465</v>
      </c>
      <c r="D72" s="5" t="s">
        <v>242</v>
      </c>
      <c r="E72" s="6">
        <v>1186</v>
      </c>
      <c r="F72" s="5" t="s">
        <v>294</v>
      </c>
      <c r="G72" s="5" t="s">
        <v>294</v>
      </c>
      <c r="H72" s="5" t="s">
        <v>370</v>
      </c>
      <c r="I72" s="5" t="s">
        <v>374</v>
      </c>
      <c r="J72" s="5" t="s">
        <v>375</v>
      </c>
      <c r="K72" s="5" t="s">
        <v>376</v>
      </c>
      <c r="L72" s="5" t="s">
        <v>92</v>
      </c>
      <c r="M72" s="5">
        <v>9773.9599999999991</v>
      </c>
      <c r="N72" s="5" t="s">
        <v>580</v>
      </c>
      <c r="O72" s="5">
        <v>7699.94</v>
      </c>
      <c r="P72" s="5" t="s">
        <v>580</v>
      </c>
      <c r="Q72" s="6">
        <v>0</v>
      </c>
      <c r="AD72" s="6" t="s">
        <v>783</v>
      </c>
      <c r="AE72" s="7">
        <v>43487</v>
      </c>
      <c r="AF72" s="7">
        <v>43487</v>
      </c>
    </row>
    <row r="73" spans="1:32" s="6" customFormat="1" ht="38.25" x14ac:dyDescent="0.25">
      <c r="A73" s="6">
        <v>2018</v>
      </c>
      <c r="B73" s="7">
        <v>43374</v>
      </c>
      <c r="C73" s="7">
        <v>43465</v>
      </c>
      <c r="D73" s="5" t="s">
        <v>213</v>
      </c>
      <c r="E73" s="6">
        <v>1187</v>
      </c>
      <c r="F73" s="5" t="s">
        <v>510</v>
      </c>
      <c r="G73" s="5" t="s">
        <v>510</v>
      </c>
      <c r="H73" s="5" t="s">
        <v>220</v>
      </c>
      <c r="I73" s="5" t="s">
        <v>517</v>
      </c>
      <c r="J73" s="5" t="s">
        <v>518</v>
      </c>
      <c r="K73" s="5" t="s">
        <v>351</v>
      </c>
      <c r="L73" s="5" t="s">
        <v>93</v>
      </c>
      <c r="M73" s="5">
        <v>36282.9</v>
      </c>
      <c r="N73" s="5" t="s">
        <v>580</v>
      </c>
      <c r="O73" s="5">
        <v>24903.5</v>
      </c>
      <c r="P73" s="5" t="s">
        <v>580</v>
      </c>
      <c r="Q73" s="6">
        <v>0</v>
      </c>
      <c r="AD73" s="6" t="s">
        <v>783</v>
      </c>
      <c r="AE73" s="7">
        <v>43487</v>
      </c>
      <c r="AF73" s="7">
        <v>43487</v>
      </c>
    </row>
    <row r="74" spans="1:32" s="6" customFormat="1" ht="25.5" x14ac:dyDescent="0.25">
      <c r="A74" s="6">
        <v>2018</v>
      </c>
      <c r="B74" s="7">
        <v>43374</v>
      </c>
      <c r="C74" s="7">
        <v>43465</v>
      </c>
      <c r="D74" s="5" t="s">
        <v>91</v>
      </c>
      <c r="E74" s="6">
        <v>1193</v>
      </c>
      <c r="F74" s="5" t="s">
        <v>219</v>
      </c>
      <c r="G74" s="5" t="s">
        <v>219</v>
      </c>
      <c r="H74" s="5" t="s">
        <v>370</v>
      </c>
      <c r="I74" s="5" t="s">
        <v>388</v>
      </c>
      <c r="J74" s="5" t="s">
        <v>389</v>
      </c>
      <c r="K74" s="5" t="s">
        <v>390</v>
      </c>
      <c r="L74" s="5" t="s">
        <v>93</v>
      </c>
      <c r="M74" s="5">
        <v>3746.6</v>
      </c>
      <c r="N74" s="5" t="s">
        <v>580</v>
      </c>
      <c r="O74" s="5">
        <v>3102.84</v>
      </c>
      <c r="P74" s="5" t="s">
        <v>580</v>
      </c>
      <c r="Q74" s="6">
        <v>0</v>
      </c>
      <c r="AD74" s="6" t="s">
        <v>783</v>
      </c>
      <c r="AE74" s="7">
        <v>43487</v>
      </c>
      <c r="AF74" s="7">
        <v>43487</v>
      </c>
    </row>
    <row r="75" spans="1:32" s="6" customFormat="1" ht="38.25" x14ac:dyDescent="0.25">
      <c r="A75" s="6">
        <v>2018</v>
      </c>
      <c r="B75" s="7">
        <v>43374</v>
      </c>
      <c r="C75" s="7">
        <v>43465</v>
      </c>
      <c r="D75" s="5" t="s">
        <v>91</v>
      </c>
      <c r="E75" s="6">
        <v>1197</v>
      </c>
      <c r="F75" s="5" t="s">
        <v>219</v>
      </c>
      <c r="G75" s="5" t="s">
        <v>219</v>
      </c>
      <c r="H75" s="5" t="s">
        <v>220</v>
      </c>
      <c r="I75" s="5" t="s">
        <v>395</v>
      </c>
      <c r="J75" s="5" t="s">
        <v>396</v>
      </c>
      <c r="K75" s="5" t="s">
        <v>397</v>
      </c>
      <c r="L75" s="5" t="s">
        <v>93</v>
      </c>
      <c r="M75" s="5">
        <v>9189.5400000000009</v>
      </c>
      <c r="N75" s="5" t="s">
        <v>580</v>
      </c>
      <c r="O75" s="5">
        <v>7294.08</v>
      </c>
      <c r="P75" s="5" t="s">
        <v>580</v>
      </c>
      <c r="Q75" s="6">
        <v>0</v>
      </c>
      <c r="AD75" s="6" t="s">
        <v>783</v>
      </c>
      <c r="AE75" s="7">
        <v>43487</v>
      </c>
      <c r="AF75" s="7">
        <v>43487</v>
      </c>
    </row>
    <row r="76" spans="1:32" s="6" customFormat="1" ht="38.25" x14ac:dyDescent="0.25">
      <c r="A76" s="6">
        <v>2018</v>
      </c>
      <c r="B76" s="7">
        <v>43374</v>
      </c>
      <c r="C76" s="7">
        <v>43465</v>
      </c>
      <c r="D76" s="5" t="s">
        <v>213</v>
      </c>
      <c r="E76" s="6">
        <v>1201</v>
      </c>
      <c r="F76" s="5" t="s">
        <v>521</v>
      </c>
      <c r="G76" s="5" t="s">
        <v>521</v>
      </c>
      <c r="H76" s="5" t="s">
        <v>249</v>
      </c>
      <c r="I76" s="5" t="s">
        <v>529</v>
      </c>
      <c r="J76" s="5" t="s">
        <v>265</v>
      </c>
      <c r="K76" s="5" t="s">
        <v>530</v>
      </c>
      <c r="L76" s="5" t="s">
        <v>93</v>
      </c>
      <c r="M76" s="5">
        <v>26436.699999999997</v>
      </c>
      <c r="N76" s="5" t="s">
        <v>580</v>
      </c>
      <c r="O76" s="5">
        <v>18160.86</v>
      </c>
      <c r="P76" s="5" t="s">
        <v>580</v>
      </c>
      <c r="Q76" s="6">
        <v>0</v>
      </c>
      <c r="AD76" s="6" t="s">
        <v>783</v>
      </c>
      <c r="AE76" s="7">
        <v>43487</v>
      </c>
      <c r="AF76" s="7">
        <v>43487</v>
      </c>
    </row>
    <row r="77" spans="1:32" s="6" customFormat="1" ht="38.25" x14ac:dyDescent="0.25">
      <c r="A77" s="6">
        <v>2018</v>
      </c>
      <c r="B77" s="7">
        <v>43374</v>
      </c>
      <c r="C77" s="7">
        <v>43465</v>
      </c>
      <c r="D77" s="5" t="s">
        <v>91</v>
      </c>
      <c r="E77" s="6">
        <v>1203</v>
      </c>
      <c r="F77" s="5" t="s">
        <v>219</v>
      </c>
      <c r="G77" s="5" t="s">
        <v>219</v>
      </c>
      <c r="H77" s="5" t="s">
        <v>220</v>
      </c>
      <c r="I77" s="5" t="s">
        <v>441</v>
      </c>
      <c r="J77" s="5" t="s">
        <v>390</v>
      </c>
      <c r="K77" s="5" t="s">
        <v>442</v>
      </c>
      <c r="L77" s="5" t="s">
        <v>93</v>
      </c>
      <c r="M77" s="5">
        <v>7493.2</v>
      </c>
      <c r="N77" s="5" t="s">
        <v>580</v>
      </c>
      <c r="O77" s="5">
        <v>4323.7</v>
      </c>
      <c r="P77" s="5" t="s">
        <v>580</v>
      </c>
      <c r="Q77" s="6">
        <v>0</v>
      </c>
      <c r="AD77" s="6" t="s">
        <v>783</v>
      </c>
      <c r="AE77" s="7">
        <v>43487</v>
      </c>
      <c r="AF77" s="7">
        <v>43487</v>
      </c>
    </row>
    <row r="78" spans="1:32" s="6" customFormat="1" ht="38.25" x14ac:dyDescent="0.25">
      <c r="A78" s="6">
        <v>2018</v>
      </c>
      <c r="B78" s="7">
        <v>43374</v>
      </c>
      <c r="C78" s="7">
        <v>43465</v>
      </c>
      <c r="D78" s="5" t="s">
        <v>91</v>
      </c>
      <c r="E78" s="6">
        <v>1226</v>
      </c>
      <c r="F78" s="5" t="s">
        <v>219</v>
      </c>
      <c r="G78" s="5" t="s">
        <v>219</v>
      </c>
      <c r="H78" s="5" t="s">
        <v>220</v>
      </c>
      <c r="I78" s="5" t="s">
        <v>445</v>
      </c>
      <c r="J78" s="5" t="s">
        <v>446</v>
      </c>
      <c r="K78" s="5" t="s">
        <v>447</v>
      </c>
      <c r="L78" s="5" t="s">
        <v>93</v>
      </c>
      <c r="M78" s="5">
        <v>6088.7</v>
      </c>
      <c r="N78" s="5" t="s">
        <v>580</v>
      </c>
      <c r="O78" s="5">
        <v>4886.0600000000004</v>
      </c>
      <c r="P78" s="5" t="s">
        <v>580</v>
      </c>
      <c r="Q78" s="6">
        <v>0</v>
      </c>
      <c r="AD78" s="6" t="s">
        <v>783</v>
      </c>
      <c r="AE78" s="7">
        <v>43487</v>
      </c>
      <c r="AF78" s="7">
        <v>43487</v>
      </c>
    </row>
    <row r="79" spans="1:32" s="6" customFormat="1" ht="38.25" x14ac:dyDescent="0.25">
      <c r="A79" s="6">
        <v>2018</v>
      </c>
      <c r="B79" s="7">
        <v>43374</v>
      </c>
      <c r="C79" s="7">
        <v>43465</v>
      </c>
      <c r="D79" s="5" t="s">
        <v>91</v>
      </c>
      <c r="E79" s="6">
        <v>1227</v>
      </c>
      <c r="F79" s="5" t="s">
        <v>219</v>
      </c>
      <c r="G79" s="5" t="s">
        <v>219</v>
      </c>
      <c r="H79" s="5" t="s">
        <v>220</v>
      </c>
      <c r="I79" s="5" t="s">
        <v>448</v>
      </c>
      <c r="J79" s="5" t="s">
        <v>449</v>
      </c>
      <c r="K79" s="5" t="s">
        <v>247</v>
      </c>
      <c r="L79" s="5" t="s">
        <v>93</v>
      </c>
      <c r="M79" s="5">
        <v>5245.0599999999995</v>
      </c>
      <c r="N79" s="5" t="s">
        <v>580</v>
      </c>
      <c r="O79" s="5">
        <v>4174.96</v>
      </c>
      <c r="P79" s="5" t="s">
        <v>580</v>
      </c>
      <c r="Q79" s="6">
        <v>0</v>
      </c>
      <c r="AD79" s="6" t="s">
        <v>783</v>
      </c>
      <c r="AE79" s="7">
        <v>43487</v>
      </c>
      <c r="AF79" s="7">
        <v>43487</v>
      </c>
    </row>
    <row r="80" spans="1:32" s="6" customFormat="1" ht="38.25" x14ac:dyDescent="0.25">
      <c r="A80" s="6">
        <v>2018</v>
      </c>
      <c r="B80" s="7">
        <v>43374</v>
      </c>
      <c r="C80" s="7">
        <v>43465</v>
      </c>
      <c r="D80" s="5" t="s">
        <v>242</v>
      </c>
      <c r="E80" s="6">
        <v>1240</v>
      </c>
      <c r="F80" s="5" t="s">
        <v>294</v>
      </c>
      <c r="G80" s="5" t="s">
        <v>294</v>
      </c>
      <c r="H80" s="5" t="s">
        <v>220</v>
      </c>
      <c r="I80" s="5" t="s">
        <v>398</v>
      </c>
      <c r="J80" s="5" t="s">
        <v>399</v>
      </c>
      <c r="K80" s="5" t="s">
        <v>400</v>
      </c>
      <c r="L80" s="5" t="s">
        <v>93</v>
      </c>
      <c r="M80" s="5">
        <v>9189.5400000000009</v>
      </c>
      <c r="N80" s="5" t="s">
        <v>580</v>
      </c>
      <c r="O80" s="5">
        <v>7334.08</v>
      </c>
      <c r="P80" s="5" t="s">
        <v>580</v>
      </c>
      <c r="Q80" s="6">
        <v>0</v>
      </c>
      <c r="AD80" s="6" t="s">
        <v>783</v>
      </c>
      <c r="AE80" s="7">
        <v>43487</v>
      </c>
      <c r="AF80" s="7">
        <v>43487</v>
      </c>
    </row>
    <row r="81" spans="1:32" s="6" customFormat="1" ht="25.5" x14ac:dyDescent="0.25">
      <c r="A81" s="6">
        <v>2018</v>
      </c>
      <c r="B81" s="7">
        <v>43374</v>
      </c>
      <c r="C81" s="7">
        <v>43465</v>
      </c>
      <c r="D81" s="5" t="s">
        <v>242</v>
      </c>
      <c r="E81" s="6">
        <v>1244</v>
      </c>
      <c r="F81" s="5" t="s">
        <v>294</v>
      </c>
      <c r="G81" s="5" t="s">
        <v>294</v>
      </c>
      <c r="H81" s="5" t="s">
        <v>249</v>
      </c>
      <c r="I81" s="5" t="s">
        <v>314</v>
      </c>
      <c r="J81" s="5" t="s">
        <v>315</v>
      </c>
      <c r="K81" s="5" t="s">
        <v>231</v>
      </c>
      <c r="L81" s="5" t="s">
        <v>93</v>
      </c>
      <c r="M81" s="5">
        <v>10189.540000000001</v>
      </c>
      <c r="N81" s="5" t="s">
        <v>580</v>
      </c>
      <c r="O81" s="5">
        <v>8294.08</v>
      </c>
      <c r="P81" s="5" t="s">
        <v>580</v>
      </c>
      <c r="Q81" s="6">
        <v>0</v>
      </c>
      <c r="AD81" s="6" t="s">
        <v>783</v>
      </c>
      <c r="AE81" s="7">
        <v>43487</v>
      </c>
      <c r="AF81" s="7">
        <v>43487</v>
      </c>
    </row>
    <row r="82" spans="1:32" s="6" customFormat="1" ht="25.5" x14ac:dyDescent="0.25">
      <c r="A82" s="6">
        <v>2018</v>
      </c>
      <c r="B82" s="7">
        <v>43374</v>
      </c>
      <c r="C82" s="7">
        <v>43465</v>
      </c>
      <c r="D82" s="5" t="s">
        <v>242</v>
      </c>
      <c r="E82" s="29">
        <v>1249</v>
      </c>
      <c r="F82" s="5" t="s">
        <v>248</v>
      </c>
      <c r="G82" s="5" t="s">
        <v>248</v>
      </c>
      <c r="H82" s="5" t="s">
        <v>249</v>
      </c>
      <c r="I82" s="5" t="s">
        <v>250</v>
      </c>
      <c r="J82" s="5" t="s">
        <v>251</v>
      </c>
      <c r="K82" s="5" t="s">
        <v>252</v>
      </c>
      <c r="L82" s="5" t="s">
        <v>92</v>
      </c>
      <c r="M82" s="5">
        <v>16232.42</v>
      </c>
      <c r="N82" s="5" t="s">
        <v>580</v>
      </c>
      <c r="O82" s="5">
        <v>11713.84</v>
      </c>
      <c r="P82" s="5" t="s">
        <v>580</v>
      </c>
      <c r="Q82" s="6">
        <v>0</v>
      </c>
      <c r="AD82" s="6" t="s">
        <v>783</v>
      </c>
      <c r="AE82" s="7">
        <v>43487</v>
      </c>
      <c r="AF82" s="7">
        <v>43487</v>
      </c>
    </row>
    <row r="83" spans="1:32" s="6" customFormat="1" ht="38.25" x14ac:dyDescent="0.25">
      <c r="A83" s="6">
        <v>2018</v>
      </c>
      <c r="B83" s="7">
        <v>43374</v>
      </c>
      <c r="C83" s="7">
        <v>43465</v>
      </c>
      <c r="D83" s="5" t="s">
        <v>242</v>
      </c>
      <c r="E83" s="6">
        <v>1252</v>
      </c>
      <c r="F83" s="5" t="s">
        <v>294</v>
      </c>
      <c r="G83" s="5" t="s">
        <v>294</v>
      </c>
      <c r="H83" s="5" t="s">
        <v>220</v>
      </c>
      <c r="I83" s="5" t="s">
        <v>401</v>
      </c>
      <c r="J83" s="5" t="s">
        <v>402</v>
      </c>
      <c r="K83" s="5" t="s">
        <v>403</v>
      </c>
      <c r="L83" s="5" t="s">
        <v>92</v>
      </c>
      <c r="M83" s="5">
        <v>9189.5400000000009</v>
      </c>
      <c r="N83" s="5" t="s">
        <v>580</v>
      </c>
      <c r="O83" s="5">
        <v>7294.08</v>
      </c>
      <c r="P83" s="5" t="s">
        <v>580</v>
      </c>
      <c r="Q83" s="6">
        <v>0</v>
      </c>
      <c r="AD83" s="6" t="s">
        <v>783</v>
      </c>
      <c r="AE83" s="7">
        <v>43487</v>
      </c>
      <c r="AF83" s="7">
        <v>43487</v>
      </c>
    </row>
    <row r="84" spans="1:32" s="6" customFormat="1" ht="38.25" x14ac:dyDescent="0.25">
      <c r="A84" s="6">
        <v>2018</v>
      </c>
      <c r="B84" s="7">
        <v>43374</v>
      </c>
      <c r="C84" s="7">
        <v>43465</v>
      </c>
      <c r="D84" s="5" t="s">
        <v>91</v>
      </c>
      <c r="E84" s="6">
        <v>1261</v>
      </c>
      <c r="F84" s="5" t="s">
        <v>219</v>
      </c>
      <c r="G84" s="5" t="s">
        <v>219</v>
      </c>
      <c r="H84" s="5" t="s">
        <v>220</v>
      </c>
      <c r="I84" s="5" t="s">
        <v>303</v>
      </c>
      <c r="J84" s="5" t="s">
        <v>304</v>
      </c>
      <c r="K84" s="5" t="s">
        <v>305</v>
      </c>
      <c r="L84" s="5" t="s">
        <v>92</v>
      </c>
      <c r="M84" s="5">
        <v>14611.42</v>
      </c>
      <c r="N84" s="5" t="s">
        <v>580</v>
      </c>
      <c r="O84" s="5">
        <v>10534.48</v>
      </c>
      <c r="P84" s="5" t="s">
        <v>580</v>
      </c>
      <c r="Q84" s="6">
        <v>0</v>
      </c>
      <c r="AD84" s="6" t="s">
        <v>783</v>
      </c>
      <c r="AE84" s="7">
        <v>43487</v>
      </c>
      <c r="AF84" s="7">
        <v>43487</v>
      </c>
    </row>
    <row r="85" spans="1:32" s="6" customFormat="1" ht="38.25" x14ac:dyDescent="0.25">
      <c r="A85" s="6">
        <v>2018</v>
      </c>
      <c r="B85" s="7">
        <v>43374</v>
      </c>
      <c r="C85" s="7">
        <v>43465</v>
      </c>
      <c r="D85" s="5" t="s">
        <v>91</v>
      </c>
      <c r="E85" s="29">
        <v>1265</v>
      </c>
      <c r="F85" s="5" t="s">
        <v>219</v>
      </c>
      <c r="G85" s="5" t="s">
        <v>219</v>
      </c>
      <c r="H85" s="5" t="s">
        <v>220</v>
      </c>
      <c r="I85" s="5" t="s">
        <v>259</v>
      </c>
      <c r="J85" s="5" t="s">
        <v>260</v>
      </c>
      <c r="K85" s="5" t="s">
        <v>229</v>
      </c>
      <c r="L85" s="5" t="s">
        <v>92</v>
      </c>
      <c r="M85" s="5">
        <v>13112.96</v>
      </c>
      <c r="N85" s="5" t="s">
        <v>580</v>
      </c>
      <c r="O85" s="5">
        <v>9522.7800000000007</v>
      </c>
      <c r="P85" s="5" t="s">
        <v>580</v>
      </c>
      <c r="Q85" s="6">
        <v>0</v>
      </c>
      <c r="AD85" s="6" t="s">
        <v>783</v>
      </c>
      <c r="AE85" s="7">
        <v>43487</v>
      </c>
      <c r="AF85" s="7">
        <v>43487</v>
      </c>
    </row>
    <row r="86" spans="1:32" s="6" customFormat="1" ht="38.25" x14ac:dyDescent="0.25">
      <c r="A86" s="6">
        <v>2018</v>
      </c>
      <c r="B86" s="7">
        <v>43374</v>
      </c>
      <c r="C86" s="7">
        <v>43465</v>
      </c>
      <c r="D86" s="5" t="s">
        <v>91</v>
      </c>
      <c r="E86" s="29">
        <v>1283</v>
      </c>
      <c r="F86" s="5" t="s">
        <v>219</v>
      </c>
      <c r="G86" s="5" t="s">
        <v>219</v>
      </c>
      <c r="H86" s="5" t="s">
        <v>220</v>
      </c>
      <c r="I86" s="5" t="s">
        <v>236</v>
      </c>
      <c r="J86" s="5" t="s">
        <v>237</v>
      </c>
      <c r="K86" s="5" t="s">
        <v>238</v>
      </c>
      <c r="L86" s="5" t="s">
        <v>93</v>
      </c>
      <c r="M86" s="5">
        <v>14611.42</v>
      </c>
      <c r="N86" s="5" t="s">
        <v>580</v>
      </c>
      <c r="O86" s="5">
        <v>10534.48</v>
      </c>
      <c r="P86" s="5" t="s">
        <v>580</v>
      </c>
      <c r="Q86" s="6">
        <v>0</v>
      </c>
      <c r="AD86" s="6" t="s">
        <v>783</v>
      </c>
      <c r="AE86" s="7">
        <v>43487</v>
      </c>
      <c r="AF86" s="7">
        <v>43487</v>
      </c>
    </row>
    <row r="87" spans="1:32" s="6" customFormat="1" ht="25.5" x14ac:dyDescent="0.25">
      <c r="A87" s="6">
        <v>2018</v>
      </c>
      <c r="B87" s="7">
        <v>43374</v>
      </c>
      <c r="C87" s="7">
        <v>43465</v>
      </c>
      <c r="D87" s="5" t="s">
        <v>213</v>
      </c>
      <c r="E87" s="6">
        <v>1284</v>
      </c>
      <c r="F87" s="5" t="s">
        <v>501</v>
      </c>
      <c r="G87" s="5" t="s">
        <v>501</v>
      </c>
      <c r="H87" s="5" t="s">
        <v>244</v>
      </c>
      <c r="I87" s="5" t="s">
        <v>502</v>
      </c>
      <c r="J87" s="5" t="s">
        <v>352</v>
      </c>
      <c r="K87" s="5" t="s">
        <v>503</v>
      </c>
      <c r="L87" s="5" t="s">
        <v>92</v>
      </c>
      <c r="M87" s="5">
        <v>49921.100000000006</v>
      </c>
      <c r="N87" s="5" t="s">
        <v>580</v>
      </c>
      <c r="O87" s="5">
        <v>34645.5</v>
      </c>
      <c r="P87" s="5" t="s">
        <v>580</v>
      </c>
      <c r="Q87" s="6">
        <v>0</v>
      </c>
      <c r="AD87" s="6" t="s">
        <v>783</v>
      </c>
      <c r="AE87" s="7">
        <v>43487</v>
      </c>
      <c r="AF87" s="7">
        <v>43487</v>
      </c>
    </row>
    <row r="88" spans="1:32" s="6" customFormat="1" ht="38.25" x14ac:dyDescent="0.25">
      <c r="A88" s="6">
        <v>2018</v>
      </c>
      <c r="B88" s="7">
        <v>43374</v>
      </c>
      <c r="C88" s="7">
        <v>43465</v>
      </c>
      <c r="D88" s="5" t="s">
        <v>91</v>
      </c>
      <c r="E88" s="6">
        <v>1288</v>
      </c>
      <c r="F88" s="5" t="s">
        <v>219</v>
      </c>
      <c r="G88" s="5" t="s">
        <v>219</v>
      </c>
      <c r="H88" s="5" t="s">
        <v>220</v>
      </c>
      <c r="I88" s="5" t="s">
        <v>450</v>
      </c>
      <c r="J88" s="5" t="s">
        <v>231</v>
      </c>
      <c r="K88" s="5" t="s">
        <v>275</v>
      </c>
      <c r="L88" s="5" t="s">
        <v>93</v>
      </c>
      <c r="M88" s="5">
        <v>8242.2800000000007</v>
      </c>
      <c r="N88" s="5" t="s">
        <v>580</v>
      </c>
      <c r="O88" s="5">
        <v>6344.02</v>
      </c>
      <c r="P88" s="5" t="s">
        <v>580</v>
      </c>
      <c r="Q88" s="6">
        <v>0</v>
      </c>
      <c r="AD88" s="6" t="s">
        <v>783</v>
      </c>
      <c r="AE88" s="7">
        <v>43487</v>
      </c>
      <c r="AF88" s="7">
        <v>43487</v>
      </c>
    </row>
    <row r="89" spans="1:32" s="6" customFormat="1" ht="38.25" x14ac:dyDescent="0.25">
      <c r="A89" s="6">
        <v>2018</v>
      </c>
      <c r="B89" s="7">
        <v>43374</v>
      </c>
      <c r="C89" s="7">
        <v>43465</v>
      </c>
      <c r="D89" s="5" t="s">
        <v>213</v>
      </c>
      <c r="E89" s="6">
        <v>1294</v>
      </c>
      <c r="F89" s="5" t="s">
        <v>521</v>
      </c>
      <c r="G89" s="5" t="s">
        <v>521</v>
      </c>
      <c r="H89" s="5" t="s">
        <v>370</v>
      </c>
      <c r="I89" s="5" t="s">
        <v>536</v>
      </c>
      <c r="J89" s="5" t="s">
        <v>537</v>
      </c>
      <c r="K89" s="5" t="s">
        <v>459</v>
      </c>
      <c r="L89" s="5" t="s">
        <v>93</v>
      </c>
      <c r="M89" s="5">
        <v>25976.019999999997</v>
      </c>
      <c r="N89" s="5" t="s">
        <v>580</v>
      </c>
      <c r="O89" s="5">
        <v>17700.18</v>
      </c>
      <c r="P89" s="5" t="s">
        <v>580</v>
      </c>
      <c r="Q89" s="6">
        <v>0</v>
      </c>
      <c r="AD89" s="6" t="s">
        <v>783</v>
      </c>
      <c r="AE89" s="7">
        <v>43487</v>
      </c>
      <c r="AF89" s="7">
        <v>43487</v>
      </c>
    </row>
    <row r="90" spans="1:32" s="6" customFormat="1" ht="38.25" x14ac:dyDescent="0.25">
      <c r="A90" s="6">
        <v>2018</v>
      </c>
      <c r="B90" s="7">
        <v>43374</v>
      </c>
      <c r="C90" s="7">
        <v>43465</v>
      </c>
      <c r="D90" s="5" t="s">
        <v>91</v>
      </c>
      <c r="E90" s="29">
        <v>1301</v>
      </c>
      <c r="F90" s="5" t="s">
        <v>219</v>
      </c>
      <c r="G90" s="5" t="s">
        <v>219</v>
      </c>
      <c r="H90" s="5" t="s">
        <v>220</v>
      </c>
      <c r="I90" s="5" t="s">
        <v>276</v>
      </c>
      <c r="J90" s="5" t="s">
        <v>277</v>
      </c>
      <c r="K90" s="5" t="s">
        <v>265</v>
      </c>
      <c r="L90" s="5" t="s">
        <v>92</v>
      </c>
      <c r="M90" s="5">
        <v>15231.42</v>
      </c>
      <c r="N90" s="5" t="s">
        <v>580</v>
      </c>
      <c r="O90" s="5">
        <v>11043.38</v>
      </c>
      <c r="P90" s="5" t="s">
        <v>580</v>
      </c>
      <c r="Q90" s="6">
        <v>0</v>
      </c>
      <c r="AD90" s="6" t="s">
        <v>783</v>
      </c>
      <c r="AE90" s="7">
        <v>43487</v>
      </c>
      <c r="AF90" s="7">
        <v>43487</v>
      </c>
    </row>
    <row r="91" spans="1:32" s="6" customFormat="1" ht="38.25" x14ac:dyDescent="0.25">
      <c r="A91" s="6">
        <v>2018</v>
      </c>
      <c r="B91" s="7">
        <v>43374</v>
      </c>
      <c r="C91" s="7">
        <v>43465</v>
      </c>
      <c r="D91" s="5" t="s">
        <v>91</v>
      </c>
      <c r="E91" s="6">
        <v>1302</v>
      </c>
      <c r="F91" s="5" t="s">
        <v>219</v>
      </c>
      <c r="G91" s="5" t="s">
        <v>219</v>
      </c>
      <c r="H91" s="5" t="s">
        <v>220</v>
      </c>
      <c r="I91" s="5" t="s">
        <v>428</v>
      </c>
      <c r="J91" s="5" t="s">
        <v>429</v>
      </c>
      <c r="K91" s="5" t="s">
        <v>430</v>
      </c>
      <c r="L91" s="5" t="s">
        <v>92</v>
      </c>
      <c r="M91" s="5">
        <v>11896.539999999999</v>
      </c>
      <c r="N91" s="5" t="s">
        <v>580</v>
      </c>
      <c r="O91" s="5">
        <v>8647.0400000000009</v>
      </c>
      <c r="P91" s="5" t="s">
        <v>580</v>
      </c>
      <c r="Q91" s="6">
        <v>0</v>
      </c>
      <c r="AD91" s="6" t="s">
        <v>783</v>
      </c>
      <c r="AE91" s="7">
        <v>43487</v>
      </c>
      <c r="AF91" s="7">
        <v>43487</v>
      </c>
    </row>
    <row r="92" spans="1:32" s="6" customFormat="1" ht="38.25" x14ac:dyDescent="0.25">
      <c r="A92" s="6">
        <v>2018</v>
      </c>
      <c r="B92" s="7">
        <v>43374</v>
      </c>
      <c r="C92" s="7">
        <v>43465</v>
      </c>
      <c r="D92" s="5" t="s">
        <v>91</v>
      </c>
      <c r="E92" s="6">
        <v>1306</v>
      </c>
      <c r="F92" s="5" t="s">
        <v>219</v>
      </c>
      <c r="G92" s="5" t="s">
        <v>219</v>
      </c>
      <c r="H92" s="5" t="s">
        <v>220</v>
      </c>
      <c r="I92" s="5" t="s">
        <v>465</v>
      </c>
      <c r="J92" s="5" t="s">
        <v>466</v>
      </c>
      <c r="K92" s="5" t="s">
        <v>467</v>
      </c>
      <c r="L92" s="5" t="s">
        <v>93</v>
      </c>
      <c r="M92" s="5">
        <v>13112.96</v>
      </c>
      <c r="N92" s="5" t="s">
        <v>580</v>
      </c>
      <c r="O92" s="5">
        <v>9482.7800000000007</v>
      </c>
      <c r="P92" s="5" t="s">
        <v>580</v>
      </c>
      <c r="Q92" s="6">
        <v>0</v>
      </c>
      <c r="AD92" s="6" t="s">
        <v>783</v>
      </c>
      <c r="AE92" s="7">
        <v>43487</v>
      </c>
      <c r="AF92" s="7">
        <v>43487</v>
      </c>
    </row>
    <row r="93" spans="1:32" s="6" customFormat="1" ht="38.25" x14ac:dyDescent="0.25">
      <c r="A93" s="6">
        <v>2018</v>
      </c>
      <c r="B93" s="7">
        <v>43374</v>
      </c>
      <c r="C93" s="7">
        <v>43465</v>
      </c>
      <c r="D93" s="5" t="s">
        <v>91</v>
      </c>
      <c r="E93" s="6">
        <v>1307</v>
      </c>
      <c r="F93" s="5" t="s">
        <v>219</v>
      </c>
      <c r="G93" s="5" t="s">
        <v>219</v>
      </c>
      <c r="H93" s="5" t="s">
        <v>220</v>
      </c>
      <c r="I93" s="5" t="s">
        <v>468</v>
      </c>
      <c r="J93" s="5" t="s">
        <v>469</v>
      </c>
      <c r="K93" s="5" t="s">
        <v>470</v>
      </c>
      <c r="L93" s="5" t="s">
        <v>92</v>
      </c>
      <c r="M93" s="5">
        <v>26436.699999999997</v>
      </c>
      <c r="N93" s="5" t="s">
        <v>580</v>
      </c>
      <c r="O93" s="5">
        <v>18200.86</v>
      </c>
      <c r="P93" s="5" t="s">
        <v>580</v>
      </c>
      <c r="Q93" s="6">
        <v>0</v>
      </c>
      <c r="AD93" s="6" t="s">
        <v>783</v>
      </c>
      <c r="AE93" s="7">
        <v>43487</v>
      </c>
      <c r="AF93" s="7">
        <v>43487</v>
      </c>
    </row>
    <row r="94" spans="1:32" s="6" customFormat="1" ht="38.25" x14ac:dyDescent="0.25">
      <c r="A94" s="6">
        <v>2018</v>
      </c>
      <c r="B94" s="7">
        <v>43374</v>
      </c>
      <c r="C94" s="7">
        <v>43465</v>
      </c>
      <c r="D94" s="5" t="s">
        <v>91</v>
      </c>
      <c r="E94" s="29">
        <v>1309</v>
      </c>
      <c r="F94" s="5" t="s">
        <v>219</v>
      </c>
      <c r="G94" s="5" t="s">
        <v>219</v>
      </c>
      <c r="H94" s="5" t="s">
        <v>220</v>
      </c>
      <c r="I94" s="5" t="s">
        <v>233</v>
      </c>
      <c r="J94" s="5" t="s">
        <v>234</v>
      </c>
      <c r="K94" s="5" t="s">
        <v>235</v>
      </c>
      <c r="L94" s="5" t="s">
        <v>93</v>
      </c>
      <c r="M94" s="5">
        <v>14611.42</v>
      </c>
      <c r="N94" s="5" t="s">
        <v>580</v>
      </c>
      <c r="O94" s="5">
        <v>10494.48</v>
      </c>
      <c r="P94" s="5" t="s">
        <v>580</v>
      </c>
      <c r="Q94" s="6">
        <v>0</v>
      </c>
      <c r="AD94" s="6" t="s">
        <v>783</v>
      </c>
      <c r="AE94" s="7">
        <v>43487</v>
      </c>
      <c r="AF94" s="7">
        <v>43487</v>
      </c>
    </row>
    <row r="95" spans="1:32" s="6" customFormat="1" ht="38.25" x14ac:dyDescent="0.25">
      <c r="A95" s="6">
        <v>2018</v>
      </c>
      <c r="B95" s="7">
        <v>43374</v>
      </c>
      <c r="C95" s="7">
        <v>43465</v>
      </c>
      <c r="D95" s="5" t="s">
        <v>91</v>
      </c>
      <c r="E95" s="6">
        <v>1311</v>
      </c>
      <c r="F95" s="5" t="s">
        <v>219</v>
      </c>
      <c r="G95" s="5" t="s">
        <v>219</v>
      </c>
      <c r="H95" s="5" t="s">
        <v>220</v>
      </c>
      <c r="I95" s="5" t="s">
        <v>471</v>
      </c>
      <c r="J95" s="5" t="s">
        <v>257</v>
      </c>
      <c r="K95" s="5" t="s">
        <v>472</v>
      </c>
      <c r="L95" s="5" t="s">
        <v>93</v>
      </c>
      <c r="M95" s="5">
        <v>14611.42</v>
      </c>
      <c r="N95" s="5" t="s">
        <v>580</v>
      </c>
      <c r="O95" s="5">
        <v>10534.48</v>
      </c>
      <c r="P95" s="5" t="s">
        <v>580</v>
      </c>
      <c r="Q95" s="6">
        <v>0</v>
      </c>
      <c r="AD95" s="6" t="s">
        <v>783</v>
      </c>
      <c r="AE95" s="7">
        <v>43487</v>
      </c>
      <c r="AF95" s="7">
        <v>43487</v>
      </c>
    </row>
    <row r="96" spans="1:32" s="6" customFormat="1" ht="38.25" x14ac:dyDescent="0.25">
      <c r="A96" s="6">
        <v>2018</v>
      </c>
      <c r="B96" s="7">
        <v>43374</v>
      </c>
      <c r="C96" s="7">
        <v>43465</v>
      </c>
      <c r="D96" s="5" t="s">
        <v>91</v>
      </c>
      <c r="E96" s="6">
        <v>1312</v>
      </c>
      <c r="F96" s="5" t="s">
        <v>219</v>
      </c>
      <c r="G96" s="5" t="s">
        <v>219</v>
      </c>
      <c r="H96" s="5" t="s">
        <v>220</v>
      </c>
      <c r="I96" s="5" t="s">
        <v>451</v>
      </c>
      <c r="J96" s="5" t="s">
        <v>452</v>
      </c>
      <c r="K96" s="5" t="s">
        <v>453</v>
      </c>
      <c r="L96" s="5" t="s">
        <v>93</v>
      </c>
      <c r="M96" s="5">
        <v>12081.71</v>
      </c>
      <c r="N96" s="5" t="s">
        <v>580</v>
      </c>
      <c r="O96" s="5">
        <v>8765.8799999999992</v>
      </c>
      <c r="P96" s="5" t="s">
        <v>580</v>
      </c>
      <c r="Q96" s="6">
        <v>0</v>
      </c>
      <c r="AD96" s="6" t="s">
        <v>783</v>
      </c>
      <c r="AE96" s="7">
        <v>43487</v>
      </c>
      <c r="AF96" s="7">
        <v>43487</v>
      </c>
    </row>
    <row r="97" spans="1:33" s="6" customFormat="1" ht="38.25" x14ac:dyDescent="0.25">
      <c r="A97" s="6">
        <v>2018</v>
      </c>
      <c r="B97" s="7">
        <v>43374</v>
      </c>
      <c r="C97" s="7">
        <v>43465</v>
      </c>
      <c r="D97" s="5" t="s">
        <v>91</v>
      </c>
      <c r="E97" s="6">
        <v>1315</v>
      </c>
      <c r="F97" s="5" t="s">
        <v>219</v>
      </c>
      <c r="G97" s="5" t="s">
        <v>219</v>
      </c>
      <c r="H97" s="5" t="s">
        <v>220</v>
      </c>
      <c r="I97" s="5" t="s">
        <v>291</v>
      </c>
      <c r="J97" s="5" t="s">
        <v>292</v>
      </c>
      <c r="K97" s="5" t="s">
        <v>293</v>
      </c>
      <c r="L97" s="5" t="s">
        <v>93</v>
      </c>
      <c r="M97" s="5">
        <v>13862.339999999998</v>
      </c>
      <c r="N97" s="5" t="s">
        <v>580</v>
      </c>
      <c r="O97" s="5">
        <v>10030.52</v>
      </c>
      <c r="P97" s="5" t="s">
        <v>580</v>
      </c>
      <c r="Q97" s="6">
        <v>0</v>
      </c>
      <c r="AD97" s="6" t="s">
        <v>783</v>
      </c>
      <c r="AE97" s="7">
        <v>43487</v>
      </c>
      <c r="AF97" s="7">
        <v>43487</v>
      </c>
    </row>
    <row r="98" spans="1:33" s="6" customFormat="1" ht="38.25" x14ac:dyDescent="0.25">
      <c r="A98" s="6">
        <v>2018</v>
      </c>
      <c r="B98" s="7">
        <v>43374</v>
      </c>
      <c r="C98" s="7">
        <v>43465</v>
      </c>
      <c r="D98" s="5" t="s">
        <v>91</v>
      </c>
      <c r="E98" s="6">
        <v>1316</v>
      </c>
      <c r="F98" s="5" t="s">
        <v>219</v>
      </c>
      <c r="G98" s="5" t="s">
        <v>219</v>
      </c>
      <c r="H98" s="5" t="s">
        <v>220</v>
      </c>
      <c r="I98" s="5" t="s">
        <v>425</v>
      </c>
      <c r="J98" s="5" t="s">
        <v>426</v>
      </c>
      <c r="K98" s="5" t="s">
        <v>427</v>
      </c>
      <c r="L98" s="5" t="s">
        <v>93</v>
      </c>
      <c r="M98" s="5">
        <v>14611.42</v>
      </c>
      <c r="N98" s="5" t="s">
        <v>580</v>
      </c>
      <c r="O98" s="5">
        <v>10534.48</v>
      </c>
      <c r="P98" s="5" t="s">
        <v>580</v>
      </c>
      <c r="Q98" s="6">
        <v>0</v>
      </c>
      <c r="AD98" s="6" t="s">
        <v>783</v>
      </c>
      <c r="AE98" s="7">
        <v>43487</v>
      </c>
      <c r="AF98" s="7">
        <v>43487</v>
      </c>
    </row>
    <row r="99" spans="1:33" s="6" customFormat="1" ht="38.25" x14ac:dyDescent="0.25">
      <c r="A99" s="6">
        <v>2018</v>
      </c>
      <c r="B99" s="7">
        <v>43374</v>
      </c>
      <c r="C99" s="7">
        <v>43465</v>
      </c>
      <c r="D99" s="5" t="s">
        <v>91</v>
      </c>
      <c r="E99" s="6">
        <v>1318</v>
      </c>
      <c r="F99" s="5" t="s">
        <v>219</v>
      </c>
      <c r="G99" s="5" t="s">
        <v>219</v>
      </c>
      <c r="H99" s="5" t="s">
        <v>220</v>
      </c>
      <c r="I99" s="5" t="s">
        <v>454</v>
      </c>
      <c r="J99" s="5" t="s">
        <v>455</v>
      </c>
      <c r="K99" s="5" t="s">
        <v>289</v>
      </c>
      <c r="L99" s="5" t="s">
        <v>93</v>
      </c>
      <c r="M99" s="5">
        <v>14611.42</v>
      </c>
      <c r="N99" s="5" t="s">
        <v>580</v>
      </c>
      <c r="O99" s="5">
        <v>10534.48</v>
      </c>
      <c r="P99" s="5" t="s">
        <v>580</v>
      </c>
      <c r="Q99" s="6">
        <v>0</v>
      </c>
      <c r="AD99" s="6" t="s">
        <v>783</v>
      </c>
      <c r="AE99" s="7">
        <v>43487</v>
      </c>
      <c r="AF99" s="7">
        <v>43487</v>
      </c>
    </row>
    <row r="100" spans="1:33" s="6" customFormat="1" ht="38.25" x14ac:dyDescent="0.25">
      <c r="A100" s="6">
        <v>2018</v>
      </c>
      <c r="B100" s="7">
        <v>43374</v>
      </c>
      <c r="C100" s="7">
        <v>43465</v>
      </c>
      <c r="D100" s="5" t="s">
        <v>91</v>
      </c>
      <c r="E100" s="36">
        <v>1326</v>
      </c>
      <c r="F100" s="5" t="s">
        <v>219</v>
      </c>
      <c r="G100" s="5" t="s">
        <v>219</v>
      </c>
      <c r="H100" s="5" t="s">
        <v>220</v>
      </c>
      <c r="I100" s="13" t="s">
        <v>240</v>
      </c>
      <c r="J100" s="5" t="s">
        <v>238</v>
      </c>
      <c r="K100" s="5" t="s">
        <v>536</v>
      </c>
      <c r="L100" s="5" t="s">
        <v>93</v>
      </c>
      <c r="M100" s="5">
        <v>6743.82</v>
      </c>
      <c r="N100" s="5" t="s">
        <v>580</v>
      </c>
      <c r="O100" s="5">
        <v>5287.6</v>
      </c>
      <c r="P100" s="5" t="s">
        <v>580</v>
      </c>
      <c r="Q100" s="6">
        <v>0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6" t="s">
        <v>783</v>
      </c>
      <c r="AE100" s="7">
        <v>43487</v>
      </c>
      <c r="AF100" s="7">
        <v>43487</v>
      </c>
      <c r="AG100" s="9"/>
    </row>
    <row r="101" spans="1:33" s="6" customFormat="1" ht="38.25" x14ac:dyDescent="0.25">
      <c r="A101" s="6">
        <v>2018</v>
      </c>
      <c r="B101" s="7">
        <v>43374</v>
      </c>
      <c r="C101" s="7">
        <v>43465</v>
      </c>
      <c r="D101" s="5" t="s">
        <v>91</v>
      </c>
      <c r="E101" s="6">
        <v>1330</v>
      </c>
      <c r="F101" s="5" t="s">
        <v>219</v>
      </c>
      <c r="G101" s="5" t="s">
        <v>219</v>
      </c>
      <c r="H101" s="5" t="s">
        <v>220</v>
      </c>
      <c r="I101" s="5" t="s">
        <v>490</v>
      </c>
      <c r="J101" s="5" t="s">
        <v>266</v>
      </c>
      <c r="K101" s="5" t="s">
        <v>491</v>
      </c>
      <c r="L101" s="5" t="s">
        <v>93</v>
      </c>
      <c r="M101" s="5">
        <v>9647.82</v>
      </c>
      <c r="N101" s="5" t="s">
        <v>580</v>
      </c>
      <c r="O101" s="5">
        <v>7197.21</v>
      </c>
      <c r="P101" s="5" t="s">
        <v>580</v>
      </c>
      <c r="Q101" s="6">
        <v>0</v>
      </c>
      <c r="AD101" s="6" t="s">
        <v>783</v>
      </c>
      <c r="AE101" s="7">
        <v>43487</v>
      </c>
      <c r="AF101" s="7">
        <v>43487</v>
      </c>
    </row>
    <row r="102" spans="1:33" s="6" customFormat="1" ht="38.25" x14ac:dyDescent="0.25">
      <c r="A102" s="6">
        <v>2018</v>
      </c>
      <c r="B102" s="7">
        <v>43374</v>
      </c>
      <c r="C102" s="7">
        <v>43465</v>
      </c>
      <c r="D102" s="5" t="s">
        <v>91</v>
      </c>
      <c r="E102" s="6">
        <v>1332</v>
      </c>
      <c r="F102" s="5" t="s">
        <v>219</v>
      </c>
      <c r="G102" s="5" t="s">
        <v>219</v>
      </c>
      <c r="H102" s="5" t="s">
        <v>220</v>
      </c>
      <c r="I102" s="5" t="s">
        <v>476</v>
      </c>
      <c r="J102" s="5" t="s">
        <v>477</v>
      </c>
      <c r="K102" s="5" t="s">
        <v>477</v>
      </c>
      <c r="L102" s="5" t="s">
        <v>93</v>
      </c>
      <c r="M102" s="5">
        <v>14518.630000000001</v>
      </c>
      <c r="N102" s="5" t="s">
        <v>580</v>
      </c>
      <c r="O102" s="5">
        <v>10432.02</v>
      </c>
      <c r="P102" s="5" t="s">
        <v>580</v>
      </c>
      <c r="Q102" s="6">
        <v>0</v>
      </c>
      <c r="AD102" s="6" t="s">
        <v>783</v>
      </c>
      <c r="AE102" s="7">
        <v>43487</v>
      </c>
      <c r="AF102" s="7">
        <v>43487</v>
      </c>
    </row>
    <row r="103" spans="1:33" s="6" customFormat="1" ht="38.25" x14ac:dyDescent="0.25">
      <c r="A103" s="6">
        <v>2018</v>
      </c>
      <c r="B103" s="7">
        <v>43374</v>
      </c>
      <c r="C103" s="7">
        <v>43465</v>
      </c>
      <c r="D103" s="5" t="s">
        <v>91</v>
      </c>
      <c r="E103" s="6">
        <v>1336</v>
      </c>
      <c r="F103" s="5" t="s">
        <v>219</v>
      </c>
      <c r="G103" s="5" t="s">
        <v>219</v>
      </c>
      <c r="H103" s="5" t="s">
        <v>220</v>
      </c>
      <c r="I103" s="5" t="s">
        <v>433</v>
      </c>
      <c r="J103" s="5" t="s">
        <v>434</v>
      </c>
      <c r="K103" s="5" t="s">
        <v>231</v>
      </c>
      <c r="L103" s="5" t="s">
        <v>93</v>
      </c>
      <c r="M103" s="5">
        <v>14611.42</v>
      </c>
      <c r="N103" s="5" t="s">
        <v>580</v>
      </c>
      <c r="O103" s="5">
        <v>10534.48</v>
      </c>
      <c r="P103" s="5" t="s">
        <v>580</v>
      </c>
      <c r="Q103" s="6">
        <v>0</v>
      </c>
      <c r="AD103" s="6" t="s">
        <v>783</v>
      </c>
      <c r="AE103" s="7">
        <v>43487</v>
      </c>
      <c r="AF103" s="7">
        <v>43487</v>
      </c>
    </row>
    <row r="104" spans="1:33" s="6" customFormat="1" ht="38.25" x14ac:dyDescent="0.25">
      <c r="A104" s="6">
        <v>2018</v>
      </c>
      <c r="B104" s="7">
        <v>43374</v>
      </c>
      <c r="C104" s="7">
        <v>43465</v>
      </c>
      <c r="D104" s="5" t="s">
        <v>91</v>
      </c>
      <c r="E104" s="36">
        <v>1337</v>
      </c>
      <c r="F104" s="5" t="s">
        <v>219</v>
      </c>
      <c r="G104" s="5" t="s">
        <v>219</v>
      </c>
      <c r="H104" s="5" t="s">
        <v>220</v>
      </c>
      <c r="I104" s="5" t="s">
        <v>352</v>
      </c>
      <c r="J104" s="5" t="s">
        <v>229</v>
      </c>
      <c r="K104" s="5" t="s">
        <v>798</v>
      </c>
      <c r="L104" s="5" t="s">
        <v>93</v>
      </c>
      <c r="M104" s="5">
        <v>7118.3600000000006</v>
      </c>
      <c r="N104" s="5" t="s">
        <v>580</v>
      </c>
      <c r="O104" s="5">
        <v>5173.32</v>
      </c>
      <c r="P104" s="5" t="s">
        <v>580</v>
      </c>
      <c r="Q104" s="6">
        <v>0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6" t="s">
        <v>783</v>
      </c>
      <c r="AE104" s="7">
        <v>43487</v>
      </c>
      <c r="AF104" s="7">
        <v>43487</v>
      </c>
      <c r="AG104" s="9"/>
    </row>
    <row r="105" spans="1:33" s="6" customFormat="1" ht="25.5" x14ac:dyDescent="0.25">
      <c r="A105" s="6">
        <v>2018</v>
      </c>
      <c r="B105" s="7">
        <v>43374</v>
      </c>
      <c r="C105" s="7">
        <v>43465</v>
      </c>
      <c r="D105" s="5" t="s">
        <v>91</v>
      </c>
      <c r="E105" s="6">
        <v>1341</v>
      </c>
      <c r="F105" s="5" t="s">
        <v>219</v>
      </c>
      <c r="G105" s="5" t="s">
        <v>219</v>
      </c>
      <c r="H105" s="5" t="s">
        <v>370</v>
      </c>
      <c r="I105" s="5" t="s">
        <v>391</v>
      </c>
      <c r="J105" s="5" t="s">
        <v>238</v>
      </c>
      <c r="K105" s="5" t="s">
        <v>392</v>
      </c>
      <c r="L105" s="5" t="s">
        <v>93</v>
      </c>
      <c r="M105" s="5">
        <v>13392.58</v>
      </c>
      <c r="N105" s="5" t="s">
        <v>580</v>
      </c>
      <c r="O105" s="5">
        <v>9674.08</v>
      </c>
      <c r="P105" s="5" t="s">
        <v>580</v>
      </c>
      <c r="Q105" s="6">
        <v>0</v>
      </c>
      <c r="AD105" s="6" t="s">
        <v>783</v>
      </c>
      <c r="AE105" s="7">
        <v>43487</v>
      </c>
      <c r="AF105" s="7">
        <v>43487</v>
      </c>
    </row>
    <row r="106" spans="1:33" s="6" customFormat="1" ht="38.25" x14ac:dyDescent="0.25">
      <c r="A106" s="6">
        <v>2018</v>
      </c>
      <c r="B106" s="7">
        <v>43374</v>
      </c>
      <c r="C106" s="7">
        <v>43465</v>
      </c>
      <c r="D106" s="5" t="s">
        <v>213</v>
      </c>
      <c r="E106" s="6">
        <v>1344</v>
      </c>
      <c r="F106" s="5" t="s">
        <v>521</v>
      </c>
      <c r="G106" s="5" t="s">
        <v>521</v>
      </c>
      <c r="H106" s="5" t="s">
        <v>370</v>
      </c>
      <c r="I106" s="5" t="s">
        <v>526</v>
      </c>
      <c r="J106" s="5" t="s">
        <v>527</v>
      </c>
      <c r="K106" s="5" t="s">
        <v>528</v>
      </c>
      <c r="L106" s="5" t="s">
        <v>92</v>
      </c>
      <c r="M106" s="5">
        <v>26436.699999999997</v>
      </c>
      <c r="N106" s="5" t="s">
        <v>580</v>
      </c>
      <c r="O106" s="5">
        <v>18300.86</v>
      </c>
      <c r="P106" s="5" t="s">
        <v>580</v>
      </c>
      <c r="Q106" s="6">
        <v>0</v>
      </c>
      <c r="AD106" s="6" t="s">
        <v>783</v>
      </c>
      <c r="AE106" s="7">
        <v>43487</v>
      </c>
      <c r="AF106" s="7">
        <v>43487</v>
      </c>
    </row>
    <row r="107" spans="1:33" s="6" customFormat="1" ht="25.5" x14ac:dyDescent="0.25">
      <c r="A107" s="6">
        <v>2018</v>
      </c>
      <c r="B107" s="7">
        <v>43374</v>
      </c>
      <c r="C107" s="7">
        <v>43465</v>
      </c>
      <c r="D107" s="5" t="s">
        <v>91</v>
      </c>
      <c r="E107" s="6">
        <v>1347</v>
      </c>
      <c r="F107" s="5" t="s">
        <v>219</v>
      </c>
      <c r="G107" s="5" t="s">
        <v>219</v>
      </c>
      <c r="H107" s="5" t="s">
        <v>244</v>
      </c>
      <c r="I107" s="5" t="s">
        <v>364</v>
      </c>
      <c r="J107" s="5" t="s">
        <v>365</v>
      </c>
      <c r="K107" s="5" t="s">
        <v>366</v>
      </c>
      <c r="L107" s="5" t="s">
        <v>92</v>
      </c>
      <c r="M107" s="5">
        <v>9366.36</v>
      </c>
      <c r="N107" s="5" t="s">
        <v>580</v>
      </c>
      <c r="O107" s="5">
        <v>7138.28</v>
      </c>
      <c r="P107" s="5" t="s">
        <v>580</v>
      </c>
      <c r="Q107" s="6">
        <v>0</v>
      </c>
      <c r="AD107" s="6" t="s">
        <v>783</v>
      </c>
      <c r="AE107" s="7">
        <v>43487</v>
      </c>
      <c r="AF107" s="7">
        <v>43487</v>
      </c>
    </row>
    <row r="108" spans="1:33" s="6" customFormat="1" ht="38.25" x14ac:dyDescent="0.25">
      <c r="A108" s="6">
        <v>2018</v>
      </c>
      <c r="B108" s="7">
        <v>43374</v>
      </c>
      <c r="C108" s="7">
        <v>43465</v>
      </c>
      <c r="D108" s="5" t="s">
        <v>91</v>
      </c>
      <c r="E108" s="6">
        <v>1350</v>
      </c>
      <c r="F108" s="5" t="s">
        <v>219</v>
      </c>
      <c r="G108" s="5" t="s">
        <v>219</v>
      </c>
      <c r="H108" s="5" t="s">
        <v>220</v>
      </c>
      <c r="I108" s="5" t="s">
        <v>456</v>
      </c>
      <c r="J108" s="5" t="s">
        <v>275</v>
      </c>
      <c r="K108" s="5" t="s">
        <v>457</v>
      </c>
      <c r="L108" s="5" t="s">
        <v>93</v>
      </c>
      <c r="M108" s="5">
        <v>9366.36</v>
      </c>
      <c r="N108" s="5" t="s">
        <v>580</v>
      </c>
      <c r="O108" s="5">
        <v>7118.28</v>
      </c>
      <c r="P108" s="5" t="s">
        <v>580</v>
      </c>
      <c r="Q108" s="6">
        <v>0</v>
      </c>
      <c r="AD108" s="6" t="s">
        <v>783</v>
      </c>
      <c r="AE108" s="7">
        <v>43487</v>
      </c>
      <c r="AF108" s="7">
        <v>43487</v>
      </c>
    </row>
    <row r="109" spans="1:33" s="6" customFormat="1" ht="38.25" x14ac:dyDescent="0.25">
      <c r="A109" s="6">
        <v>2018</v>
      </c>
      <c r="B109" s="7">
        <v>43374</v>
      </c>
      <c r="C109" s="7">
        <v>43465</v>
      </c>
      <c r="D109" s="5" t="s">
        <v>91</v>
      </c>
      <c r="E109" s="6">
        <v>1351</v>
      </c>
      <c r="F109" s="5" t="s">
        <v>219</v>
      </c>
      <c r="G109" s="5" t="s">
        <v>219</v>
      </c>
      <c r="H109" s="5" t="s">
        <v>220</v>
      </c>
      <c r="I109" s="5" t="s">
        <v>421</v>
      </c>
      <c r="J109" s="5" t="s">
        <v>422</v>
      </c>
      <c r="K109" s="5" t="s">
        <v>313</v>
      </c>
      <c r="L109" s="5" t="s">
        <v>92</v>
      </c>
      <c r="M109" s="5">
        <v>11239.5</v>
      </c>
      <c r="N109" s="5" t="s">
        <v>580</v>
      </c>
      <c r="O109" s="5">
        <v>8185.96</v>
      </c>
      <c r="P109" s="5" t="s">
        <v>580</v>
      </c>
      <c r="Q109" s="6">
        <v>0</v>
      </c>
      <c r="AD109" s="6" t="s">
        <v>783</v>
      </c>
      <c r="AE109" s="7">
        <v>43487</v>
      </c>
      <c r="AF109" s="7">
        <v>43487</v>
      </c>
    </row>
    <row r="110" spans="1:33" s="6" customFormat="1" ht="38.25" x14ac:dyDescent="0.25">
      <c r="A110" s="6">
        <v>2018</v>
      </c>
      <c r="B110" s="7">
        <v>43374</v>
      </c>
      <c r="C110" s="7">
        <v>43465</v>
      </c>
      <c r="D110" s="5" t="s">
        <v>91</v>
      </c>
      <c r="E110" s="6">
        <v>1355</v>
      </c>
      <c r="F110" s="5" t="s">
        <v>219</v>
      </c>
      <c r="G110" s="5" t="s">
        <v>219</v>
      </c>
      <c r="H110" s="5" t="s">
        <v>220</v>
      </c>
      <c r="I110" s="5" t="s">
        <v>483</v>
      </c>
      <c r="J110" s="5" t="s">
        <v>431</v>
      </c>
      <c r="K110" s="5" t="s">
        <v>356</v>
      </c>
      <c r="L110" s="5" t="s">
        <v>92</v>
      </c>
      <c r="M110" s="5">
        <v>12925.130000000001</v>
      </c>
      <c r="N110" s="5" t="s">
        <v>580</v>
      </c>
      <c r="O110" s="5">
        <v>9413.77</v>
      </c>
      <c r="P110" s="5" t="s">
        <v>580</v>
      </c>
      <c r="Q110" s="6">
        <v>0</v>
      </c>
      <c r="AD110" s="6" t="s">
        <v>783</v>
      </c>
      <c r="AE110" s="7">
        <v>43487</v>
      </c>
      <c r="AF110" s="7">
        <v>43487</v>
      </c>
    </row>
    <row r="111" spans="1:33" s="6" customFormat="1" ht="38.25" x14ac:dyDescent="0.25">
      <c r="A111" s="6">
        <v>2018</v>
      </c>
      <c r="B111" s="7">
        <v>43374</v>
      </c>
      <c r="C111" s="7">
        <v>43465</v>
      </c>
      <c r="D111" s="5" t="s">
        <v>91</v>
      </c>
      <c r="E111" s="29">
        <v>1360</v>
      </c>
      <c r="F111" s="5" t="s">
        <v>219</v>
      </c>
      <c r="G111" s="5" t="s">
        <v>219</v>
      </c>
      <c r="H111" s="5" t="s">
        <v>220</v>
      </c>
      <c r="I111" s="5" t="s">
        <v>239</v>
      </c>
      <c r="J111" s="5" t="s">
        <v>240</v>
      </c>
      <c r="K111" s="5" t="s">
        <v>241</v>
      </c>
      <c r="L111" s="5" t="s">
        <v>92</v>
      </c>
      <c r="M111" s="5">
        <v>14611.42</v>
      </c>
      <c r="N111" s="5" t="s">
        <v>580</v>
      </c>
      <c r="O111" s="5">
        <v>10494.48</v>
      </c>
      <c r="P111" s="5" t="s">
        <v>580</v>
      </c>
      <c r="Q111" s="6">
        <v>0</v>
      </c>
      <c r="AD111" s="6" t="s">
        <v>783</v>
      </c>
      <c r="AE111" s="7">
        <v>43487</v>
      </c>
      <c r="AF111" s="7">
        <v>43487</v>
      </c>
    </row>
    <row r="112" spans="1:33" s="6" customFormat="1" ht="38.25" x14ac:dyDescent="0.25">
      <c r="A112" s="6">
        <v>2018</v>
      </c>
      <c r="B112" s="7">
        <v>43374</v>
      </c>
      <c r="C112" s="7">
        <v>43465</v>
      </c>
      <c r="D112" s="5" t="s">
        <v>91</v>
      </c>
      <c r="E112" s="29">
        <v>1361</v>
      </c>
      <c r="F112" s="5" t="s">
        <v>219</v>
      </c>
      <c r="G112" s="5" t="s">
        <v>219</v>
      </c>
      <c r="H112" s="5" t="s">
        <v>220</v>
      </c>
      <c r="I112" s="5" t="s">
        <v>273</v>
      </c>
      <c r="J112" s="5" t="s">
        <v>274</v>
      </c>
      <c r="K112" s="5" t="s">
        <v>275</v>
      </c>
      <c r="L112" s="5" t="s">
        <v>93</v>
      </c>
      <c r="M112" s="5">
        <v>13112.96</v>
      </c>
      <c r="N112" s="5" t="s">
        <v>580</v>
      </c>
      <c r="O112" s="5">
        <v>9582.7800000000007</v>
      </c>
      <c r="P112" s="5" t="s">
        <v>580</v>
      </c>
      <c r="Q112" s="6">
        <v>0</v>
      </c>
      <c r="AD112" s="6" t="s">
        <v>783</v>
      </c>
      <c r="AE112" s="7">
        <v>43487</v>
      </c>
      <c r="AF112" s="7">
        <v>43487</v>
      </c>
    </row>
    <row r="113" spans="1:33" s="6" customFormat="1" ht="25.5" x14ac:dyDescent="0.25">
      <c r="A113" s="6">
        <v>2018</v>
      </c>
      <c r="B113" s="7">
        <v>43374</v>
      </c>
      <c r="C113" s="7">
        <v>43465</v>
      </c>
      <c r="D113" s="5" t="s">
        <v>91</v>
      </c>
      <c r="E113" s="6">
        <v>1362</v>
      </c>
      <c r="F113" s="5" t="s">
        <v>219</v>
      </c>
      <c r="G113" s="5" t="s">
        <v>219</v>
      </c>
      <c r="H113" s="5" t="s">
        <v>249</v>
      </c>
      <c r="I113" s="5" t="s">
        <v>358</v>
      </c>
      <c r="J113" s="5" t="s">
        <v>325</v>
      </c>
      <c r="K113" s="5" t="s">
        <v>359</v>
      </c>
      <c r="L113" s="5" t="s">
        <v>92</v>
      </c>
      <c r="M113" s="5">
        <v>14611.42</v>
      </c>
      <c r="N113" s="5" t="s">
        <v>580</v>
      </c>
      <c r="O113" s="5">
        <v>10494.48</v>
      </c>
      <c r="P113" s="5" t="s">
        <v>580</v>
      </c>
      <c r="Q113" s="6">
        <v>0</v>
      </c>
      <c r="AD113" s="6" t="s">
        <v>783</v>
      </c>
      <c r="AE113" s="7">
        <v>43487</v>
      </c>
      <c r="AF113" s="7">
        <v>43487</v>
      </c>
    </row>
    <row r="114" spans="1:33" s="6" customFormat="1" ht="38.25" x14ac:dyDescent="0.25">
      <c r="A114" s="6">
        <v>2018</v>
      </c>
      <c r="B114" s="7">
        <v>43374</v>
      </c>
      <c r="C114" s="7">
        <v>43465</v>
      </c>
      <c r="D114" s="5" t="s">
        <v>91</v>
      </c>
      <c r="E114" s="6">
        <v>1363</v>
      </c>
      <c r="F114" s="5" t="s">
        <v>219</v>
      </c>
      <c r="G114" s="5" t="s">
        <v>219</v>
      </c>
      <c r="H114" s="5" t="s">
        <v>220</v>
      </c>
      <c r="I114" s="5" t="s">
        <v>484</v>
      </c>
      <c r="J114" s="5" t="s">
        <v>485</v>
      </c>
      <c r="K114" s="5" t="s">
        <v>486</v>
      </c>
      <c r="L114" s="5" t="s">
        <v>93</v>
      </c>
      <c r="M114" s="5">
        <v>7023.75</v>
      </c>
      <c r="N114" s="5" t="s">
        <v>580</v>
      </c>
      <c r="O114" s="5">
        <v>5475.66</v>
      </c>
      <c r="P114" s="5" t="s">
        <v>580</v>
      </c>
      <c r="Q114" s="6">
        <v>0</v>
      </c>
      <c r="AD114" s="6" t="s">
        <v>783</v>
      </c>
      <c r="AE114" s="7">
        <v>43487</v>
      </c>
      <c r="AF114" s="7">
        <v>43487</v>
      </c>
    </row>
    <row r="115" spans="1:33" s="6" customFormat="1" ht="38.25" x14ac:dyDescent="0.25">
      <c r="A115" s="6">
        <v>2018</v>
      </c>
      <c r="B115" s="7">
        <v>43374</v>
      </c>
      <c r="C115" s="7">
        <v>43465</v>
      </c>
      <c r="D115" s="5" t="s">
        <v>91</v>
      </c>
      <c r="E115" s="6">
        <v>1364</v>
      </c>
      <c r="F115" s="5" t="s">
        <v>219</v>
      </c>
      <c r="G115" s="5" t="s">
        <v>219</v>
      </c>
      <c r="H115" s="5" t="s">
        <v>220</v>
      </c>
      <c r="I115" s="5" t="s">
        <v>473</v>
      </c>
      <c r="J115" s="5" t="s">
        <v>387</v>
      </c>
      <c r="K115" s="5" t="s">
        <v>302</v>
      </c>
      <c r="L115" s="5" t="s">
        <v>93</v>
      </c>
      <c r="M115" s="5">
        <v>14611.42</v>
      </c>
      <c r="N115" s="5" t="s">
        <v>580</v>
      </c>
      <c r="O115" s="5">
        <v>10554.48</v>
      </c>
      <c r="P115" s="5" t="s">
        <v>580</v>
      </c>
      <c r="Q115" s="6">
        <v>0</v>
      </c>
      <c r="AD115" s="6" t="s">
        <v>783</v>
      </c>
      <c r="AE115" s="7">
        <v>43487</v>
      </c>
      <c r="AF115" s="7">
        <v>43487</v>
      </c>
    </row>
    <row r="116" spans="1:33" s="6" customFormat="1" ht="38.25" x14ac:dyDescent="0.25">
      <c r="A116" s="6">
        <v>2018</v>
      </c>
      <c r="B116" s="7">
        <v>43374</v>
      </c>
      <c r="C116" s="7">
        <v>43465</v>
      </c>
      <c r="D116" s="5" t="s">
        <v>91</v>
      </c>
      <c r="E116" s="6">
        <v>1365</v>
      </c>
      <c r="F116" s="5" t="s">
        <v>219</v>
      </c>
      <c r="G116" s="5" t="s">
        <v>219</v>
      </c>
      <c r="H116" s="5" t="s">
        <v>220</v>
      </c>
      <c r="I116" s="5" t="s">
        <v>492</v>
      </c>
      <c r="J116" s="5" t="s">
        <v>493</v>
      </c>
      <c r="K116" s="5" t="s">
        <v>494</v>
      </c>
      <c r="L116" s="5" t="s">
        <v>93</v>
      </c>
      <c r="M116" s="5">
        <v>14611.42</v>
      </c>
      <c r="N116" s="5" t="s">
        <v>580</v>
      </c>
      <c r="O116" s="5">
        <v>10534.48</v>
      </c>
      <c r="P116" s="5" t="s">
        <v>580</v>
      </c>
      <c r="Q116" s="6">
        <v>0</v>
      </c>
      <c r="AD116" s="6" t="s">
        <v>783</v>
      </c>
      <c r="AE116" s="7">
        <v>43487</v>
      </c>
      <c r="AF116" s="7">
        <v>43487</v>
      </c>
    </row>
    <row r="117" spans="1:33" s="6" customFormat="1" ht="22.5" customHeight="1" x14ac:dyDescent="0.25">
      <c r="A117" s="6">
        <v>2018</v>
      </c>
      <c r="B117" s="7">
        <v>43374</v>
      </c>
      <c r="C117" s="7">
        <v>43465</v>
      </c>
      <c r="D117" s="5" t="s">
        <v>242</v>
      </c>
      <c r="E117" s="6">
        <v>1370</v>
      </c>
      <c r="F117" s="5" t="s">
        <v>219</v>
      </c>
      <c r="G117" s="5" t="s">
        <v>219</v>
      </c>
      <c r="H117" s="5" t="s">
        <v>220</v>
      </c>
      <c r="I117" s="5" t="s">
        <v>487</v>
      </c>
      <c r="J117" s="5" t="s">
        <v>488</v>
      </c>
      <c r="K117" s="5" t="s">
        <v>489</v>
      </c>
      <c r="L117" s="5" t="s">
        <v>93</v>
      </c>
      <c r="M117" s="5">
        <v>7118.3700000000008</v>
      </c>
      <c r="N117" s="5" t="s">
        <v>580</v>
      </c>
      <c r="O117" s="5">
        <v>5340.47</v>
      </c>
      <c r="P117" s="5" t="s">
        <v>580</v>
      </c>
      <c r="Q117" s="6">
        <v>0</v>
      </c>
      <c r="AD117" s="6" t="s">
        <v>783</v>
      </c>
      <c r="AE117" s="7">
        <v>43487</v>
      </c>
      <c r="AF117" s="7">
        <v>43487</v>
      </c>
    </row>
    <row r="118" spans="1:33" s="6" customFormat="1" ht="38.25" x14ac:dyDescent="0.25">
      <c r="A118" s="6">
        <v>2018</v>
      </c>
      <c r="B118" s="7">
        <v>43374</v>
      </c>
      <c r="C118" s="7">
        <v>43465</v>
      </c>
      <c r="D118" s="5" t="s">
        <v>91</v>
      </c>
      <c r="E118" s="6">
        <v>1371</v>
      </c>
      <c r="F118" s="5" t="s">
        <v>219</v>
      </c>
      <c r="G118" s="5" t="s">
        <v>219</v>
      </c>
      <c r="H118" s="5" t="s">
        <v>220</v>
      </c>
      <c r="I118" s="5" t="s">
        <v>478</v>
      </c>
      <c r="J118" s="5" t="s">
        <v>479</v>
      </c>
      <c r="K118" s="5" t="s">
        <v>480</v>
      </c>
      <c r="L118" s="5" t="s">
        <v>93</v>
      </c>
      <c r="M118" s="5">
        <v>3371.91</v>
      </c>
      <c r="N118" s="5" t="s">
        <v>580</v>
      </c>
      <c r="O118" s="5">
        <v>2725.91</v>
      </c>
      <c r="P118" s="5" t="s">
        <v>580</v>
      </c>
      <c r="Q118" s="6">
        <v>0</v>
      </c>
      <c r="AD118" s="6" t="s">
        <v>783</v>
      </c>
      <c r="AE118" s="7">
        <v>43487</v>
      </c>
      <c r="AF118" s="7">
        <v>43487</v>
      </c>
    </row>
    <row r="119" spans="1:33" s="6" customFormat="1" ht="38.25" x14ac:dyDescent="0.25">
      <c r="A119" s="6">
        <v>2018</v>
      </c>
      <c r="B119" s="7">
        <v>43374</v>
      </c>
      <c r="C119" s="7">
        <v>43465</v>
      </c>
      <c r="D119" s="5" t="s">
        <v>91</v>
      </c>
      <c r="E119" s="6">
        <v>1372</v>
      </c>
      <c r="F119" s="5" t="s">
        <v>219</v>
      </c>
      <c r="G119" s="5" t="s">
        <v>219</v>
      </c>
      <c r="H119" s="5" t="s">
        <v>220</v>
      </c>
      <c r="I119" s="5" t="s">
        <v>481</v>
      </c>
      <c r="J119" s="5" t="s">
        <v>482</v>
      </c>
      <c r="K119" s="5" t="s">
        <v>455</v>
      </c>
      <c r="L119" s="5" t="s">
        <v>93</v>
      </c>
      <c r="M119" s="5">
        <v>7023.84</v>
      </c>
      <c r="N119" s="5" t="s">
        <v>580</v>
      </c>
      <c r="O119" s="5">
        <v>5535.71</v>
      </c>
      <c r="P119" s="5" t="s">
        <v>580</v>
      </c>
      <c r="Q119" s="6">
        <v>0</v>
      </c>
      <c r="AD119" s="6" t="s">
        <v>783</v>
      </c>
      <c r="AE119" s="7">
        <v>43487</v>
      </c>
      <c r="AF119" s="7">
        <v>43487</v>
      </c>
    </row>
    <row r="120" spans="1:33" s="6" customFormat="1" ht="38.25" x14ac:dyDescent="0.25">
      <c r="A120" s="6">
        <v>2018</v>
      </c>
      <c r="B120" s="7">
        <v>43374</v>
      </c>
      <c r="C120" s="7">
        <v>43465</v>
      </c>
      <c r="D120" s="5" t="s">
        <v>91</v>
      </c>
      <c r="E120" s="6">
        <v>1374</v>
      </c>
      <c r="F120" s="5" t="s">
        <v>219</v>
      </c>
      <c r="G120" s="5" t="s">
        <v>219</v>
      </c>
      <c r="H120" s="5" t="s">
        <v>220</v>
      </c>
      <c r="I120" s="5" t="s">
        <v>495</v>
      </c>
      <c r="J120" s="5" t="s">
        <v>496</v>
      </c>
      <c r="K120" s="5" t="s">
        <v>255</v>
      </c>
      <c r="L120" s="5" t="s">
        <v>93</v>
      </c>
      <c r="M120" s="5">
        <v>9253.91</v>
      </c>
      <c r="N120" s="5" t="s">
        <v>580</v>
      </c>
      <c r="O120" s="5">
        <v>6935.44</v>
      </c>
      <c r="P120" s="5" t="s">
        <v>580</v>
      </c>
      <c r="Q120" s="6">
        <v>0</v>
      </c>
      <c r="AD120" s="6" t="s">
        <v>783</v>
      </c>
      <c r="AE120" s="7">
        <v>43487</v>
      </c>
      <c r="AF120" s="7">
        <v>43487</v>
      </c>
    </row>
    <row r="121" spans="1:33" s="6" customFormat="1" ht="38.25" x14ac:dyDescent="0.25">
      <c r="A121" s="6">
        <v>2018</v>
      </c>
      <c r="B121" s="7">
        <v>43374</v>
      </c>
      <c r="C121" s="7">
        <v>43465</v>
      </c>
      <c r="D121" s="5" t="s">
        <v>91</v>
      </c>
      <c r="E121" s="36">
        <v>1376</v>
      </c>
      <c r="F121" s="5" t="s">
        <v>219</v>
      </c>
      <c r="G121" s="5" t="s">
        <v>219</v>
      </c>
      <c r="H121" s="5" t="s">
        <v>220</v>
      </c>
      <c r="I121" s="13" t="s">
        <v>800</v>
      </c>
      <c r="J121" s="5" t="s">
        <v>801</v>
      </c>
      <c r="K121" s="5" t="s">
        <v>799</v>
      </c>
      <c r="L121" s="5" t="s">
        <v>93</v>
      </c>
      <c r="M121" s="5">
        <v>2435.62</v>
      </c>
      <c r="N121" s="5" t="s">
        <v>580</v>
      </c>
      <c r="O121" s="5">
        <v>2047.89</v>
      </c>
      <c r="P121" s="5" t="s">
        <v>580</v>
      </c>
      <c r="Q121" s="6">
        <v>0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6" t="s">
        <v>783</v>
      </c>
      <c r="AE121" s="7">
        <v>43487</v>
      </c>
      <c r="AF121" s="7">
        <v>43487</v>
      </c>
      <c r="AG121" s="9"/>
    </row>
    <row r="122" spans="1:33" s="6" customFormat="1" ht="38.25" x14ac:dyDescent="0.25">
      <c r="A122" s="6">
        <v>2018</v>
      </c>
      <c r="B122" s="7">
        <v>43374</v>
      </c>
      <c r="C122" s="7">
        <v>43465</v>
      </c>
      <c r="D122" s="5" t="s">
        <v>91</v>
      </c>
      <c r="E122" s="6">
        <v>1377</v>
      </c>
      <c r="F122" s="5" t="s">
        <v>219</v>
      </c>
      <c r="G122" s="5" t="s">
        <v>219</v>
      </c>
      <c r="H122" s="5" t="s">
        <v>220</v>
      </c>
      <c r="I122" s="13" t="s">
        <v>789</v>
      </c>
      <c r="J122" s="5" t="s">
        <v>790</v>
      </c>
      <c r="K122" s="5" t="s">
        <v>238</v>
      </c>
      <c r="L122" s="5" t="s">
        <v>93</v>
      </c>
      <c r="M122" s="5">
        <v>2997.22</v>
      </c>
      <c r="N122" s="5" t="s">
        <v>580</v>
      </c>
      <c r="O122" s="5">
        <v>2459.71</v>
      </c>
      <c r="P122" s="5" t="s">
        <v>580</v>
      </c>
      <c r="Q122" s="6">
        <v>0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6" t="s">
        <v>783</v>
      </c>
      <c r="AE122" s="7">
        <v>43487</v>
      </c>
      <c r="AF122" s="7">
        <v>43487</v>
      </c>
      <c r="AG122" s="9"/>
    </row>
    <row r="123" spans="1:33" s="6" customFormat="1" ht="38.25" x14ac:dyDescent="0.25">
      <c r="A123" s="6">
        <v>2018</v>
      </c>
      <c r="B123" s="7">
        <v>43374</v>
      </c>
      <c r="C123" s="7">
        <v>43465</v>
      </c>
      <c r="D123" s="5" t="s">
        <v>91</v>
      </c>
      <c r="E123" s="6">
        <v>1378</v>
      </c>
      <c r="F123" s="5" t="s">
        <v>219</v>
      </c>
      <c r="G123" s="5" t="s">
        <v>219</v>
      </c>
      <c r="H123" s="5" t="s">
        <v>220</v>
      </c>
      <c r="I123" s="5" t="s">
        <v>791</v>
      </c>
      <c r="J123" s="5" t="s">
        <v>792</v>
      </c>
      <c r="K123" s="5" t="s">
        <v>793</v>
      </c>
      <c r="L123" s="5" t="s">
        <v>93</v>
      </c>
      <c r="M123" s="5">
        <v>2997.22</v>
      </c>
      <c r="N123" s="5" t="s">
        <v>580</v>
      </c>
      <c r="O123" s="5">
        <v>2459.71</v>
      </c>
      <c r="P123" s="5" t="s">
        <v>580</v>
      </c>
      <c r="Q123" s="6">
        <v>0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6" t="s">
        <v>783</v>
      </c>
      <c r="AE123" s="7">
        <v>43487</v>
      </c>
      <c r="AF123" s="7">
        <v>43487</v>
      </c>
      <c r="AG123" s="9"/>
    </row>
    <row r="124" spans="1:33" s="6" customFormat="1" ht="38.25" x14ac:dyDescent="0.25">
      <c r="A124" s="6">
        <v>2018</v>
      </c>
      <c r="B124" s="7">
        <v>43374</v>
      </c>
      <c r="C124" s="7">
        <v>43465</v>
      </c>
      <c r="D124" s="5" t="s">
        <v>91</v>
      </c>
      <c r="E124" s="6">
        <v>1379</v>
      </c>
      <c r="F124" s="5" t="s">
        <v>219</v>
      </c>
      <c r="G124" s="5" t="s">
        <v>219</v>
      </c>
      <c r="H124" s="5" t="s">
        <v>220</v>
      </c>
      <c r="I124" s="5" t="s">
        <v>795</v>
      </c>
      <c r="J124" s="5" t="s">
        <v>796</v>
      </c>
      <c r="K124" s="5" t="s">
        <v>794</v>
      </c>
      <c r="L124" s="5" t="s">
        <v>93</v>
      </c>
      <c r="M124" s="5">
        <v>4027.1699999999996</v>
      </c>
      <c r="N124" s="5" t="s">
        <v>580</v>
      </c>
      <c r="O124" s="5">
        <v>3186.01</v>
      </c>
      <c r="P124" s="5" t="s">
        <v>580</v>
      </c>
      <c r="Q124" s="6">
        <v>0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6" t="s">
        <v>783</v>
      </c>
      <c r="AE124" s="7">
        <v>43487</v>
      </c>
      <c r="AF124" s="7">
        <v>43487</v>
      </c>
      <c r="AG124" s="9"/>
    </row>
    <row r="125" spans="1:33" s="6" customFormat="1" ht="25.5" x14ac:dyDescent="0.25">
      <c r="A125" s="6">
        <v>2018</v>
      </c>
      <c r="B125" s="7">
        <v>43374</v>
      </c>
      <c r="C125" s="7">
        <v>43465</v>
      </c>
      <c r="D125" s="5" t="s">
        <v>242</v>
      </c>
      <c r="E125" s="6">
        <v>2004</v>
      </c>
      <c r="F125" s="5" t="s">
        <v>294</v>
      </c>
      <c r="G125" s="5" t="s">
        <v>294</v>
      </c>
      <c r="H125" s="5" t="s">
        <v>244</v>
      </c>
      <c r="I125" s="5" t="s">
        <v>360</v>
      </c>
      <c r="J125" s="5" t="s">
        <v>240</v>
      </c>
      <c r="K125" s="5" t="s">
        <v>336</v>
      </c>
      <c r="L125" s="5" t="s">
        <v>92</v>
      </c>
      <c r="M125" s="5">
        <v>10893.54</v>
      </c>
      <c r="N125" s="5" t="s">
        <v>580</v>
      </c>
      <c r="O125" s="5">
        <v>8644.44</v>
      </c>
      <c r="P125" s="5" t="s">
        <v>580</v>
      </c>
      <c r="Q125" s="6">
        <v>0</v>
      </c>
      <c r="AD125" s="6" t="s">
        <v>783</v>
      </c>
      <c r="AE125" s="7">
        <v>43487</v>
      </c>
      <c r="AF125" s="7">
        <v>43487</v>
      </c>
    </row>
    <row r="126" spans="1:33" s="6" customFormat="1" ht="38.25" x14ac:dyDescent="0.25">
      <c r="A126" s="6">
        <v>2018</v>
      </c>
      <c r="B126" s="7">
        <v>43374</v>
      </c>
      <c r="C126" s="7">
        <v>43465</v>
      </c>
      <c r="D126" s="5" t="s">
        <v>242</v>
      </c>
      <c r="E126" s="6">
        <v>2007</v>
      </c>
      <c r="F126" s="5" t="s">
        <v>294</v>
      </c>
      <c r="G126" s="5" t="s">
        <v>294</v>
      </c>
      <c r="H126" s="5" t="s">
        <v>244</v>
      </c>
      <c r="I126" s="5" t="s">
        <v>361</v>
      </c>
      <c r="J126" s="5" t="s">
        <v>362</v>
      </c>
      <c r="K126" s="5" t="s">
        <v>363</v>
      </c>
      <c r="L126" s="5" t="s">
        <v>93</v>
      </c>
      <c r="M126" s="5">
        <v>9478.619999999999</v>
      </c>
      <c r="N126" s="5" t="s">
        <v>580</v>
      </c>
      <c r="O126" s="5">
        <v>7623.16</v>
      </c>
      <c r="P126" s="5" t="s">
        <v>580</v>
      </c>
      <c r="Q126" s="6">
        <v>0</v>
      </c>
      <c r="AD126" s="6" t="s">
        <v>783</v>
      </c>
      <c r="AE126" s="7">
        <v>43487</v>
      </c>
      <c r="AF126" s="7">
        <v>43487</v>
      </c>
    </row>
    <row r="127" spans="1:33" s="6" customFormat="1" ht="38.25" x14ac:dyDescent="0.25">
      <c r="A127" s="6">
        <v>2018</v>
      </c>
      <c r="B127" s="7">
        <v>43374</v>
      </c>
      <c r="C127" s="7">
        <v>43465</v>
      </c>
      <c r="D127" s="5" t="s">
        <v>91</v>
      </c>
      <c r="E127" s="6">
        <v>2015</v>
      </c>
      <c r="F127" s="5" t="s">
        <v>219</v>
      </c>
      <c r="G127" s="5" t="s">
        <v>219</v>
      </c>
      <c r="H127" s="5" t="s">
        <v>220</v>
      </c>
      <c r="I127" s="5" t="s">
        <v>552</v>
      </c>
      <c r="J127" s="5" t="s">
        <v>553</v>
      </c>
      <c r="K127" s="5" t="s">
        <v>554</v>
      </c>
      <c r="L127" s="5" t="s">
        <v>93</v>
      </c>
      <c r="M127" s="5">
        <v>24329.38</v>
      </c>
      <c r="N127" s="5" t="s">
        <v>580</v>
      </c>
      <c r="O127" s="5">
        <v>16808.12</v>
      </c>
      <c r="P127" s="5" t="s">
        <v>580</v>
      </c>
      <c r="Q127" s="6">
        <v>0</v>
      </c>
      <c r="AD127" s="6" t="s">
        <v>783</v>
      </c>
      <c r="AE127" s="7">
        <v>43487</v>
      </c>
      <c r="AF127" s="7">
        <v>43487</v>
      </c>
    </row>
    <row r="128" spans="1:33" s="6" customFormat="1" ht="38.25" x14ac:dyDescent="0.25">
      <c r="A128" s="6">
        <v>2018</v>
      </c>
      <c r="B128" s="7">
        <v>43374</v>
      </c>
      <c r="C128" s="7">
        <v>43465</v>
      </c>
      <c r="D128" s="5" t="s">
        <v>242</v>
      </c>
      <c r="E128" s="6">
        <v>2020</v>
      </c>
      <c r="F128" s="5" t="s">
        <v>294</v>
      </c>
      <c r="G128" s="5" t="s">
        <v>294</v>
      </c>
      <c r="H128" s="5" t="s">
        <v>220</v>
      </c>
      <c r="I128" s="5" t="s">
        <v>319</v>
      </c>
      <c r="J128" s="5" t="s">
        <v>404</v>
      </c>
      <c r="K128" s="5" t="s">
        <v>405</v>
      </c>
      <c r="L128" s="5" t="s">
        <v>93</v>
      </c>
      <c r="M128" s="5">
        <v>10090.06</v>
      </c>
      <c r="N128" s="5" t="s">
        <v>580</v>
      </c>
      <c r="O128" s="5">
        <v>8056.04</v>
      </c>
      <c r="P128" s="5" t="s">
        <v>580</v>
      </c>
      <c r="Q128" s="6">
        <v>0</v>
      </c>
      <c r="AD128" s="6" t="s">
        <v>783</v>
      </c>
      <c r="AE128" s="7">
        <v>43487</v>
      </c>
      <c r="AF128" s="7">
        <v>43487</v>
      </c>
    </row>
    <row r="129" spans="1:32" s="6" customFormat="1" ht="38.25" x14ac:dyDescent="0.25">
      <c r="A129" s="6">
        <v>2018</v>
      </c>
      <c r="B129" s="7">
        <v>43374</v>
      </c>
      <c r="C129" s="7">
        <v>43465</v>
      </c>
      <c r="D129" s="5" t="s">
        <v>242</v>
      </c>
      <c r="E129" s="6">
        <v>2021</v>
      </c>
      <c r="F129" s="5" t="s">
        <v>294</v>
      </c>
      <c r="G129" s="5" t="s">
        <v>294</v>
      </c>
      <c r="H129" s="5" t="s">
        <v>220</v>
      </c>
      <c r="I129" s="5" t="s">
        <v>298</v>
      </c>
      <c r="J129" s="5" t="s">
        <v>240</v>
      </c>
      <c r="K129" s="5" t="s">
        <v>299</v>
      </c>
      <c r="L129" s="5" t="s">
        <v>93</v>
      </c>
      <c r="M129" s="5">
        <v>12199.2</v>
      </c>
      <c r="N129" s="5" t="s">
        <v>580</v>
      </c>
      <c r="O129" s="5">
        <v>9541.34</v>
      </c>
      <c r="P129" s="5" t="s">
        <v>580</v>
      </c>
      <c r="Q129" s="6">
        <v>0</v>
      </c>
      <c r="AD129" s="6" t="s">
        <v>783</v>
      </c>
      <c r="AE129" s="7">
        <v>43487</v>
      </c>
      <c r="AF129" s="7">
        <v>43487</v>
      </c>
    </row>
    <row r="130" spans="1:32" s="6" customFormat="1" ht="38.25" x14ac:dyDescent="0.25">
      <c r="A130" s="6">
        <v>2018</v>
      </c>
      <c r="B130" s="7">
        <v>43374</v>
      </c>
      <c r="C130" s="7">
        <v>43465</v>
      </c>
      <c r="D130" s="5" t="s">
        <v>242</v>
      </c>
      <c r="E130" s="6">
        <v>2025</v>
      </c>
      <c r="F130" s="5" t="s">
        <v>294</v>
      </c>
      <c r="G130" s="5" t="s">
        <v>294</v>
      </c>
      <c r="H130" s="5" t="s">
        <v>220</v>
      </c>
      <c r="I130" s="5" t="s">
        <v>406</v>
      </c>
      <c r="J130" s="5" t="s">
        <v>320</v>
      </c>
      <c r="K130" s="5" t="s">
        <v>231</v>
      </c>
      <c r="L130" s="5" t="s">
        <v>92</v>
      </c>
      <c r="M130" s="5">
        <v>10797.68</v>
      </c>
      <c r="N130" s="5" t="s">
        <v>580</v>
      </c>
      <c r="O130" s="5">
        <v>8488.58</v>
      </c>
      <c r="P130" s="5" t="s">
        <v>580</v>
      </c>
      <c r="Q130" s="6">
        <v>0</v>
      </c>
      <c r="AD130" s="6" t="s">
        <v>783</v>
      </c>
      <c r="AE130" s="7">
        <v>43487</v>
      </c>
      <c r="AF130" s="7">
        <v>43487</v>
      </c>
    </row>
    <row r="131" spans="1:32" s="6" customFormat="1" ht="38.25" x14ac:dyDescent="0.25">
      <c r="A131" s="6">
        <v>2018</v>
      </c>
      <c r="B131" s="7">
        <v>43374</v>
      </c>
      <c r="C131" s="7">
        <v>43465</v>
      </c>
      <c r="D131" s="5" t="s">
        <v>242</v>
      </c>
      <c r="E131" s="6">
        <v>2032</v>
      </c>
      <c r="F131" s="5" t="s">
        <v>294</v>
      </c>
      <c r="G131" s="5" t="s">
        <v>294</v>
      </c>
      <c r="H131" s="5" t="s">
        <v>220</v>
      </c>
      <c r="I131" s="5" t="s">
        <v>407</v>
      </c>
      <c r="J131" s="5" t="s">
        <v>329</v>
      </c>
      <c r="K131" s="5" t="s">
        <v>408</v>
      </c>
      <c r="L131" s="5" t="s">
        <v>92</v>
      </c>
      <c r="M131" s="5">
        <v>10718.9</v>
      </c>
      <c r="N131" s="5" t="s">
        <v>580</v>
      </c>
      <c r="O131" s="5">
        <v>8449.7999999999993</v>
      </c>
      <c r="P131" s="5" t="s">
        <v>580</v>
      </c>
      <c r="Q131" s="6">
        <v>0</v>
      </c>
      <c r="AD131" s="6" t="s">
        <v>783</v>
      </c>
      <c r="AE131" s="7">
        <v>43487</v>
      </c>
      <c r="AF131" s="7">
        <v>43487</v>
      </c>
    </row>
    <row r="132" spans="1:32" s="6" customFormat="1" ht="38.25" x14ac:dyDescent="0.25">
      <c r="A132" s="6">
        <v>2018</v>
      </c>
      <c r="B132" s="7">
        <v>43374</v>
      </c>
      <c r="C132" s="7">
        <v>43465</v>
      </c>
      <c r="D132" s="5" t="s">
        <v>213</v>
      </c>
      <c r="E132" s="6">
        <v>2035</v>
      </c>
      <c r="F132" s="5" t="s">
        <v>521</v>
      </c>
      <c r="G132" s="5" t="s">
        <v>521</v>
      </c>
      <c r="H132" s="5" t="s">
        <v>249</v>
      </c>
      <c r="I132" s="5" t="s">
        <v>535</v>
      </c>
      <c r="J132" s="5" t="s">
        <v>427</v>
      </c>
      <c r="K132" s="5" t="s">
        <v>366</v>
      </c>
      <c r="L132" s="5" t="s">
        <v>92</v>
      </c>
      <c r="M132" s="5">
        <v>27713.319999999996</v>
      </c>
      <c r="N132" s="5" t="s">
        <v>580</v>
      </c>
      <c r="O132" s="5">
        <v>19637.48</v>
      </c>
      <c r="P132" s="5" t="s">
        <v>580</v>
      </c>
      <c r="Q132" s="6">
        <v>0</v>
      </c>
      <c r="AD132" s="6" t="s">
        <v>783</v>
      </c>
      <c r="AE132" s="7">
        <v>43487</v>
      </c>
      <c r="AF132" s="7">
        <v>43487</v>
      </c>
    </row>
    <row r="133" spans="1:32" s="6" customFormat="1" ht="25.5" x14ac:dyDescent="0.25">
      <c r="A133" s="6">
        <v>2018</v>
      </c>
      <c r="B133" s="7">
        <v>43374</v>
      </c>
      <c r="C133" s="7">
        <v>43465</v>
      </c>
      <c r="D133" s="5" t="s">
        <v>242</v>
      </c>
      <c r="E133" s="6">
        <v>2037</v>
      </c>
      <c r="F133" s="5" t="s">
        <v>294</v>
      </c>
      <c r="G133" s="5" t="s">
        <v>294</v>
      </c>
      <c r="H133" s="5" t="s">
        <v>249</v>
      </c>
      <c r="I133" s="5" t="s">
        <v>316</v>
      </c>
      <c r="J133" s="5" t="s">
        <v>317</v>
      </c>
      <c r="K133" s="5" t="s">
        <v>318</v>
      </c>
      <c r="L133" s="5" t="s">
        <v>93</v>
      </c>
      <c r="M133" s="5">
        <v>7873.58</v>
      </c>
      <c r="N133" s="5" t="s">
        <v>580</v>
      </c>
      <c r="O133" s="5">
        <v>5978.12</v>
      </c>
      <c r="P133" s="5" t="s">
        <v>580</v>
      </c>
      <c r="Q133" s="6">
        <v>0</v>
      </c>
      <c r="AD133" s="6" t="s">
        <v>783</v>
      </c>
      <c r="AE133" s="7">
        <v>43487</v>
      </c>
      <c r="AF133" s="7">
        <v>43487</v>
      </c>
    </row>
    <row r="134" spans="1:32" s="6" customFormat="1" ht="25.5" x14ac:dyDescent="0.25">
      <c r="A134" s="6">
        <v>2018</v>
      </c>
      <c r="B134" s="7">
        <v>43374</v>
      </c>
      <c r="C134" s="7">
        <v>43465</v>
      </c>
      <c r="D134" s="5" t="s">
        <v>242</v>
      </c>
      <c r="E134" s="6">
        <v>2039</v>
      </c>
      <c r="F134" s="5" t="s">
        <v>294</v>
      </c>
      <c r="G134" s="5" t="s">
        <v>294</v>
      </c>
      <c r="H134" s="5" t="s">
        <v>249</v>
      </c>
      <c r="I134" s="5" t="s">
        <v>319</v>
      </c>
      <c r="J134" s="5" t="s">
        <v>320</v>
      </c>
      <c r="K134" s="5" t="s">
        <v>247</v>
      </c>
      <c r="L134" s="5" t="s">
        <v>93</v>
      </c>
      <c r="M134" s="5">
        <v>7784.52</v>
      </c>
      <c r="N134" s="5" t="s">
        <v>580</v>
      </c>
      <c r="O134" s="5">
        <v>5939.22</v>
      </c>
      <c r="P134" s="5" t="s">
        <v>580</v>
      </c>
      <c r="Q134" s="6">
        <v>0</v>
      </c>
      <c r="AD134" s="6" t="s">
        <v>783</v>
      </c>
      <c r="AE134" s="7">
        <v>43487</v>
      </c>
      <c r="AF134" s="7">
        <v>43487</v>
      </c>
    </row>
    <row r="135" spans="1:32" s="6" customFormat="1" ht="25.5" x14ac:dyDescent="0.25">
      <c r="A135" s="6">
        <v>2018</v>
      </c>
      <c r="B135" s="7">
        <v>43374</v>
      </c>
      <c r="C135" s="7">
        <v>43465</v>
      </c>
      <c r="D135" s="5" t="s">
        <v>242</v>
      </c>
      <c r="E135" s="6">
        <v>2040</v>
      </c>
      <c r="F135" s="5" t="s">
        <v>294</v>
      </c>
      <c r="G135" s="5" t="s">
        <v>294</v>
      </c>
      <c r="H135" s="5" t="s">
        <v>249</v>
      </c>
      <c r="I135" s="5" t="s">
        <v>321</v>
      </c>
      <c r="J135" s="5" t="s">
        <v>322</v>
      </c>
      <c r="K135" s="5" t="s">
        <v>323</v>
      </c>
      <c r="L135" s="5" t="s">
        <v>93</v>
      </c>
      <c r="M135" s="5">
        <v>7977.48</v>
      </c>
      <c r="N135" s="5" t="s">
        <v>580</v>
      </c>
      <c r="O135" s="5">
        <v>5903.46</v>
      </c>
      <c r="P135" s="5" t="s">
        <v>580</v>
      </c>
      <c r="Q135" s="6">
        <v>0</v>
      </c>
      <c r="AD135" s="6" t="s">
        <v>783</v>
      </c>
      <c r="AE135" s="7">
        <v>43487</v>
      </c>
      <c r="AF135" s="7">
        <v>43487</v>
      </c>
    </row>
    <row r="136" spans="1:32" s="6" customFormat="1" ht="25.5" x14ac:dyDescent="0.25">
      <c r="A136" s="6">
        <v>2018</v>
      </c>
      <c r="B136" s="7">
        <v>43374</v>
      </c>
      <c r="C136" s="7">
        <v>43465</v>
      </c>
      <c r="D136" s="5" t="s">
        <v>242</v>
      </c>
      <c r="E136" s="6">
        <v>2043</v>
      </c>
      <c r="F136" s="5" t="s">
        <v>294</v>
      </c>
      <c r="G136" s="5" t="s">
        <v>294</v>
      </c>
      <c r="H136" s="5" t="s">
        <v>249</v>
      </c>
      <c r="I136" s="5" t="s">
        <v>324</v>
      </c>
      <c r="J136" s="5" t="s">
        <v>325</v>
      </c>
      <c r="K136" s="5" t="s">
        <v>326</v>
      </c>
      <c r="L136" s="5" t="s">
        <v>93</v>
      </c>
      <c r="M136" s="5">
        <v>11028.26</v>
      </c>
      <c r="N136" s="5" t="s">
        <v>580</v>
      </c>
      <c r="O136" s="5">
        <v>8470.4</v>
      </c>
      <c r="P136" s="5" t="s">
        <v>580</v>
      </c>
      <c r="Q136" s="6">
        <v>0</v>
      </c>
      <c r="AD136" s="6" t="s">
        <v>783</v>
      </c>
      <c r="AE136" s="7">
        <v>43487</v>
      </c>
      <c r="AF136" s="7">
        <v>43487</v>
      </c>
    </row>
    <row r="137" spans="1:32" s="6" customFormat="1" ht="25.5" x14ac:dyDescent="0.25">
      <c r="A137" s="6">
        <v>2018</v>
      </c>
      <c r="B137" s="7">
        <v>43374</v>
      </c>
      <c r="C137" s="7">
        <v>43465</v>
      </c>
      <c r="D137" s="5" t="s">
        <v>242</v>
      </c>
      <c r="E137" s="6">
        <v>2044</v>
      </c>
      <c r="F137" s="5" t="s">
        <v>294</v>
      </c>
      <c r="G137" s="5" t="s">
        <v>294</v>
      </c>
      <c r="H137" s="5" t="s">
        <v>249</v>
      </c>
      <c r="I137" s="5" t="s">
        <v>327</v>
      </c>
      <c r="J137" s="5" t="s">
        <v>328</v>
      </c>
      <c r="K137" s="5" t="s">
        <v>329</v>
      </c>
      <c r="L137" s="5" t="s">
        <v>93</v>
      </c>
      <c r="M137" s="5">
        <v>7977.48</v>
      </c>
      <c r="N137" s="5" t="s">
        <v>580</v>
      </c>
      <c r="O137" s="5">
        <v>5943.46</v>
      </c>
      <c r="P137" s="5" t="s">
        <v>580</v>
      </c>
      <c r="Q137" s="6">
        <v>0</v>
      </c>
      <c r="AD137" s="6" t="s">
        <v>783</v>
      </c>
      <c r="AE137" s="7">
        <v>43487</v>
      </c>
      <c r="AF137" s="7">
        <v>43487</v>
      </c>
    </row>
    <row r="138" spans="1:32" s="6" customFormat="1" ht="25.5" x14ac:dyDescent="0.25">
      <c r="A138" s="6">
        <v>2018</v>
      </c>
      <c r="B138" s="7">
        <v>43374</v>
      </c>
      <c r="C138" s="7">
        <v>43465</v>
      </c>
      <c r="D138" s="5" t="s">
        <v>242</v>
      </c>
      <c r="E138" s="6">
        <v>2045</v>
      </c>
      <c r="F138" s="5" t="s">
        <v>294</v>
      </c>
      <c r="G138" s="5" t="s">
        <v>294</v>
      </c>
      <c r="H138" s="5" t="s">
        <v>249</v>
      </c>
      <c r="I138" s="5" t="s">
        <v>330</v>
      </c>
      <c r="J138" s="5" t="s">
        <v>289</v>
      </c>
      <c r="K138" s="5" t="s">
        <v>331</v>
      </c>
      <c r="L138" s="5" t="s">
        <v>93</v>
      </c>
      <c r="M138" s="5">
        <v>7977.48</v>
      </c>
      <c r="N138" s="5" t="s">
        <v>580</v>
      </c>
      <c r="O138" s="5">
        <v>5943.46</v>
      </c>
      <c r="P138" s="5" t="s">
        <v>580</v>
      </c>
      <c r="Q138" s="6">
        <v>0</v>
      </c>
      <c r="AD138" s="6" t="s">
        <v>783</v>
      </c>
      <c r="AE138" s="7">
        <v>43487</v>
      </c>
      <c r="AF138" s="7">
        <v>43487</v>
      </c>
    </row>
    <row r="139" spans="1:32" s="6" customFormat="1" ht="38.25" x14ac:dyDescent="0.25">
      <c r="A139" s="6">
        <v>2018</v>
      </c>
      <c r="B139" s="7">
        <v>43374</v>
      </c>
      <c r="C139" s="7">
        <v>43465</v>
      </c>
      <c r="D139" s="5" t="s">
        <v>242</v>
      </c>
      <c r="E139" s="6">
        <v>2051</v>
      </c>
      <c r="F139" s="5" t="s">
        <v>294</v>
      </c>
      <c r="G139" s="5" t="s">
        <v>294</v>
      </c>
      <c r="H139" s="5" t="s">
        <v>220</v>
      </c>
      <c r="I139" s="5" t="s">
        <v>295</v>
      </c>
      <c r="J139" s="5" t="s">
        <v>296</v>
      </c>
      <c r="K139" s="5" t="s">
        <v>297</v>
      </c>
      <c r="L139" s="5" t="s">
        <v>93</v>
      </c>
      <c r="M139" s="5">
        <v>16199.2</v>
      </c>
      <c r="N139" s="5" t="s">
        <v>580</v>
      </c>
      <c r="O139" s="5">
        <v>12731.74</v>
      </c>
      <c r="P139" s="5" t="s">
        <v>580</v>
      </c>
      <c r="Q139" s="6">
        <v>0</v>
      </c>
      <c r="AD139" s="6" t="s">
        <v>783</v>
      </c>
      <c r="AE139" s="7">
        <v>43487</v>
      </c>
      <c r="AF139" s="7">
        <v>43487</v>
      </c>
    </row>
    <row r="140" spans="1:32" s="6" customFormat="1" ht="25.5" x14ac:dyDescent="0.25">
      <c r="A140" s="6">
        <v>2018</v>
      </c>
      <c r="B140" s="7">
        <v>43374</v>
      </c>
      <c r="C140" s="7">
        <v>43465</v>
      </c>
      <c r="D140" s="5" t="s">
        <v>242</v>
      </c>
      <c r="E140" s="6">
        <v>2054</v>
      </c>
      <c r="F140" s="5" t="s">
        <v>294</v>
      </c>
      <c r="G140" s="5" t="s">
        <v>294</v>
      </c>
      <c r="H140" s="5" t="s">
        <v>249</v>
      </c>
      <c r="I140" s="5" t="s">
        <v>300</v>
      </c>
      <c r="J140" s="5" t="s">
        <v>301</v>
      </c>
      <c r="K140" s="5" t="s">
        <v>302</v>
      </c>
      <c r="L140" s="5" t="s">
        <v>92</v>
      </c>
      <c r="M140" s="5">
        <v>12199.2</v>
      </c>
      <c r="N140" s="5" t="s">
        <v>580</v>
      </c>
      <c r="O140" s="5">
        <v>9581.34</v>
      </c>
      <c r="P140" s="5" t="s">
        <v>580</v>
      </c>
      <c r="Q140" s="6">
        <v>0</v>
      </c>
      <c r="AD140" s="6" t="s">
        <v>783</v>
      </c>
      <c r="AE140" s="7">
        <v>43487</v>
      </c>
      <c r="AF140" s="7">
        <v>43487</v>
      </c>
    </row>
    <row r="141" spans="1:32" s="6" customFormat="1" ht="22.5" customHeight="1" x14ac:dyDescent="0.25">
      <c r="A141" s="6">
        <v>2018</v>
      </c>
      <c r="B141" s="7">
        <v>43374</v>
      </c>
      <c r="C141" s="7">
        <v>43465</v>
      </c>
      <c r="D141" s="5" t="s">
        <v>242</v>
      </c>
      <c r="E141" s="6">
        <v>2055</v>
      </c>
      <c r="F141" s="5" t="s">
        <v>294</v>
      </c>
      <c r="G141" s="5" t="s">
        <v>294</v>
      </c>
      <c r="H141" s="5" t="s">
        <v>249</v>
      </c>
      <c r="I141" s="5" t="s">
        <v>332</v>
      </c>
      <c r="J141" s="5" t="s">
        <v>333</v>
      </c>
      <c r="K141" s="5" t="s">
        <v>334</v>
      </c>
      <c r="L141" s="5" t="s">
        <v>93</v>
      </c>
      <c r="M141" s="5">
        <v>7873.58</v>
      </c>
      <c r="N141" s="5" t="s">
        <v>580</v>
      </c>
      <c r="O141" s="5">
        <v>5938.12</v>
      </c>
      <c r="P141" s="5" t="s">
        <v>580</v>
      </c>
      <c r="Q141" s="6">
        <v>0</v>
      </c>
      <c r="AD141" s="6" t="s">
        <v>783</v>
      </c>
      <c r="AE141" s="7">
        <v>43487</v>
      </c>
      <c r="AF141" s="7">
        <v>43487</v>
      </c>
    </row>
    <row r="142" spans="1:32" s="6" customFormat="1" ht="25.5" x14ac:dyDescent="0.25">
      <c r="A142" s="6">
        <v>2018</v>
      </c>
      <c r="B142" s="7">
        <v>43374</v>
      </c>
      <c r="C142" s="7">
        <v>43465</v>
      </c>
      <c r="D142" s="5" t="s">
        <v>242</v>
      </c>
      <c r="E142" s="6">
        <v>2056</v>
      </c>
      <c r="F142" s="5" t="s">
        <v>294</v>
      </c>
      <c r="G142" s="5" t="s">
        <v>294</v>
      </c>
      <c r="H142" s="5" t="s">
        <v>249</v>
      </c>
      <c r="I142" s="5" t="s">
        <v>335</v>
      </c>
      <c r="J142" s="5" t="s">
        <v>240</v>
      </c>
      <c r="K142" s="5" t="s">
        <v>336</v>
      </c>
      <c r="L142" s="5" t="s">
        <v>92</v>
      </c>
      <c r="M142" s="5">
        <v>7977.48</v>
      </c>
      <c r="N142" s="5" t="s">
        <v>580</v>
      </c>
      <c r="O142" s="5">
        <v>5943.46</v>
      </c>
      <c r="P142" s="5" t="s">
        <v>580</v>
      </c>
      <c r="Q142" s="6">
        <v>0</v>
      </c>
      <c r="AD142" s="6" t="s">
        <v>783</v>
      </c>
      <c r="AE142" s="7">
        <v>43487</v>
      </c>
      <c r="AF142" s="7">
        <v>43487</v>
      </c>
    </row>
    <row r="143" spans="1:32" s="6" customFormat="1" ht="25.5" x14ac:dyDescent="0.25">
      <c r="A143" s="6">
        <v>2018</v>
      </c>
      <c r="B143" s="7">
        <v>43374</v>
      </c>
      <c r="C143" s="7">
        <v>43465</v>
      </c>
      <c r="D143" s="5" t="s">
        <v>242</v>
      </c>
      <c r="E143" s="6">
        <v>2057</v>
      </c>
      <c r="F143" s="5" t="s">
        <v>294</v>
      </c>
      <c r="G143" s="5" t="s">
        <v>294</v>
      </c>
      <c r="H143" s="5" t="s">
        <v>409</v>
      </c>
      <c r="I143" s="5" t="s">
        <v>410</v>
      </c>
      <c r="J143" s="5" t="s">
        <v>411</v>
      </c>
      <c r="K143" s="5" t="s">
        <v>412</v>
      </c>
      <c r="L143" s="5" t="s">
        <v>92</v>
      </c>
      <c r="M143" s="5">
        <v>11018.16</v>
      </c>
      <c r="N143" s="5" t="s">
        <v>580</v>
      </c>
      <c r="O143" s="5">
        <v>8395.52</v>
      </c>
      <c r="P143" s="5" t="s">
        <v>580</v>
      </c>
      <c r="Q143" s="6">
        <v>0</v>
      </c>
      <c r="AD143" s="6" t="s">
        <v>783</v>
      </c>
      <c r="AE143" s="7">
        <v>43487</v>
      </c>
      <c r="AF143" s="7">
        <v>43487</v>
      </c>
    </row>
    <row r="144" spans="1:32" s="6" customFormat="1" ht="25.5" x14ac:dyDescent="0.25">
      <c r="A144" s="6">
        <v>2018</v>
      </c>
      <c r="B144" s="7">
        <v>43374</v>
      </c>
      <c r="C144" s="7">
        <v>43465</v>
      </c>
      <c r="D144" s="5" t="s">
        <v>242</v>
      </c>
      <c r="E144" s="6">
        <v>2059</v>
      </c>
      <c r="F144" s="5" t="s">
        <v>294</v>
      </c>
      <c r="G144" s="5" t="s">
        <v>294</v>
      </c>
      <c r="H144" s="5" t="s">
        <v>249</v>
      </c>
      <c r="I144" s="5" t="s">
        <v>337</v>
      </c>
      <c r="J144" s="5" t="s">
        <v>274</v>
      </c>
      <c r="K144" s="5" t="s">
        <v>338</v>
      </c>
      <c r="L144" s="5" t="s">
        <v>93</v>
      </c>
      <c r="M144" s="5">
        <v>7606.82</v>
      </c>
      <c r="N144" s="5" t="s">
        <v>580</v>
      </c>
      <c r="O144" s="5">
        <v>5657.14</v>
      </c>
      <c r="P144" s="5" t="s">
        <v>580</v>
      </c>
      <c r="Q144" s="6">
        <v>0</v>
      </c>
      <c r="AD144" s="6" t="s">
        <v>783</v>
      </c>
      <c r="AE144" s="7">
        <v>43487</v>
      </c>
      <c r="AF144" s="7">
        <v>43487</v>
      </c>
    </row>
    <row r="145" spans="1:32" s="6" customFormat="1" ht="38.25" x14ac:dyDescent="0.25">
      <c r="A145" s="6">
        <v>2018</v>
      </c>
      <c r="B145" s="7">
        <v>43374</v>
      </c>
      <c r="C145" s="7">
        <v>43465</v>
      </c>
      <c r="D145" s="5" t="s">
        <v>242</v>
      </c>
      <c r="E145" s="6">
        <v>2060</v>
      </c>
      <c r="F145" s="5" t="s">
        <v>294</v>
      </c>
      <c r="G145" s="5" t="s">
        <v>294</v>
      </c>
      <c r="H145" s="5" t="s">
        <v>220</v>
      </c>
      <c r="I145" s="5" t="s">
        <v>413</v>
      </c>
      <c r="J145" s="5" t="s">
        <v>414</v>
      </c>
      <c r="K145" s="5" t="s">
        <v>238</v>
      </c>
      <c r="L145" s="5" t="s">
        <v>92</v>
      </c>
      <c r="M145" s="5">
        <v>10366.42</v>
      </c>
      <c r="N145" s="5" t="s">
        <v>580</v>
      </c>
      <c r="O145" s="5">
        <v>8057.32</v>
      </c>
      <c r="P145" s="5" t="s">
        <v>580</v>
      </c>
      <c r="Q145" s="6">
        <v>0</v>
      </c>
      <c r="AD145" s="6" t="s">
        <v>783</v>
      </c>
      <c r="AE145" s="7">
        <v>43487</v>
      </c>
      <c r="AF145" s="7">
        <v>43487</v>
      </c>
    </row>
    <row r="146" spans="1:32" s="6" customFormat="1" ht="38.25" x14ac:dyDescent="0.25">
      <c r="A146" s="6">
        <v>2018</v>
      </c>
      <c r="B146" s="7">
        <v>43374</v>
      </c>
      <c r="C146" s="7">
        <v>43465</v>
      </c>
      <c r="D146" s="5" t="s">
        <v>242</v>
      </c>
      <c r="E146" s="6">
        <v>2062</v>
      </c>
      <c r="F146" s="5" t="s">
        <v>294</v>
      </c>
      <c r="G146" s="5" t="s">
        <v>294</v>
      </c>
      <c r="H146" s="5" t="s">
        <v>220</v>
      </c>
      <c r="I146" s="5" t="s">
        <v>339</v>
      </c>
      <c r="J146" s="5" t="s">
        <v>340</v>
      </c>
      <c r="K146" s="5" t="s">
        <v>341</v>
      </c>
      <c r="L146" s="5" t="s">
        <v>93</v>
      </c>
      <c r="M146" s="5">
        <v>9773.9599999999991</v>
      </c>
      <c r="N146" s="5" t="s">
        <v>580</v>
      </c>
      <c r="O146" s="5">
        <v>7739.94</v>
      </c>
      <c r="P146" s="5" t="s">
        <v>580</v>
      </c>
      <c r="Q146" s="6">
        <v>0</v>
      </c>
      <c r="AD146" s="6" t="s">
        <v>783</v>
      </c>
      <c r="AE146" s="7">
        <v>43487</v>
      </c>
      <c r="AF146" s="7">
        <v>43487</v>
      </c>
    </row>
    <row r="147" spans="1:32" s="6" customFormat="1" ht="38.25" x14ac:dyDescent="0.25">
      <c r="A147" s="6">
        <v>2018</v>
      </c>
      <c r="B147" s="7">
        <v>43374</v>
      </c>
      <c r="C147" s="7">
        <v>43465</v>
      </c>
      <c r="D147" s="5" t="s">
        <v>242</v>
      </c>
      <c r="E147" s="6">
        <v>2066</v>
      </c>
      <c r="F147" s="5" t="s">
        <v>294</v>
      </c>
      <c r="G147" s="5" t="s">
        <v>294</v>
      </c>
      <c r="H147" s="5" t="s">
        <v>220</v>
      </c>
      <c r="I147" s="5" t="s">
        <v>415</v>
      </c>
      <c r="J147" s="5" t="s">
        <v>289</v>
      </c>
      <c r="K147" s="5" t="s">
        <v>231</v>
      </c>
      <c r="L147" s="5" t="s">
        <v>92</v>
      </c>
      <c r="M147" s="5">
        <v>10336.939999999999</v>
      </c>
      <c r="N147" s="5" t="s">
        <v>580</v>
      </c>
      <c r="O147" s="5">
        <v>7719.08</v>
      </c>
      <c r="P147" s="5" t="s">
        <v>580</v>
      </c>
      <c r="Q147" s="6">
        <v>0</v>
      </c>
      <c r="AD147" s="6" t="s">
        <v>783</v>
      </c>
      <c r="AE147" s="7">
        <v>43487</v>
      </c>
      <c r="AF147" s="7">
        <v>43487</v>
      </c>
    </row>
    <row r="148" spans="1:32" s="6" customFormat="1" ht="38.25" x14ac:dyDescent="0.25">
      <c r="A148" s="6">
        <v>2018</v>
      </c>
      <c r="B148" s="7">
        <v>43374</v>
      </c>
      <c r="C148" s="7">
        <v>43465</v>
      </c>
      <c r="D148" s="5" t="s">
        <v>213</v>
      </c>
      <c r="E148" s="6">
        <v>2076</v>
      </c>
      <c r="F148" s="5" t="s">
        <v>521</v>
      </c>
      <c r="G148" s="5" t="s">
        <v>521</v>
      </c>
      <c r="H148" s="5" t="s">
        <v>249</v>
      </c>
      <c r="I148" s="5" t="s">
        <v>531</v>
      </c>
      <c r="J148" s="5" t="s">
        <v>532</v>
      </c>
      <c r="K148" s="5" t="s">
        <v>365</v>
      </c>
      <c r="L148" s="5" t="s">
        <v>92</v>
      </c>
      <c r="M148" s="5">
        <v>26436.699999999997</v>
      </c>
      <c r="N148" s="5" t="s">
        <v>580</v>
      </c>
      <c r="O148" s="5">
        <v>18260.86</v>
      </c>
      <c r="P148" s="5" t="s">
        <v>580</v>
      </c>
      <c r="Q148" s="6">
        <v>0</v>
      </c>
      <c r="AD148" s="6" t="s">
        <v>783</v>
      </c>
      <c r="AE148" s="7">
        <v>43487</v>
      </c>
      <c r="AF148" s="7">
        <v>43487</v>
      </c>
    </row>
    <row r="149" spans="1:32" s="6" customFormat="1" ht="38.25" x14ac:dyDescent="0.25">
      <c r="A149" s="6">
        <v>2018</v>
      </c>
      <c r="B149" s="7">
        <v>43374</v>
      </c>
      <c r="C149" s="7">
        <v>43465</v>
      </c>
      <c r="D149" s="5" t="s">
        <v>242</v>
      </c>
      <c r="E149" s="29">
        <v>2083</v>
      </c>
      <c r="F149" s="5" t="s">
        <v>284</v>
      </c>
      <c r="G149" s="5" t="s">
        <v>284</v>
      </c>
      <c r="H149" s="5" t="s">
        <v>220</v>
      </c>
      <c r="I149" s="5" t="s">
        <v>285</v>
      </c>
      <c r="J149" s="5" t="s">
        <v>286</v>
      </c>
      <c r="K149" s="5" t="s">
        <v>287</v>
      </c>
      <c r="L149" s="5" t="s">
        <v>93</v>
      </c>
      <c r="M149" s="5">
        <v>12678.439999999999</v>
      </c>
      <c r="N149" s="5" t="s">
        <v>580</v>
      </c>
      <c r="O149" s="5">
        <v>10886.58</v>
      </c>
      <c r="P149" s="5" t="s">
        <v>580</v>
      </c>
      <c r="Q149" s="6">
        <v>0</v>
      </c>
      <c r="AD149" s="6" t="s">
        <v>783</v>
      </c>
      <c r="AE149" s="7">
        <v>43487</v>
      </c>
      <c r="AF149" s="7">
        <v>43487</v>
      </c>
    </row>
    <row r="150" spans="1:32" s="6" customFormat="1" ht="38.25" x14ac:dyDescent="0.25">
      <c r="A150" s="6">
        <v>2018</v>
      </c>
      <c r="B150" s="7">
        <v>43374</v>
      </c>
      <c r="C150" s="7">
        <v>43465</v>
      </c>
      <c r="D150" s="5" t="s">
        <v>242</v>
      </c>
      <c r="E150" s="29">
        <v>2085</v>
      </c>
      <c r="F150" s="5" t="s">
        <v>243</v>
      </c>
      <c r="G150" s="5" t="s">
        <v>243</v>
      </c>
      <c r="H150" s="5" t="s">
        <v>249</v>
      </c>
      <c r="I150" s="5" t="s">
        <v>264</v>
      </c>
      <c r="J150" s="5" t="s">
        <v>265</v>
      </c>
      <c r="K150" s="5" t="s">
        <v>266</v>
      </c>
      <c r="L150" s="5" t="s">
        <v>92</v>
      </c>
      <c r="M150" s="5">
        <v>13612.42</v>
      </c>
      <c r="N150" s="5" t="s">
        <v>580</v>
      </c>
      <c r="O150" s="5">
        <v>9212.56</v>
      </c>
      <c r="P150" s="5" t="s">
        <v>580</v>
      </c>
      <c r="Q150" s="6">
        <v>0</v>
      </c>
      <c r="AD150" s="6" t="s">
        <v>783</v>
      </c>
      <c r="AE150" s="7">
        <v>43487</v>
      </c>
      <c r="AF150" s="7">
        <v>43487</v>
      </c>
    </row>
    <row r="151" spans="1:32" s="6" customFormat="1" ht="25.5" x14ac:dyDescent="0.25">
      <c r="A151" s="6">
        <v>2018</v>
      </c>
      <c r="B151" s="7">
        <v>43374</v>
      </c>
      <c r="C151" s="7">
        <v>43465</v>
      </c>
      <c r="D151" s="5" t="s">
        <v>242</v>
      </c>
      <c r="E151" s="6">
        <v>2087</v>
      </c>
      <c r="F151" s="5" t="s">
        <v>294</v>
      </c>
      <c r="G151" s="5" t="s">
        <v>294</v>
      </c>
      <c r="H151" s="5" t="s">
        <v>249</v>
      </c>
      <c r="I151" s="5" t="s">
        <v>342</v>
      </c>
      <c r="J151" s="5" t="s">
        <v>343</v>
      </c>
      <c r="K151" s="5" t="s">
        <v>254</v>
      </c>
      <c r="L151" s="5" t="s">
        <v>93</v>
      </c>
      <c r="M151" s="5">
        <v>9690.4599999999991</v>
      </c>
      <c r="N151" s="5" t="s">
        <v>580</v>
      </c>
      <c r="O151" s="5">
        <v>7795</v>
      </c>
      <c r="P151" s="5" t="s">
        <v>580</v>
      </c>
      <c r="Q151" s="6">
        <v>0</v>
      </c>
      <c r="AD151" s="6" t="s">
        <v>783</v>
      </c>
      <c r="AE151" s="7">
        <v>43487</v>
      </c>
      <c r="AF151" s="7">
        <v>43487</v>
      </c>
    </row>
    <row r="152" spans="1:32" s="6" customFormat="1" ht="25.5" x14ac:dyDescent="0.25">
      <c r="A152" s="6">
        <v>2018</v>
      </c>
      <c r="B152" s="7">
        <v>43374</v>
      </c>
      <c r="C152" s="7">
        <v>43465</v>
      </c>
      <c r="D152" s="5" t="s">
        <v>242</v>
      </c>
      <c r="E152" s="6">
        <v>2089</v>
      </c>
      <c r="F152" s="5" t="s">
        <v>294</v>
      </c>
      <c r="G152" s="5" t="s">
        <v>294</v>
      </c>
      <c r="H152" s="5" t="s">
        <v>249</v>
      </c>
      <c r="I152" s="5" t="s">
        <v>344</v>
      </c>
      <c r="J152" s="5" t="s">
        <v>326</v>
      </c>
      <c r="K152" s="5" t="s">
        <v>231</v>
      </c>
      <c r="L152" s="5" t="s">
        <v>93</v>
      </c>
      <c r="M152" s="5">
        <v>6756.16</v>
      </c>
      <c r="N152" s="5" t="s">
        <v>580</v>
      </c>
      <c r="O152" s="5">
        <v>4682.1400000000003</v>
      </c>
      <c r="P152" s="5" t="s">
        <v>580</v>
      </c>
      <c r="Q152" s="6">
        <v>0</v>
      </c>
      <c r="AD152" s="6" t="s">
        <v>783</v>
      </c>
      <c r="AE152" s="7">
        <v>43487</v>
      </c>
      <c r="AF152" s="7">
        <v>43487</v>
      </c>
    </row>
    <row r="153" spans="1:32" s="6" customFormat="1" ht="38.25" x14ac:dyDescent="0.25">
      <c r="A153" s="6">
        <v>2018</v>
      </c>
      <c r="B153" s="7">
        <v>43374</v>
      </c>
      <c r="C153" s="7">
        <v>43465</v>
      </c>
      <c r="D153" s="5" t="s">
        <v>242</v>
      </c>
      <c r="E153" s="6">
        <v>2091</v>
      </c>
      <c r="F153" s="5" t="s">
        <v>294</v>
      </c>
      <c r="G153" s="5" t="s">
        <v>294</v>
      </c>
      <c r="H153" s="5" t="s">
        <v>220</v>
      </c>
      <c r="I153" s="5" t="s">
        <v>416</v>
      </c>
      <c r="J153" s="5" t="s">
        <v>417</v>
      </c>
      <c r="K153" s="5" t="s">
        <v>238</v>
      </c>
      <c r="L153" s="5" t="s">
        <v>92</v>
      </c>
      <c r="M153" s="5">
        <v>6756.16</v>
      </c>
      <c r="N153" s="5" t="s">
        <v>580</v>
      </c>
      <c r="O153" s="5">
        <v>4732.1400000000003</v>
      </c>
      <c r="P153" s="5" t="s">
        <v>580</v>
      </c>
      <c r="Q153" s="6">
        <v>0</v>
      </c>
      <c r="AD153" s="6" t="s">
        <v>783</v>
      </c>
      <c r="AE153" s="7">
        <v>43487</v>
      </c>
      <c r="AF153" s="7">
        <v>43487</v>
      </c>
    </row>
    <row r="154" spans="1:32" s="6" customFormat="1" ht="38.25" x14ac:dyDescent="0.25">
      <c r="A154" s="6">
        <v>2018</v>
      </c>
      <c r="B154" s="7">
        <v>43374</v>
      </c>
      <c r="C154" s="7">
        <v>43465</v>
      </c>
      <c r="D154" s="5" t="s">
        <v>242</v>
      </c>
      <c r="E154" s="6">
        <v>2093</v>
      </c>
      <c r="F154" s="5" t="s">
        <v>294</v>
      </c>
      <c r="G154" s="5" t="s">
        <v>294</v>
      </c>
      <c r="H154" s="5" t="s">
        <v>220</v>
      </c>
      <c r="I154" s="5" t="s">
        <v>418</v>
      </c>
      <c r="J154" s="5" t="s">
        <v>419</v>
      </c>
      <c r="K154" s="5" t="s">
        <v>420</v>
      </c>
      <c r="L154" s="5" t="s">
        <v>93</v>
      </c>
      <c r="M154" s="5">
        <v>6756.16</v>
      </c>
      <c r="N154" s="5" t="s">
        <v>580</v>
      </c>
      <c r="O154" s="5">
        <v>4722.1400000000003</v>
      </c>
      <c r="P154" s="5" t="s">
        <v>580</v>
      </c>
      <c r="Q154" s="6">
        <v>0</v>
      </c>
      <c r="AD154" s="6" t="s">
        <v>783</v>
      </c>
      <c r="AE154" s="7">
        <v>43487</v>
      </c>
      <c r="AF154" s="7">
        <v>43487</v>
      </c>
    </row>
    <row r="155" spans="1:32" s="6" customFormat="1" ht="25.5" x14ac:dyDescent="0.25">
      <c r="A155" s="6">
        <v>2018</v>
      </c>
      <c r="B155" s="7">
        <v>43374</v>
      </c>
      <c r="C155" s="7">
        <v>43465</v>
      </c>
      <c r="D155" s="5" t="s">
        <v>242</v>
      </c>
      <c r="E155" s="6">
        <v>2094</v>
      </c>
      <c r="F155" s="5" t="s">
        <v>294</v>
      </c>
      <c r="G155" s="5" t="s">
        <v>294</v>
      </c>
      <c r="H155" s="5" t="s">
        <v>249</v>
      </c>
      <c r="I155" s="5" t="s">
        <v>345</v>
      </c>
      <c r="J155" s="5" t="s">
        <v>286</v>
      </c>
      <c r="K155" s="5" t="s">
        <v>346</v>
      </c>
      <c r="L155" s="5" t="s">
        <v>93</v>
      </c>
      <c r="M155" s="5">
        <v>5326.12</v>
      </c>
      <c r="N155" s="5" t="s">
        <v>580</v>
      </c>
      <c r="O155" s="5">
        <v>3756.18</v>
      </c>
      <c r="P155" s="5" t="s">
        <v>580</v>
      </c>
      <c r="Q155" s="6">
        <v>0</v>
      </c>
      <c r="AD155" s="6" t="s">
        <v>783</v>
      </c>
      <c r="AE155" s="7">
        <v>43487</v>
      </c>
      <c r="AF155" s="7">
        <v>43487</v>
      </c>
    </row>
    <row r="156" spans="1:32" s="6" customFormat="1" ht="25.5" x14ac:dyDescent="0.25">
      <c r="A156" s="6">
        <v>2018</v>
      </c>
      <c r="B156" s="7">
        <v>43374</v>
      </c>
      <c r="C156" s="7">
        <v>43465</v>
      </c>
      <c r="D156" s="5" t="s">
        <v>242</v>
      </c>
      <c r="E156" s="6">
        <v>2097</v>
      </c>
      <c r="F156" s="5" t="s">
        <v>294</v>
      </c>
      <c r="G156" s="5" t="s">
        <v>294</v>
      </c>
      <c r="H156" s="5" t="s">
        <v>249</v>
      </c>
      <c r="I156" s="5" t="s">
        <v>347</v>
      </c>
      <c r="J156" s="5" t="s">
        <v>348</v>
      </c>
      <c r="K156" s="5" t="s">
        <v>349</v>
      </c>
      <c r="L156" s="5" t="s">
        <v>92</v>
      </c>
      <c r="M156" s="5">
        <v>26436.699999999997</v>
      </c>
      <c r="N156" s="5" t="s">
        <v>580</v>
      </c>
      <c r="O156" s="5">
        <v>18220.86</v>
      </c>
      <c r="P156" s="5" t="s">
        <v>580</v>
      </c>
      <c r="Q156" s="6">
        <v>0</v>
      </c>
      <c r="AD156" s="6" t="s">
        <v>783</v>
      </c>
      <c r="AE156" s="7">
        <v>43487</v>
      </c>
      <c r="AF156" s="7">
        <v>43487</v>
      </c>
    </row>
    <row r="157" spans="1:32" s="6" customFormat="1" ht="38.25" x14ac:dyDescent="0.25">
      <c r="A157" s="6">
        <v>2018</v>
      </c>
      <c r="B157" s="7">
        <v>43374</v>
      </c>
      <c r="C157" s="7">
        <v>43465</v>
      </c>
      <c r="D157" s="5" t="s">
        <v>242</v>
      </c>
      <c r="E157" s="6">
        <v>2099</v>
      </c>
      <c r="F157" s="5" t="s">
        <v>294</v>
      </c>
      <c r="G157" s="5" t="s">
        <v>294</v>
      </c>
      <c r="H157" s="5" t="s">
        <v>220</v>
      </c>
      <c r="I157" s="5" t="s">
        <v>350</v>
      </c>
      <c r="J157" s="5" t="s">
        <v>351</v>
      </c>
      <c r="K157" s="5" t="s">
        <v>352</v>
      </c>
      <c r="L157" s="5" t="s">
        <v>92</v>
      </c>
      <c r="M157" s="5">
        <v>7376.16</v>
      </c>
      <c r="N157" s="5" t="s">
        <v>580</v>
      </c>
      <c r="O157" s="5">
        <v>5254.12</v>
      </c>
      <c r="P157" s="5" t="s">
        <v>580</v>
      </c>
      <c r="Q157" s="6">
        <v>0</v>
      </c>
      <c r="AD157" s="6" t="s">
        <v>783</v>
      </c>
      <c r="AE157" s="7">
        <v>43487</v>
      </c>
      <c r="AF157" s="7">
        <v>43487</v>
      </c>
    </row>
    <row r="158" spans="1:32" s="6" customFormat="1" ht="38.25" x14ac:dyDescent="0.25">
      <c r="A158" s="6">
        <v>2018</v>
      </c>
      <c r="B158" s="7">
        <v>43374</v>
      </c>
      <c r="C158" s="7">
        <v>43465</v>
      </c>
      <c r="D158" s="5" t="s">
        <v>242</v>
      </c>
      <c r="E158" s="6">
        <v>2100</v>
      </c>
      <c r="F158" s="5" t="s">
        <v>306</v>
      </c>
      <c r="G158" s="5" t="s">
        <v>306</v>
      </c>
      <c r="H158" s="5" t="s">
        <v>220</v>
      </c>
      <c r="I158" s="5" t="s">
        <v>307</v>
      </c>
      <c r="J158" s="5" t="s">
        <v>308</v>
      </c>
      <c r="K158" s="5" t="s">
        <v>238</v>
      </c>
      <c r="L158" s="5" t="s">
        <v>92</v>
      </c>
      <c r="M158" s="5">
        <v>11239.5</v>
      </c>
      <c r="N158" s="5" t="s">
        <v>580</v>
      </c>
      <c r="O158" s="5">
        <v>8225.9599999999991</v>
      </c>
      <c r="P158" s="5" t="s">
        <v>580</v>
      </c>
      <c r="Q158" s="6">
        <v>0</v>
      </c>
      <c r="AD158" s="6" t="s">
        <v>783</v>
      </c>
      <c r="AE158" s="7">
        <v>43487</v>
      </c>
      <c r="AF158" s="7">
        <v>43487</v>
      </c>
    </row>
    <row r="159" spans="1:32" s="6" customFormat="1" ht="38.25" x14ac:dyDescent="0.25">
      <c r="A159" s="6">
        <v>2018</v>
      </c>
      <c r="B159" s="7">
        <v>43374</v>
      </c>
      <c r="C159" s="7">
        <v>43465</v>
      </c>
      <c r="D159" s="5" t="s">
        <v>91</v>
      </c>
      <c r="E159" s="6">
        <v>2102</v>
      </c>
      <c r="F159" s="5" t="s">
        <v>219</v>
      </c>
      <c r="G159" s="5" t="s">
        <v>219</v>
      </c>
      <c r="H159" s="5" t="s">
        <v>220</v>
      </c>
      <c r="I159" s="5" t="s">
        <v>435</v>
      </c>
      <c r="J159" s="5" t="s">
        <v>436</v>
      </c>
      <c r="K159" s="5" t="s">
        <v>437</v>
      </c>
      <c r="L159" s="5" t="s">
        <v>93</v>
      </c>
      <c r="M159" s="5">
        <v>9366.36</v>
      </c>
      <c r="N159" s="5" t="s">
        <v>580</v>
      </c>
      <c r="O159" s="5">
        <v>7138.28</v>
      </c>
      <c r="P159" s="5" t="s">
        <v>580</v>
      </c>
      <c r="Q159" s="6">
        <v>0</v>
      </c>
      <c r="AD159" s="6" t="s">
        <v>783</v>
      </c>
      <c r="AE159" s="7">
        <v>43487</v>
      </c>
      <c r="AF159" s="7">
        <v>43487</v>
      </c>
    </row>
    <row r="160" spans="1:32" s="6" customFormat="1" ht="25.5" x14ac:dyDescent="0.25">
      <c r="A160" s="6">
        <v>2018</v>
      </c>
      <c r="B160" s="7">
        <v>43374</v>
      </c>
      <c r="C160" s="7">
        <v>43465</v>
      </c>
      <c r="D160" s="5" t="s">
        <v>242</v>
      </c>
      <c r="E160" s="6">
        <v>2104</v>
      </c>
      <c r="F160" s="5" t="s">
        <v>294</v>
      </c>
      <c r="G160" s="5" t="s">
        <v>294</v>
      </c>
      <c r="H160" s="5" t="s">
        <v>370</v>
      </c>
      <c r="I160" s="5" t="s">
        <v>377</v>
      </c>
      <c r="J160" s="5" t="s">
        <v>378</v>
      </c>
      <c r="K160" s="5" t="s">
        <v>359</v>
      </c>
      <c r="L160" s="5" t="s">
        <v>93</v>
      </c>
      <c r="M160" s="5">
        <v>10778.759999999998</v>
      </c>
      <c r="N160" s="5" t="s">
        <v>580</v>
      </c>
      <c r="O160" s="5">
        <v>7398.8</v>
      </c>
      <c r="P160" s="5" t="s">
        <v>580</v>
      </c>
      <c r="Q160" s="6">
        <v>0</v>
      </c>
      <c r="AD160" s="6" t="s">
        <v>783</v>
      </c>
      <c r="AE160" s="7">
        <v>43487</v>
      </c>
      <c r="AF160" s="7">
        <v>43487</v>
      </c>
    </row>
    <row r="161" spans="1:33" s="6" customFormat="1" ht="25.5" x14ac:dyDescent="0.25">
      <c r="A161" s="6">
        <v>2018</v>
      </c>
      <c r="B161" s="7">
        <v>43374</v>
      </c>
      <c r="C161" s="7">
        <v>43465</v>
      </c>
      <c r="D161" s="5" t="s">
        <v>242</v>
      </c>
      <c r="E161" s="6">
        <v>2105</v>
      </c>
      <c r="F161" s="5" t="s">
        <v>294</v>
      </c>
      <c r="G161" s="5" t="s">
        <v>294</v>
      </c>
      <c r="H161" s="5" t="s">
        <v>249</v>
      </c>
      <c r="I161" s="5" t="s">
        <v>355</v>
      </c>
      <c r="J161" s="5" t="s">
        <v>356</v>
      </c>
      <c r="K161" s="5" t="s">
        <v>357</v>
      </c>
      <c r="L161" s="5" t="s">
        <v>92</v>
      </c>
      <c r="M161" s="5">
        <v>5732.5</v>
      </c>
      <c r="N161" s="5" t="s">
        <v>580</v>
      </c>
      <c r="O161" s="5">
        <v>3837.04</v>
      </c>
      <c r="P161" s="5" t="s">
        <v>580</v>
      </c>
      <c r="Q161" s="6">
        <v>0</v>
      </c>
      <c r="AD161" s="6" t="s">
        <v>783</v>
      </c>
      <c r="AE161" s="7">
        <v>43487</v>
      </c>
      <c r="AF161" s="7">
        <v>43487</v>
      </c>
    </row>
    <row r="162" spans="1:33" s="6" customFormat="1" ht="38.25" x14ac:dyDescent="0.25">
      <c r="A162" s="6">
        <v>2018</v>
      </c>
      <c r="B162" s="7">
        <v>43374</v>
      </c>
      <c r="C162" s="7">
        <v>43465</v>
      </c>
      <c r="D162" s="5" t="s">
        <v>213</v>
      </c>
      <c r="E162" s="6">
        <v>2108</v>
      </c>
      <c r="F162" s="5" t="s">
        <v>521</v>
      </c>
      <c r="G162" s="5" t="s">
        <v>521</v>
      </c>
      <c r="H162" s="5" t="s">
        <v>249</v>
      </c>
      <c r="I162" s="5" t="s">
        <v>534</v>
      </c>
      <c r="J162" s="5" t="s">
        <v>251</v>
      </c>
      <c r="K162" s="5" t="s">
        <v>459</v>
      </c>
      <c r="L162" s="5" t="s">
        <v>93</v>
      </c>
      <c r="M162" s="5">
        <v>26436.699999999997</v>
      </c>
      <c r="N162" s="5" t="s">
        <v>580</v>
      </c>
      <c r="O162" s="5">
        <v>18260.86</v>
      </c>
      <c r="P162" s="5" t="s">
        <v>580</v>
      </c>
      <c r="Q162" s="6">
        <v>0</v>
      </c>
      <c r="AD162" s="6" t="s">
        <v>783</v>
      </c>
      <c r="AE162" s="7">
        <v>43487</v>
      </c>
      <c r="AF162" s="7">
        <v>43487</v>
      </c>
    </row>
    <row r="163" spans="1:33" ht="25.5" x14ac:dyDescent="0.25">
      <c r="A163" s="6">
        <v>2018</v>
      </c>
      <c r="B163" s="7">
        <v>43374</v>
      </c>
      <c r="C163" s="7">
        <v>43465</v>
      </c>
      <c r="D163" s="5" t="s">
        <v>213</v>
      </c>
      <c r="E163" s="6">
        <v>2110</v>
      </c>
      <c r="F163" s="5" t="s">
        <v>501</v>
      </c>
      <c r="G163" s="5" t="s">
        <v>501</v>
      </c>
      <c r="H163" s="5" t="s">
        <v>370</v>
      </c>
      <c r="I163" s="5" t="s">
        <v>441</v>
      </c>
      <c r="J163" s="5" t="s">
        <v>308</v>
      </c>
      <c r="K163" s="5" t="s">
        <v>504</v>
      </c>
      <c r="L163" s="5" t="s">
        <v>93</v>
      </c>
      <c r="M163" s="5">
        <v>49921.100000000006</v>
      </c>
      <c r="N163" s="5" t="s">
        <v>580</v>
      </c>
      <c r="O163" s="5">
        <v>34445.5</v>
      </c>
      <c r="P163" s="5" t="s">
        <v>580</v>
      </c>
      <c r="Q163" s="6">
        <v>0</v>
      </c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 t="s">
        <v>783</v>
      </c>
      <c r="AE163" s="7">
        <v>43487</v>
      </c>
      <c r="AF163" s="7">
        <v>43487</v>
      </c>
      <c r="AG163" s="6"/>
    </row>
    <row r="164" spans="1:33" ht="25.5" x14ac:dyDescent="0.25">
      <c r="A164" s="6">
        <v>2018</v>
      </c>
      <c r="B164" s="7">
        <v>43374</v>
      </c>
      <c r="C164" s="7">
        <v>43465</v>
      </c>
      <c r="D164" s="5" t="s">
        <v>213</v>
      </c>
      <c r="E164" s="6">
        <v>2111</v>
      </c>
      <c r="F164" s="5" t="s">
        <v>501</v>
      </c>
      <c r="G164" s="5" t="s">
        <v>501</v>
      </c>
      <c r="H164" s="5" t="s">
        <v>249</v>
      </c>
      <c r="I164" s="5" t="s">
        <v>505</v>
      </c>
      <c r="J164" s="5" t="s">
        <v>231</v>
      </c>
      <c r="K164" s="5" t="s">
        <v>494</v>
      </c>
      <c r="L164" s="5" t="s">
        <v>92</v>
      </c>
      <c r="M164" s="5">
        <v>49921.100000000006</v>
      </c>
      <c r="N164" s="5" t="s">
        <v>580</v>
      </c>
      <c r="O164" s="5">
        <v>34545.5</v>
      </c>
      <c r="P164" s="5" t="s">
        <v>580</v>
      </c>
      <c r="Q164" s="6">
        <v>0</v>
      </c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 t="s">
        <v>783</v>
      </c>
      <c r="AE164" s="7">
        <v>43487</v>
      </c>
      <c r="AF164" s="7">
        <v>43487</v>
      </c>
      <c r="AG164" s="6"/>
    </row>
    <row r="165" spans="1:33" ht="25.5" x14ac:dyDescent="0.25">
      <c r="A165" s="6">
        <v>2018</v>
      </c>
      <c r="B165" s="7">
        <v>43374</v>
      </c>
      <c r="C165" s="7">
        <v>43465</v>
      </c>
      <c r="D165" s="5" t="s">
        <v>213</v>
      </c>
      <c r="E165" s="6">
        <v>2112</v>
      </c>
      <c r="F165" s="5" t="s">
        <v>506</v>
      </c>
      <c r="G165" s="5" t="s">
        <v>506</v>
      </c>
      <c r="H165" s="5" t="s">
        <v>507</v>
      </c>
      <c r="I165" s="5" t="s">
        <v>435</v>
      </c>
      <c r="J165" s="5" t="s">
        <v>508</v>
      </c>
      <c r="K165" s="5" t="s">
        <v>509</v>
      </c>
      <c r="L165" s="5" t="s">
        <v>93</v>
      </c>
      <c r="M165" s="5">
        <v>49921.100000000006</v>
      </c>
      <c r="N165" s="5" t="s">
        <v>580</v>
      </c>
      <c r="O165" s="5">
        <v>34605.5</v>
      </c>
      <c r="P165" s="5" t="s">
        <v>580</v>
      </c>
      <c r="Q165" s="6">
        <v>0</v>
      </c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 t="s">
        <v>783</v>
      </c>
      <c r="AE165" s="7">
        <v>43487</v>
      </c>
      <c r="AF165" s="7">
        <v>43487</v>
      </c>
      <c r="AG165" s="6"/>
    </row>
    <row r="166" spans="1:33" ht="38.25" x14ac:dyDescent="0.25">
      <c r="A166" s="6">
        <v>2018</v>
      </c>
      <c r="B166" s="7">
        <v>43374</v>
      </c>
      <c r="C166" s="7">
        <v>43465</v>
      </c>
      <c r="D166" s="5" t="s">
        <v>213</v>
      </c>
      <c r="E166" s="6">
        <v>2113</v>
      </c>
      <c r="F166" s="5" t="s">
        <v>521</v>
      </c>
      <c r="G166" s="5" t="s">
        <v>521</v>
      </c>
      <c r="H166" s="5" t="s">
        <v>249</v>
      </c>
      <c r="I166" s="5" t="s">
        <v>523</v>
      </c>
      <c r="J166" s="5" t="s">
        <v>524</v>
      </c>
      <c r="K166" s="5" t="s">
        <v>525</v>
      </c>
      <c r="L166" s="5" t="s">
        <v>93</v>
      </c>
      <c r="M166" s="5">
        <v>26436.699999999997</v>
      </c>
      <c r="N166" s="5" t="s">
        <v>580</v>
      </c>
      <c r="O166" s="5">
        <v>18260.86</v>
      </c>
      <c r="P166" s="5" t="s">
        <v>580</v>
      </c>
      <c r="Q166" s="6">
        <v>0</v>
      </c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 t="s">
        <v>783</v>
      </c>
      <c r="AE166" s="7">
        <v>43487</v>
      </c>
      <c r="AF166" s="7">
        <v>43487</v>
      </c>
      <c r="AG166" s="6"/>
    </row>
    <row r="167" spans="1:33" ht="25.5" x14ac:dyDescent="0.25">
      <c r="A167" s="6">
        <v>2018</v>
      </c>
      <c r="B167" s="7">
        <v>43374</v>
      </c>
      <c r="C167" s="7">
        <v>43465</v>
      </c>
      <c r="D167" s="5" t="s">
        <v>242</v>
      </c>
      <c r="E167" s="6">
        <v>2117</v>
      </c>
      <c r="F167" s="5" t="s">
        <v>294</v>
      </c>
      <c r="G167" s="5" t="s">
        <v>294</v>
      </c>
      <c r="H167" s="5" t="s">
        <v>249</v>
      </c>
      <c r="I167" s="5" t="s">
        <v>353</v>
      </c>
      <c r="J167" s="5" t="s">
        <v>354</v>
      </c>
      <c r="K167" s="5" t="s">
        <v>238</v>
      </c>
      <c r="L167" s="5" t="s">
        <v>93</v>
      </c>
      <c r="M167" s="5">
        <v>6206.5</v>
      </c>
      <c r="N167" s="5" t="s">
        <v>580</v>
      </c>
      <c r="O167" s="5">
        <v>4132.4799999999996</v>
      </c>
      <c r="P167" s="5" t="s">
        <v>580</v>
      </c>
      <c r="Q167" s="6">
        <v>0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 t="s">
        <v>783</v>
      </c>
      <c r="AE167" s="7">
        <v>43487</v>
      </c>
      <c r="AF167" s="7">
        <v>43487</v>
      </c>
      <c r="AG167" s="6"/>
    </row>
    <row r="168" spans="1:33" s="9" customFormat="1" ht="25.5" x14ac:dyDescent="0.25">
      <c r="A168" s="6">
        <v>2018</v>
      </c>
      <c r="B168" s="7">
        <v>43374</v>
      </c>
      <c r="C168" s="7">
        <v>43465</v>
      </c>
      <c r="D168" s="5" t="s">
        <v>91</v>
      </c>
      <c r="E168" s="6">
        <v>2126</v>
      </c>
      <c r="F168" s="5" t="s">
        <v>219</v>
      </c>
      <c r="G168" s="5" t="s">
        <v>219</v>
      </c>
      <c r="H168" s="5" t="s">
        <v>249</v>
      </c>
      <c r="I168" s="5" t="s">
        <v>231</v>
      </c>
      <c r="J168" s="5" t="s">
        <v>231</v>
      </c>
      <c r="K168" s="5" t="s">
        <v>797</v>
      </c>
      <c r="L168" s="5" t="s">
        <v>92</v>
      </c>
      <c r="M168" s="5">
        <v>2372.83</v>
      </c>
      <c r="N168" s="5" t="s">
        <v>580</v>
      </c>
      <c r="O168" s="5">
        <v>2221.62</v>
      </c>
      <c r="P168" s="5" t="s">
        <v>580</v>
      </c>
      <c r="Q168" s="6">
        <v>0</v>
      </c>
      <c r="AD168" s="6" t="s">
        <v>783</v>
      </c>
      <c r="AE168" s="7">
        <v>43487</v>
      </c>
      <c r="AF168" s="7">
        <v>43487</v>
      </c>
    </row>
    <row r="169" spans="1:33" ht="25.5" x14ac:dyDescent="0.25">
      <c r="A169" s="6">
        <v>2018</v>
      </c>
      <c r="B169" s="7">
        <v>43374</v>
      </c>
      <c r="C169" s="7">
        <v>43465</v>
      </c>
      <c r="D169" s="5" t="s">
        <v>91</v>
      </c>
      <c r="E169" s="6">
        <v>2127</v>
      </c>
      <c r="F169" s="5" t="s">
        <v>219</v>
      </c>
      <c r="G169" s="5" t="s">
        <v>219</v>
      </c>
      <c r="H169" s="5" t="s">
        <v>249</v>
      </c>
      <c r="I169" s="5" t="s">
        <v>497</v>
      </c>
      <c r="J169" s="5" t="s">
        <v>274</v>
      </c>
      <c r="K169" s="5" t="s">
        <v>455</v>
      </c>
      <c r="L169" s="5" t="s">
        <v>92</v>
      </c>
      <c r="M169" s="5">
        <v>10670.22</v>
      </c>
      <c r="N169" s="5" t="s">
        <v>580</v>
      </c>
      <c r="O169" s="5">
        <v>8212.36</v>
      </c>
      <c r="P169" s="5" t="s">
        <v>580</v>
      </c>
      <c r="Q169" s="6">
        <v>0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 t="s">
        <v>783</v>
      </c>
      <c r="AE169" s="7">
        <v>43487</v>
      </c>
      <c r="AF169" s="7">
        <v>43487</v>
      </c>
      <c r="AG169" s="6"/>
    </row>
    <row r="170" spans="1:33" ht="51" x14ac:dyDescent="0.25">
      <c r="A170" s="6">
        <v>2018</v>
      </c>
      <c r="B170" s="7">
        <v>43374</v>
      </c>
      <c r="C170" s="7">
        <v>43465</v>
      </c>
      <c r="D170" s="5" t="s">
        <v>91</v>
      </c>
      <c r="E170" s="6">
        <v>2131</v>
      </c>
      <c r="F170" s="5" t="s">
        <v>779</v>
      </c>
      <c r="G170" s="5" t="s">
        <v>779</v>
      </c>
      <c r="H170" s="5" t="s">
        <v>244</v>
      </c>
      <c r="I170" s="5" t="s">
        <v>780</v>
      </c>
      <c r="J170" s="5" t="s">
        <v>781</v>
      </c>
      <c r="K170" s="5" t="s">
        <v>782</v>
      </c>
      <c r="L170" s="5" t="s">
        <v>92</v>
      </c>
      <c r="M170" s="5">
        <v>4908.6000000000004</v>
      </c>
      <c r="N170" s="5" t="s">
        <v>580</v>
      </c>
      <c r="O170" s="5">
        <v>4418.18</v>
      </c>
      <c r="P170" s="5" t="s">
        <v>580</v>
      </c>
      <c r="Q170" s="6">
        <v>0</v>
      </c>
      <c r="AD170" s="6" t="s">
        <v>783</v>
      </c>
      <c r="AE170" s="7">
        <v>43487</v>
      </c>
      <c r="AF170" s="7">
        <v>43487</v>
      </c>
    </row>
    <row r="171" spans="1:33" ht="38.25" x14ac:dyDescent="0.25">
      <c r="A171" s="6">
        <v>2018</v>
      </c>
      <c r="B171" s="7">
        <v>43374</v>
      </c>
      <c r="C171" s="7">
        <v>43465</v>
      </c>
      <c r="D171" s="5" t="s">
        <v>91</v>
      </c>
      <c r="E171" s="6">
        <v>2130</v>
      </c>
      <c r="F171" s="13" t="s">
        <v>787</v>
      </c>
      <c r="G171" s="5" t="s">
        <v>787</v>
      </c>
      <c r="H171" s="5" t="s">
        <v>788</v>
      </c>
      <c r="I171" s="5" t="s">
        <v>784</v>
      </c>
      <c r="J171" s="5" t="s">
        <v>785</v>
      </c>
      <c r="K171" s="5" t="s">
        <v>786</v>
      </c>
      <c r="L171" s="5" t="s">
        <v>92</v>
      </c>
      <c r="M171" s="5">
        <v>5357.76</v>
      </c>
      <c r="N171" s="5" t="s">
        <v>580</v>
      </c>
      <c r="O171" s="5">
        <v>4756.3999999999996</v>
      </c>
      <c r="P171" s="5" t="s">
        <v>580</v>
      </c>
      <c r="Q171" s="6">
        <v>0</v>
      </c>
      <c r="AD171" s="6" t="s">
        <v>783</v>
      </c>
      <c r="AE171" s="7">
        <v>43487</v>
      </c>
      <c r="AF171" s="7">
        <v>43487</v>
      </c>
    </row>
  </sheetData>
  <sortState ref="A8:AH174">
    <sortCondition ref="E8:E174"/>
  </sortState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5:L168 L7:L162">
      <formula1>Hidden_211</formula1>
    </dataValidation>
    <dataValidation type="list" allowBlank="1" showErrorMessage="1" sqref="D7:D17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6" customFormat="1" x14ac:dyDescent="0.25">
      <c r="B4" s="5"/>
      <c r="C4" s="5"/>
      <c r="D4" s="5"/>
      <c r="E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5"/>
      <c r="C4" s="5"/>
      <c r="D4" s="5"/>
      <c r="E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3"/>
      <c r="C4" s="4"/>
      <c r="D4" s="4"/>
      <c r="E4" s="4"/>
      <c r="F4" s="3"/>
    </row>
    <row r="5" spans="1:6" x14ac:dyDescent="0.25">
      <c r="B5" s="3"/>
      <c r="C5" s="4"/>
      <c r="D5" s="4"/>
      <c r="E5" s="4"/>
      <c r="F5" s="3"/>
    </row>
    <row r="6" spans="1:6" x14ac:dyDescent="0.25">
      <c r="B6" s="3"/>
      <c r="C6" s="4"/>
      <c r="D6" s="4"/>
      <c r="E6" s="4"/>
      <c r="F6" s="3"/>
    </row>
    <row r="7" spans="1:6" x14ac:dyDescent="0.25">
      <c r="B7" s="3"/>
      <c r="C7" s="4"/>
      <c r="D7" s="4"/>
      <c r="E7" s="4"/>
      <c r="F7" s="3"/>
    </row>
    <row r="8" spans="1:6" x14ac:dyDescent="0.25">
      <c r="B8" s="3"/>
      <c r="C8" s="4"/>
      <c r="D8" s="4"/>
      <c r="E8" s="4"/>
      <c r="F8" s="3"/>
    </row>
    <row r="9" spans="1:6" x14ac:dyDescent="0.25">
      <c r="B9" s="3"/>
      <c r="C9" s="4"/>
      <c r="D9" s="4"/>
      <c r="E9" s="4"/>
      <c r="F9" s="3"/>
    </row>
    <row r="10" spans="1:6" x14ac:dyDescent="0.25">
      <c r="B10" s="3"/>
      <c r="C10" s="4"/>
      <c r="D10" s="4"/>
      <c r="E10" s="4"/>
      <c r="F10" s="3"/>
    </row>
    <row r="11" spans="1:6" x14ac:dyDescent="0.25">
      <c r="B11" s="3"/>
      <c r="C11" s="4"/>
      <c r="D11" s="4"/>
      <c r="E11" s="4"/>
      <c r="F11" s="3"/>
    </row>
    <row r="12" spans="1:6" x14ac:dyDescent="0.25">
      <c r="B12" s="3"/>
      <c r="C12" s="4"/>
      <c r="D12" s="4"/>
      <c r="E12" s="4"/>
      <c r="F12" s="3"/>
    </row>
    <row r="13" spans="1:6" x14ac:dyDescent="0.25">
      <c r="B13" s="3"/>
      <c r="C13" s="4"/>
      <c r="D13" s="4"/>
      <c r="E13" s="4"/>
      <c r="F13" s="3"/>
    </row>
    <row r="14" spans="1:6" x14ac:dyDescent="0.25">
      <c r="B14" s="3"/>
      <c r="C14" s="4"/>
      <c r="D14" s="4"/>
      <c r="E14" s="4"/>
      <c r="F14" s="3"/>
    </row>
    <row r="15" spans="1:6" x14ac:dyDescent="0.25">
      <c r="B15" s="3"/>
      <c r="C15" s="4"/>
      <c r="D15" s="4"/>
      <c r="E15" s="4"/>
      <c r="F15" s="3"/>
    </row>
    <row r="16" spans="1:6" x14ac:dyDescent="0.25">
      <c r="B16" s="3"/>
      <c r="C16" s="4"/>
      <c r="D16" s="4"/>
      <c r="E16" s="4"/>
      <c r="F16" s="3"/>
    </row>
    <row r="17" spans="2:6" x14ac:dyDescent="0.25">
      <c r="B17" s="3"/>
      <c r="C17" s="4"/>
      <c r="D17" s="4"/>
      <c r="E17" s="4"/>
      <c r="F17" s="3"/>
    </row>
    <row r="18" spans="2:6" x14ac:dyDescent="0.25">
      <c r="B18" s="3"/>
      <c r="C18" s="4"/>
      <c r="D18" s="4"/>
      <c r="E18" s="4"/>
      <c r="F18" s="3"/>
    </row>
    <row r="19" spans="2:6" x14ac:dyDescent="0.25">
      <c r="B19" s="3"/>
      <c r="C19" s="4"/>
      <c r="D19" s="4"/>
      <c r="E19" s="4"/>
      <c r="F19" s="3"/>
    </row>
    <row r="20" spans="2:6" x14ac:dyDescent="0.25">
      <c r="B20" s="3"/>
      <c r="C20" s="4"/>
      <c r="D20" s="4"/>
      <c r="E20" s="4"/>
      <c r="F20" s="3"/>
    </row>
    <row r="21" spans="2:6" x14ac:dyDescent="0.25">
      <c r="B21" s="3"/>
      <c r="C21" s="4"/>
      <c r="D21" s="4"/>
      <c r="E21" s="4"/>
      <c r="F21" s="3"/>
    </row>
    <row r="22" spans="2:6" x14ac:dyDescent="0.25">
      <c r="B22" s="3"/>
      <c r="C22" s="4"/>
      <c r="D22" s="4"/>
      <c r="E22" s="4"/>
      <c r="F22" s="3"/>
    </row>
    <row r="23" spans="2:6" x14ac:dyDescent="0.25">
      <c r="B23" s="3"/>
      <c r="C23" s="4"/>
      <c r="D23" s="4"/>
      <c r="E23" s="4"/>
      <c r="F23" s="3"/>
    </row>
    <row r="24" spans="2:6" x14ac:dyDescent="0.25">
      <c r="B24" s="3"/>
      <c r="C24" s="4"/>
      <c r="D24" s="4"/>
      <c r="E24" s="4"/>
      <c r="F24" s="3"/>
    </row>
    <row r="25" spans="2:6" x14ac:dyDescent="0.25">
      <c r="B25" s="3"/>
      <c r="C25" s="4"/>
      <c r="D25" s="4"/>
      <c r="E25" s="4"/>
      <c r="F25" s="3"/>
    </row>
    <row r="26" spans="2:6" x14ac:dyDescent="0.25">
      <c r="B26" s="3"/>
      <c r="C26" s="4"/>
      <c r="D26" s="4"/>
      <c r="E26" s="4"/>
      <c r="F26" s="3"/>
    </row>
    <row r="27" spans="2:6" x14ac:dyDescent="0.25">
      <c r="B27" s="3"/>
      <c r="C27" s="4"/>
      <c r="D27" s="4"/>
      <c r="E27" s="4"/>
      <c r="F27" s="3"/>
    </row>
    <row r="28" spans="2:6" x14ac:dyDescent="0.25">
      <c r="B28" s="3"/>
      <c r="C28" s="4"/>
      <c r="D28" s="4"/>
      <c r="E28" s="4"/>
      <c r="F28" s="3"/>
    </row>
    <row r="29" spans="2:6" x14ac:dyDescent="0.25">
      <c r="B29" s="3"/>
      <c r="C29" s="4"/>
      <c r="D29" s="4"/>
      <c r="E29" s="4"/>
      <c r="F29" s="3"/>
    </row>
    <row r="30" spans="2:6" x14ac:dyDescent="0.25">
      <c r="B30" s="3"/>
      <c r="C30" s="4"/>
      <c r="D30" s="4"/>
      <c r="E30" s="4"/>
      <c r="F30" s="3"/>
    </row>
    <row r="31" spans="2:6" x14ac:dyDescent="0.25">
      <c r="B31" s="3"/>
      <c r="C31" s="4"/>
      <c r="D31" s="4"/>
      <c r="E31" s="4"/>
      <c r="F31" s="3"/>
    </row>
    <row r="32" spans="2:6" x14ac:dyDescent="0.25">
      <c r="B32" s="3"/>
      <c r="C32" s="4"/>
      <c r="D32" s="4"/>
      <c r="E32" s="4"/>
      <c r="F32" s="3"/>
    </row>
    <row r="33" spans="2:6" x14ac:dyDescent="0.25">
      <c r="B33" s="3"/>
      <c r="C33" s="4"/>
      <c r="D33" s="4"/>
      <c r="E33" s="4"/>
      <c r="F33" s="3"/>
    </row>
    <row r="34" spans="2:6" x14ac:dyDescent="0.25">
      <c r="B34" s="3"/>
      <c r="C34" s="4"/>
      <c r="D34" s="4"/>
      <c r="E34" s="4"/>
      <c r="F34" s="3"/>
    </row>
    <row r="35" spans="2:6" x14ac:dyDescent="0.25">
      <c r="B35" s="3"/>
      <c r="C35" s="4"/>
      <c r="D35" s="4"/>
      <c r="E35" s="4"/>
      <c r="F35" s="3"/>
    </row>
    <row r="36" spans="2:6" x14ac:dyDescent="0.25">
      <c r="B36" s="3"/>
      <c r="C36" s="4"/>
      <c r="D36" s="4"/>
      <c r="E36" s="4"/>
      <c r="F36" s="3"/>
    </row>
    <row r="37" spans="2:6" x14ac:dyDescent="0.25">
      <c r="B37" s="3"/>
      <c r="C37" s="4"/>
      <c r="D37" s="4"/>
      <c r="E37" s="4"/>
      <c r="F37" s="3"/>
    </row>
    <row r="38" spans="2:6" x14ac:dyDescent="0.25">
      <c r="B38" s="3"/>
      <c r="C38" s="4"/>
      <c r="D38" s="4"/>
      <c r="E38" s="4"/>
      <c r="F38" s="3"/>
    </row>
    <row r="39" spans="2:6" x14ac:dyDescent="0.25">
      <c r="B39" s="3"/>
      <c r="C39" s="4"/>
      <c r="D39" s="4"/>
      <c r="E39" s="4"/>
      <c r="F39" s="3"/>
    </row>
    <row r="40" spans="2:6" x14ac:dyDescent="0.25">
      <c r="B40" s="3"/>
      <c r="C40" s="4"/>
      <c r="D40" s="4"/>
      <c r="E40" s="4"/>
      <c r="F40" s="3"/>
    </row>
    <row r="41" spans="2:6" x14ac:dyDescent="0.25">
      <c r="B41" s="3"/>
      <c r="C41" s="4"/>
      <c r="D41" s="4"/>
      <c r="E41" s="4"/>
      <c r="F41" s="3"/>
    </row>
    <row r="42" spans="2:6" x14ac:dyDescent="0.25">
      <c r="B42" s="3"/>
      <c r="C42" s="4"/>
      <c r="D42" s="4"/>
      <c r="E42" s="4"/>
      <c r="F42" s="3"/>
    </row>
    <row r="43" spans="2:6" x14ac:dyDescent="0.25">
      <c r="B43" s="3"/>
      <c r="C43" s="4"/>
      <c r="D43" s="4"/>
      <c r="E43" s="4"/>
      <c r="F43" s="3"/>
    </row>
    <row r="44" spans="2:6" x14ac:dyDescent="0.25">
      <c r="B44" s="3"/>
      <c r="C44" s="4"/>
      <c r="D44" s="4"/>
      <c r="E44" s="4"/>
      <c r="F44" s="3"/>
    </row>
    <row r="45" spans="2:6" x14ac:dyDescent="0.25">
      <c r="B45" s="3"/>
      <c r="C45" s="4"/>
      <c r="D45" s="4"/>
      <c r="E45" s="4"/>
      <c r="F45" s="3"/>
    </row>
    <row r="46" spans="2:6" x14ac:dyDescent="0.25">
      <c r="B46" s="3"/>
      <c r="C46" s="4"/>
      <c r="D46" s="4"/>
      <c r="E46" s="4"/>
      <c r="F46" s="3"/>
    </row>
    <row r="47" spans="2:6" x14ac:dyDescent="0.25">
      <c r="B47" s="3"/>
      <c r="C47" s="4"/>
      <c r="D47" s="4"/>
      <c r="E47" s="4"/>
      <c r="F47" s="3"/>
    </row>
    <row r="48" spans="2:6" x14ac:dyDescent="0.25">
      <c r="B48" s="3"/>
      <c r="C48" s="4"/>
      <c r="D48" s="4"/>
      <c r="E48" s="4"/>
      <c r="F48" s="3"/>
    </row>
    <row r="49" spans="2:6" x14ac:dyDescent="0.25">
      <c r="B49" s="3"/>
      <c r="C49" s="4"/>
      <c r="D49" s="4"/>
      <c r="E49" s="4"/>
      <c r="F49" s="3"/>
    </row>
    <row r="50" spans="2:6" x14ac:dyDescent="0.25">
      <c r="B50" s="3"/>
      <c r="C50" s="4"/>
      <c r="D50" s="4"/>
      <c r="E50" s="4"/>
      <c r="F50" s="3"/>
    </row>
    <row r="51" spans="2:6" x14ac:dyDescent="0.25">
      <c r="B51" s="3"/>
      <c r="C51" s="4"/>
      <c r="D51" s="4"/>
      <c r="E51" s="4"/>
      <c r="F51" s="3"/>
    </row>
    <row r="52" spans="2:6" x14ac:dyDescent="0.25">
      <c r="B52" s="3"/>
      <c r="C52" s="4"/>
      <c r="D52" s="4"/>
      <c r="E52" s="4"/>
      <c r="F52" s="3"/>
    </row>
    <row r="53" spans="2:6" x14ac:dyDescent="0.25">
      <c r="B53" s="3"/>
      <c r="C53" s="4"/>
      <c r="D53" s="4"/>
      <c r="E53" s="4"/>
      <c r="F53" s="3"/>
    </row>
    <row r="54" spans="2:6" x14ac:dyDescent="0.25">
      <c r="B54" s="3"/>
      <c r="C54" s="4"/>
      <c r="D54" s="4"/>
      <c r="E54" s="4"/>
      <c r="F54" s="3"/>
    </row>
    <row r="55" spans="2:6" x14ac:dyDescent="0.25">
      <c r="B55" s="3"/>
      <c r="C55" s="4"/>
      <c r="D55" s="4"/>
      <c r="E55" s="4"/>
      <c r="F55" s="3"/>
    </row>
    <row r="56" spans="2:6" x14ac:dyDescent="0.25">
      <c r="B56" s="3"/>
      <c r="C56" s="4"/>
      <c r="D56" s="4"/>
      <c r="E56" s="4"/>
      <c r="F56" s="3"/>
    </row>
    <row r="57" spans="2:6" x14ac:dyDescent="0.25">
      <c r="B57" s="3"/>
      <c r="C57" s="4"/>
      <c r="D57" s="4"/>
      <c r="E57" s="4"/>
      <c r="F57" s="3"/>
    </row>
    <row r="58" spans="2:6" x14ac:dyDescent="0.25">
      <c r="B58" s="3"/>
      <c r="C58" s="4"/>
      <c r="D58" s="4"/>
      <c r="E58" s="4"/>
      <c r="F58" s="3"/>
    </row>
    <row r="59" spans="2:6" x14ac:dyDescent="0.25">
      <c r="B59" s="3"/>
      <c r="C59" s="4"/>
      <c r="D59" s="4"/>
      <c r="E59" s="4"/>
      <c r="F59" s="3"/>
    </row>
    <row r="60" spans="2:6" x14ac:dyDescent="0.25">
      <c r="B60" s="3"/>
      <c r="C60" s="4"/>
      <c r="D60" s="4"/>
      <c r="E60" s="4"/>
      <c r="F60" s="3"/>
    </row>
    <row r="61" spans="2:6" x14ac:dyDescent="0.25">
      <c r="B61" s="3"/>
      <c r="C61" s="4"/>
      <c r="D61" s="4"/>
      <c r="E61" s="4"/>
      <c r="F61" s="3"/>
    </row>
    <row r="62" spans="2:6" x14ac:dyDescent="0.25">
      <c r="B62" s="3"/>
      <c r="C62" s="4"/>
      <c r="D62" s="4"/>
      <c r="E62" s="4"/>
      <c r="F62" s="3"/>
    </row>
    <row r="63" spans="2:6" x14ac:dyDescent="0.25">
      <c r="B63" s="3"/>
      <c r="C63" s="4"/>
      <c r="D63" s="4"/>
      <c r="E63" s="4"/>
      <c r="F63" s="3"/>
    </row>
    <row r="64" spans="2:6" x14ac:dyDescent="0.25">
      <c r="B64" s="3"/>
      <c r="C64" s="4"/>
      <c r="D64" s="4"/>
      <c r="E64" s="4"/>
      <c r="F64" s="3"/>
    </row>
    <row r="65" spans="2:6" x14ac:dyDescent="0.25">
      <c r="B65" s="3"/>
      <c r="C65" s="4"/>
      <c r="D65" s="4"/>
      <c r="E65" s="4"/>
      <c r="F65" s="3"/>
    </row>
    <row r="66" spans="2:6" x14ac:dyDescent="0.25">
      <c r="B66" s="3"/>
      <c r="C66" s="4"/>
      <c r="D66" s="4"/>
      <c r="E66" s="4"/>
      <c r="F66" s="3"/>
    </row>
    <row r="67" spans="2:6" x14ac:dyDescent="0.25">
      <c r="B67" s="3"/>
      <c r="C67" s="4"/>
      <c r="D67" s="4"/>
      <c r="E67" s="4"/>
      <c r="F67" s="3"/>
    </row>
    <row r="68" spans="2:6" x14ac:dyDescent="0.25">
      <c r="B68" s="3"/>
      <c r="C68" s="4"/>
      <c r="D68" s="4"/>
      <c r="E68" s="4"/>
      <c r="F68" s="3"/>
    </row>
    <row r="69" spans="2:6" x14ac:dyDescent="0.25">
      <c r="B69" s="3"/>
      <c r="C69" s="4"/>
      <c r="D69" s="4"/>
      <c r="E69" s="4"/>
      <c r="F69" s="3"/>
    </row>
    <row r="70" spans="2:6" x14ac:dyDescent="0.25">
      <c r="B70" s="3"/>
      <c r="C70" s="4"/>
      <c r="D70" s="4"/>
      <c r="E70" s="4"/>
      <c r="F70" s="3"/>
    </row>
    <row r="71" spans="2:6" x14ac:dyDescent="0.25">
      <c r="B71" s="3"/>
      <c r="C71" s="4"/>
      <c r="D71" s="4"/>
      <c r="E71" s="4"/>
      <c r="F71" s="3"/>
    </row>
    <row r="72" spans="2:6" x14ac:dyDescent="0.25">
      <c r="B72" s="3"/>
      <c r="C72" s="4"/>
      <c r="D72" s="4"/>
      <c r="E72" s="4"/>
      <c r="F72" s="3"/>
    </row>
    <row r="73" spans="2:6" x14ac:dyDescent="0.25">
      <c r="B73" s="3"/>
      <c r="C73" s="4"/>
      <c r="D73" s="4"/>
      <c r="E73" s="4"/>
      <c r="F73" s="3"/>
    </row>
    <row r="74" spans="2:6" x14ac:dyDescent="0.25">
      <c r="B74" s="3"/>
      <c r="C74" s="4"/>
      <c r="D74" s="4"/>
      <c r="E74" s="4"/>
      <c r="F74" s="3"/>
    </row>
    <row r="75" spans="2:6" x14ac:dyDescent="0.25">
      <c r="B75" s="3"/>
      <c r="C75" s="4"/>
      <c r="D75" s="4"/>
      <c r="E75" s="4"/>
      <c r="F75" s="3"/>
    </row>
    <row r="76" spans="2:6" x14ac:dyDescent="0.25">
      <c r="B76" s="3"/>
      <c r="C76" s="4"/>
      <c r="D76" s="4"/>
      <c r="E76" s="4"/>
      <c r="F76" s="3"/>
    </row>
    <row r="77" spans="2:6" x14ac:dyDescent="0.25">
      <c r="B77" s="3"/>
      <c r="C77" s="4"/>
      <c r="D77" s="4"/>
      <c r="E77" s="4"/>
      <c r="F77" s="3"/>
    </row>
    <row r="78" spans="2:6" x14ac:dyDescent="0.25">
      <c r="B78" s="3"/>
      <c r="C78" s="4"/>
      <c r="D78" s="4"/>
      <c r="E78" s="4"/>
      <c r="F78" s="3"/>
    </row>
    <row r="79" spans="2:6" x14ac:dyDescent="0.25">
      <c r="B79" s="3"/>
      <c r="C79" s="4"/>
      <c r="D79" s="4"/>
      <c r="E79" s="4"/>
      <c r="F79" s="3"/>
    </row>
    <row r="80" spans="2:6" x14ac:dyDescent="0.25">
      <c r="B80" s="3"/>
      <c r="C80" s="4"/>
      <c r="D80" s="4"/>
      <c r="E80" s="4"/>
      <c r="F80" s="3"/>
    </row>
    <row r="81" spans="2:6" x14ac:dyDescent="0.25">
      <c r="B81" s="3"/>
      <c r="C81" s="4"/>
      <c r="D81" s="4"/>
      <c r="E81" s="4"/>
      <c r="F81" s="3"/>
    </row>
    <row r="82" spans="2:6" x14ac:dyDescent="0.25">
      <c r="B82" s="3"/>
      <c r="C82" s="4"/>
      <c r="D82" s="4"/>
      <c r="E82" s="4"/>
      <c r="F82" s="3"/>
    </row>
    <row r="83" spans="2:6" x14ac:dyDescent="0.25">
      <c r="B83" s="3"/>
      <c r="C83" s="4"/>
      <c r="D83" s="4"/>
      <c r="E83" s="4"/>
      <c r="F83" s="3"/>
    </row>
    <row r="84" spans="2:6" x14ac:dyDescent="0.25">
      <c r="B84" s="3"/>
      <c r="C84" s="4"/>
      <c r="D84" s="4"/>
      <c r="E84" s="4"/>
      <c r="F84" s="3"/>
    </row>
    <row r="85" spans="2:6" x14ac:dyDescent="0.25">
      <c r="B85" s="3"/>
      <c r="C85" s="4"/>
      <c r="D85" s="4"/>
      <c r="E85" s="4"/>
      <c r="F85" s="3"/>
    </row>
    <row r="86" spans="2:6" x14ac:dyDescent="0.25">
      <c r="B86" s="3"/>
      <c r="C86" s="4"/>
      <c r="D86" s="4"/>
      <c r="E86" s="4"/>
      <c r="F86" s="3"/>
    </row>
    <row r="87" spans="2:6" x14ac:dyDescent="0.25">
      <c r="B87" s="3"/>
      <c r="C87" s="4"/>
      <c r="D87" s="4"/>
      <c r="E87" s="4"/>
      <c r="F87" s="3"/>
    </row>
    <row r="88" spans="2:6" x14ac:dyDescent="0.25">
      <c r="B88" s="3"/>
      <c r="C88" s="4"/>
      <c r="D88" s="4"/>
      <c r="E88" s="4"/>
      <c r="F88" s="3"/>
    </row>
    <row r="89" spans="2:6" x14ac:dyDescent="0.25">
      <c r="B89" s="3"/>
      <c r="C89" s="4"/>
      <c r="D89" s="4"/>
      <c r="E89" s="4"/>
      <c r="F89" s="3"/>
    </row>
    <row r="90" spans="2:6" x14ac:dyDescent="0.25">
      <c r="B90" s="3"/>
      <c r="C90" s="4"/>
      <c r="D90" s="4"/>
      <c r="E90" s="4"/>
      <c r="F90" s="3"/>
    </row>
    <row r="91" spans="2:6" x14ac:dyDescent="0.25">
      <c r="B91" s="3"/>
      <c r="C91" s="4"/>
      <c r="D91" s="4"/>
      <c r="E91" s="4"/>
      <c r="F91" s="3"/>
    </row>
    <row r="92" spans="2:6" x14ac:dyDescent="0.25">
      <c r="B92" s="3"/>
      <c r="C92" s="4"/>
      <c r="D92" s="4"/>
      <c r="E92" s="4"/>
      <c r="F92" s="3"/>
    </row>
    <row r="93" spans="2:6" x14ac:dyDescent="0.25">
      <c r="B93" s="3"/>
      <c r="C93" s="4"/>
      <c r="D93" s="4"/>
      <c r="E93" s="4"/>
      <c r="F93" s="3"/>
    </row>
    <row r="94" spans="2:6" x14ac:dyDescent="0.25">
      <c r="B94" s="3"/>
      <c r="C94" s="4"/>
      <c r="D94" s="4"/>
      <c r="E94" s="4"/>
      <c r="F94" s="3"/>
    </row>
    <row r="95" spans="2:6" x14ac:dyDescent="0.25">
      <c r="B95" s="3"/>
      <c r="C95" s="4"/>
      <c r="D95" s="4"/>
      <c r="E95" s="4"/>
      <c r="F95" s="3"/>
    </row>
    <row r="96" spans="2:6" x14ac:dyDescent="0.25">
      <c r="B96" s="3"/>
      <c r="C96" s="4"/>
      <c r="D96" s="4"/>
      <c r="E96" s="4"/>
      <c r="F96" s="3"/>
    </row>
    <row r="97" spans="2:6" x14ac:dyDescent="0.25">
      <c r="B97" s="3"/>
      <c r="C97" s="4"/>
      <c r="D97" s="4"/>
      <c r="E97" s="4"/>
      <c r="F97" s="3"/>
    </row>
    <row r="98" spans="2:6" x14ac:dyDescent="0.25">
      <c r="B98" s="3"/>
      <c r="C98" s="4"/>
      <c r="D98" s="4"/>
      <c r="E98" s="4"/>
      <c r="F98" s="3"/>
    </row>
    <row r="99" spans="2:6" x14ac:dyDescent="0.25">
      <c r="B99" s="3"/>
      <c r="C99" s="4"/>
      <c r="D99" s="4"/>
      <c r="E99" s="4"/>
      <c r="F99" s="3"/>
    </row>
    <row r="100" spans="2:6" x14ac:dyDescent="0.25">
      <c r="B100" s="3"/>
      <c r="C100" s="4"/>
      <c r="D100" s="4"/>
      <c r="E100" s="4"/>
      <c r="F100" s="3"/>
    </row>
    <row r="101" spans="2:6" x14ac:dyDescent="0.25">
      <c r="B101" s="3"/>
      <c r="C101" s="4"/>
      <c r="D101" s="4"/>
      <c r="E101" s="4"/>
      <c r="F101" s="3"/>
    </row>
    <row r="102" spans="2:6" x14ac:dyDescent="0.25">
      <c r="B102" s="3"/>
      <c r="C102" s="4"/>
      <c r="D102" s="4"/>
      <c r="E102" s="4"/>
      <c r="F102" s="3"/>
    </row>
    <row r="103" spans="2:6" x14ac:dyDescent="0.25">
      <c r="B103" s="3"/>
      <c r="C103" s="4"/>
      <c r="D103" s="4"/>
      <c r="E103" s="4"/>
      <c r="F103" s="3"/>
    </row>
    <row r="104" spans="2:6" x14ac:dyDescent="0.25">
      <c r="B104" s="3"/>
      <c r="C104" s="4"/>
      <c r="D104" s="4"/>
      <c r="E104" s="4"/>
      <c r="F104" s="3"/>
    </row>
    <row r="105" spans="2:6" x14ac:dyDescent="0.25">
      <c r="B105" s="3"/>
      <c r="C105" s="4"/>
      <c r="D105" s="4"/>
      <c r="E105" s="4"/>
      <c r="F105" s="3"/>
    </row>
    <row r="106" spans="2:6" x14ac:dyDescent="0.25">
      <c r="B106" s="3"/>
      <c r="C106" s="4"/>
      <c r="D106" s="4"/>
      <c r="E106" s="4"/>
      <c r="F106" s="3"/>
    </row>
    <row r="107" spans="2:6" x14ac:dyDescent="0.25">
      <c r="B107" s="3"/>
      <c r="C107" s="4"/>
      <c r="D107" s="4"/>
      <c r="E107" s="4"/>
      <c r="F107" s="3"/>
    </row>
    <row r="108" spans="2:6" x14ac:dyDescent="0.25">
      <c r="B108" s="3"/>
      <c r="C108" s="4"/>
      <c r="D108" s="4"/>
      <c r="E108" s="4"/>
      <c r="F108" s="3"/>
    </row>
    <row r="109" spans="2:6" x14ac:dyDescent="0.25">
      <c r="B109" s="3"/>
      <c r="C109" s="4"/>
      <c r="D109" s="4"/>
      <c r="E109" s="4"/>
      <c r="F109" s="3"/>
    </row>
    <row r="110" spans="2:6" x14ac:dyDescent="0.25">
      <c r="B110" s="3"/>
      <c r="C110" s="4"/>
      <c r="D110" s="4"/>
      <c r="E110" s="4"/>
      <c r="F110" s="3"/>
    </row>
    <row r="111" spans="2:6" x14ac:dyDescent="0.25">
      <c r="B111" s="3"/>
      <c r="C111" s="4"/>
      <c r="D111" s="4"/>
      <c r="E111" s="4"/>
      <c r="F111" s="3"/>
    </row>
    <row r="112" spans="2:6" x14ac:dyDescent="0.25">
      <c r="B112" s="3"/>
      <c r="C112" s="4"/>
      <c r="D112" s="4"/>
      <c r="E112" s="4"/>
      <c r="F112" s="3"/>
    </row>
    <row r="113" spans="2:6" x14ac:dyDescent="0.25">
      <c r="B113" s="3"/>
      <c r="C113" s="4"/>
      <c r="D113" s="4"/>
      <c r="E113" s="4"/>
      <c r="F113" s="3"/>
    </row>
    <row r="114" spans="2:6" x14ac:dyDescent="0.25">
      <c r="B114" s="3"/>
      <c r="C114" s="4"/>
      <c r="D114" s="4"/>
      <c r="E114" s="4"/>
      <c r="F114" s="3"/>
    </row>
    <row r="115" spans="2:6" x14ac:dyDescent="0.25">
      <c r="B115" s="3"/>
      <c r="C115" s="4"/>
      <c r="D115" s="4"/>
      <c r="E115" s="4"/>
      <c r="F115" s="3"/>
    </row>
    <row r="116" spans="2:6" x14ac:dyDescent="0.25">
      <c r="B116" s="3"/>
      <c r="C116" s="4"/>
      <c r="D116" s="4"/>
      <c r="E116" s="4"/>
      <c r="F116" s="3"/>
    </row>
    <row r="117" spans="2:6" x14ac:dyDescent="0.25">
      <c r="B117" s="3"/>
      <c r="C117" s="4"/>
      <c r="D117" s="4"/>
      <c r="E117" s="4"/>
      <c r="F117" s="3"/>
    </row>
    <row r="118" spans="2:6" x14ac:dyDescent="0.25">
      <c r="B118" s="3"/>
      <c r="C118" s="4"/>
      <c r="D118" s="4"/>
      <c r="E118" s="4"/>
      <c r="F118" s="3"/>
    </row>
    <row r="119" spans="2:6" x14ac:dyDescent="0.25">
      <c r="B119" s="3"/>
      <c r="C119" s="4"/>
      <c r="D119" s="4"/>
      <c r="E119" s="4"/>
      <c r="F119" s="3"/>
    </row>
    <row r="120" spans="2:6" x14ac:dyDescent="0.25">
      <c r="B120" s="3"/>
      <c r="C120" s="4"/>
      <c r="D120" s="4"/>
      <c r="E120" s="4"/>
      <c r="F120" s="3"/>
    </row>
    <row r="121" spans="2:6" x14ac:dyDescent="0.25">
      <c r="B121" s="3"/>
      <c r="C121" s="4"/>
      <c r="D121" s="4"/>
      <c r="E121" s="4"/>
      <c r="F121" s="3"/>
    </row>
    <row r="122" spans="2:6" x14ac:dyDescent="0.25">
      <c r="B122" s="3"/>
      <c r="C122" s="4"/>
      <c r="D122" s="4"/>
      <c r="E122" s="4"/>
      <c r="F122" s="3"/>
    </row>
    <row r="123" spans="2:6" x14ac:dyDescent="0.25">
      <c r="B123" s="3"/>
      <c r="C123" s="4"/>
      <c r="D123" s="4"/>
      <c r="E123" s="4"/>
      <c r="F123" s="3"/>
    </row>
    <row r="124" spans="2:6" x14ac:dyDescent="0.25">
      <c r="B124" s="3"/>
      <c r="C124" s="4"/>
      <c r="D124" s="4"/>
      <c r="E124" s="4"/>
      <c r="F124" s="3"/>
    </row>
    <row r="125" spans="2:6" x14ac:dyDescent="0.25">
      <c r="B125" s="3"/>
      <c r="C125" s="4"/>
      <c r="D125" s="4"/>
      <c r="E125" s="4"/>
      <c r="F125" s="3"/>
    </row>
    <row r="126" spans="2:6" x14ac:dyDescent="0.25">
      <c r="B126" s="3"/>
      <c r="C126" s="4"/>
      <c r="D126" s="4"/>
      <c r="E126" s="4"/>
      <c r="F126" s="3"/>
    </row>
    <row r="127" spans="2:6" x14ac:dyDescent="0.25">
      <c r="B127" s="3"/>
      <c r="C127" s="4"/>
      <c r="D127" s="4"/>
      <c r="E127" s="4"/>
      <c r="F127" s="3"/>
    </row>
    <row r="128" spans="2:6" x14ac:dyDescent="0.25">
      <c r="B128" s="3"/>
      <c r="C128" s="4"/>
      <c r="D128" s="4"/>
      <c r="E128" s="4"/>
      <c r="F128" s="3"/>
    </row>
    <row r="129" spans="2:6" x14ac:dyDescent="0.25">
      <c r="B129" s="3"/>
      <c r="C129" s="4"/>
      <c r="D129" s="4"/>
      <c r="E129" s="4"/>
      <c r="F129" s="3"/>
    </row>
    <row r="130" spans="2:6" x14ac:dyDescent="0.25">
      <c r="B130" s="3"/>
      <c r="C130" s="4"/>
      <c r="D130" s="4"/>
      <c r="E130" s="4"/>
      <c r="F130" s="3"/>
    </row>
    <row r="131" spans="2:6" x14ac:dyDescent="0.25">
      <c r="B131" s="3"/>
      <c r="C131" s="4"/>
      <c r="D131" s="4"/>
      <c r="E131" s="4"/>
      <c r="F131" s="3"/>
    </row>
    <row r="132" spans="2:6" x14ac:dyDescent="0.25">
      <c r="B132" s="3"/>
      <c r="C132" s="4"/>
      <c r="D132" s="4"/>
      <c r="E132" s="4"/>
      <c r="F132" s="3"/>
    </row>
    <row r="133" spans="2:6" x14ac:dyDescent="0.25">
      <c r="B133" s="3"/>
      <c r="C133" s="4"/>
      <c r="D133" s="4"/>
      <c r="E133" s="4"/>
      <c r="F133" s="3"/>
    </row>
    <row r="134" spans="2:6" x14ac:dyDescent="0.25">
      <c r="B134" s="3"/>
      <c r="C134" s="4"/>
      <c r="D134" s="4"/>
      <c r="E134" s="4"/>
      <c r="F134" s="3"/>
    </row>
    <row r="135" spans="2:6" x14ac:dyDescent="0.25">
      <c r="B135" s="3"/>
      <c r="C135" s="4"/>
      <c r="D135" s="4"/>
      <c r="E135" s="4"/>
      <c r="F135" s="3"/>
    </row>
    <row r="136" spans="2:6" x14ac:dyDescent="0.25">
      <c r="B136" s="3"/>
      <c r="C136" s="4"/>
      <c r="D136" s="4"/>
      <c r="E136" s="4"/>
      <c r="F136" s="3"/>
    </row>
    <row r="137" spans="2:6" x14ac:dyDescent="0.25">
      <c r="B137" s="3"/>
      <c r="C137" s="4"/>
      <c r="D137" s="4"/>
      <c r="E137" s="4"/>
      <c r="F137" s="3"/>
    </row>
    <row r="138" spans="2:6" x14ac:dyDescent="0.25">
      <c r="B138" s="3"/>
      <c r="C138" s="4"/>
      <c r="D138" s="4"/>
      <c r="E138" s="4"/>
      <c r="F138" s="3"/>
    </row>
    <row r="139" spans="2:6" x14ac:dyDescent="0.25">
      <c r="B139" s="3"/>
      <c r="C139" s="4"/>
      <c r="D139" s="4"/>
      <c r="E139" s="4"/>
      <c r="F139" s="3"/>
    </row>
    <row r="140" spans="2:6" x14ac:dyDescent="0.25">
      <c r="B140" s="3"/>
      <c r="C140" s="4"/>
      <c r="D140" s="4"/>
      <c r="E140" s="4"/>
      <c r="F140" s="3"/>
    </row>
    <row r="141" spans="2:6" x14ac:dyDescent="0.25">
      <c r="B141" s="3"/>
      <c r="C141" s="4"/>
      <c r="D141" s="4"/>
      <c r="E141" s="4"/>
      <c r="F141" s="3"/>
    </row>
    <row r="142" spans="2:6" x14ac:dyDescent="0.25">
      <c r="B142" s="3"/>
      <c r="C142" s="4"/>
      <c r="D142" s="4"/>
      <c r="E142" s="4"/>
      <c r="F142" s="3"/>
    </row>
    <row r="143" spans="2:6" x14ac:dyDescent="0.25">
      <c r="B143" s="3"/>
      <c r="C143" s="4"/>
      <c r="D143" s="4"/>
      <c r="E143" s="4"/>
      <c r="F143" s="3"/>
    </row>
    <row r="144" spans="2:6" x14ac:dyDescent="0.25">
      <c r="B144" s="3"/>
      <c r="C144" s="4"/>
      <c r="D144" s="4"/>
      <c r="E144" s="4"/>
      <c r="F144" s="3"/>
    </row>
    <row r="145" spans="2:6" x14ac:dyDescent="0.25">
      <c r="B145" s="3"/>
      <c r="C145" s="4"/>
      <c r="D145" s="4"/>
      <c r="E145" s="4"/>
      <c r="F145" s="3"/>
    </row>
    <row r="146" spans="2:6" x14ac:dyDescent="0.25">
      <c r="B146" s="3"/>
      <c r="C146" s="4"/>
      <c r="D146" s="4"/>
      <c r="E146" s="4"/>
      <c r="F146" s="3"/>
    </row>
    <row r="147" spans="2:6" x14ac:dyDescent="0.25">
      <c r="B147" s="3"/>
      <c r="C147" s="4"/>
      <c r="D147" s="4"/>
      <c r="E147" s="4"/>
      <c r="F147" s="3"/>
    </row>
    <row r="148" spans="2:6" x14ac:dyDescent="0.25">
      <c r="B148" s="3"/>
      <c r="C148" s="4"/>
      <c r="D148" s="4"/>
      <c r="E148" s="4"/>
      <c r="F148" s="3"/>
    </row>
    <row r="149" spans="2:6" x14ac:dyDescent="0.25">
      <c r="B149" s="3"/>
      <c r="C149" s="4"/>
      <c r="D149" s="4"/>
      <c r="E149" s="4"/>
      <c r="F149" s="3"/>
    </row>
    <row r="150" spans="2:6" x14ac:dyDescent="0.25">
      <c r="B150" s="3"/>
      <c r="C150" s="4"/>
      <c r="D150" s="4"/>
      <c r="E150" s="4"/>
      <c r="F150" s="3"/>
    </row>
    <row r="151" spans="2:6" x14ac:dyDescent="0.25">
      <c r="B151" s="3"/>
      <c r="C151" s="4"/>
      <c r="D151" s="4"/>
      <c r="E151" s="4"/>
      <c r="F151" s="3"/>
    </row>
    <row r="152" spans="2:6" x14ac:dyDescent="0.25">
      <c r="B152" s="3"/>
      <c r="C152" s="4"/>
      <c r="D152" s="4"/>
      <c r="E152" s="4"/>
      <c r="F152" s="3"/>
    </row>
    <row r="153" spans="2:6" x14ac:dyDescent="0.25">
      <c r="B153" s="3"/>
      <c r="C153" s="4"/>
      <c r="D153" s="4"/>
      <c r="E153" s="4"/>
      <c r="F153" s="3"/>
    </row>
    <row r="154" spans="2:6" x14ac:dyDescent="0.25">
      <c r="B154" s="3"/>
      <c r="C154" s="4"/>
      <c r="D154" s="4"/>
      <c r="E154" s="4"/>
      <c r="F154" s="3"/>
    </row>
    <row r="155" spans="2:6" x14ac:dyDescent="0.25">
      <c r="B155" s="3"/>
      <c r="C155" s="4"/>
      <c r="D155" s="4"/>
      <c r="E155" s="4"/>
      <c r="F155" s="3"/>
    </row>
    <row r="156" spans="2:6" x14ac:dyDescent="0.25">
      <c r="B156" s="3"/>
      <c r="C156" s="4"/>
      <c r="D156" s="4"/>
      <c r="E156" s="4"/>
      <c r="F156" s="3"/>
    </row>
    <row r="157" spans="2:6" x14ac:dyDescent="0.25">
      <c r="B157" s="3"/>
      <c r="C157" s="4"/>
      <c r="D157" s="4"/>
      <c r="E157" s="4"/>
      <c r="F157" s="3"/>
    </row>
    <row r="158" spans="2:6" x14ac:dyDescent="0.25">
      <c r="B158" s="3"/>
      <c r="C158" s="4"/>
      <c r="D158" s="4"/>
      <c r="E158" s="4"/>
      <c r="F158" s="3"/>
    </row>
    <row r="159" spans="2:6" x14ac:dyDescent="0.25">
      <c r="B159" s="3"/>
      <c r="C159" s="4"/>
      <c r="D159" s="4"/>
      <c r="E159" s="4"/>
      <c r="F159" s="3"/>
    </row>
    <row r="160" spans="2:6" x14ac:dyDescent="0.25">
      <c r="B160" s="3"/>
      <c r="C160" s="4"/>
      <c r="D160" s="4"/>
      <c r="E160" s="4"/>
      <c r="F160" s="3"/>
    </row>
    <row r="161" spans="2:6" x14ac:dyDescent="0.25">
      <c r="B161" s="3"/>
      <c r="C161" s="4"/>
      <c r="D161" s="4"/>
      <c r="E161" s="4"/>
      <c r="F161" s="3"/>
    </row>
    <row r="162" spans="2:6" x14ac:dyDescent="0.25">
      <c r="B162" s="3"/>
      <c r="C162" s="4"/>
      <c r="D162" s="4"/>
      <c r="E162" s="4"/>
      <c r="F162" s="3"/>
    </row>
    <row r="163" spans="2:6" x14ac:dyDescent="0.25">
      <c r="B163" s="3"/>
      <c r="C163" s="4"/>
      <c r="D163" s="4"/>
      <c r="E163" s="4"/>
      <c r="F163" s="3"/>
    </row>
    <row r="164" spans="2:6" x14ac:dyDescent="0.25">
      <c r="B164" s="3"/>
      <c r="C164" s="4"/>
      <c r="D164" s="4"/>
      <c r="E164" s="4"/>
      <c r="F164" s="3"/>
    </row>
    <row r="165" spans="2:6" x14ac:dyDescent="0.25">
      <c r="B165" s="3"/>
      <c r="C165" s="4"/>
      <c r="D165" s="4"/>
      <c r="E165" s="4"/>
      <c r="F165" s="3"/>
    </row>
    <row r="166" spans="2:6" x14ac:dyDescent="0.25">
      <c r="B166" s="3"/>
      <c r="C166" s="4"/>
      <c r="D166" s="4"/>
      <c r="E166" s="4"/>
      <c r="F166" s="3"/>
    </row>
    <row r="167" spans="2:6" x14ac:dyDescent="0.25">
      <c r="B167" s="3"/>
      <c r="C167" s="4"/>
      <c r="D167" s="4"/>
      <c r="E167" s="4"/>
      <c r="F167" s="3"/>
    </row>
    <row r="168" spans="2:6" x14ac:dyDescent="0.25">
      <c r="B168" s="3"/>
      <c r="C168" s="4"/>
      <c r="D168" s="4"/>
      <c r="E168" s="4"/>
      <c r="F168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opLeftCell="A151" workbookViewId="0">
      <selection activeCell="J49" sqref="J49"/>
    </sheetView>
  </sheetViews>
  <sheetFormatPr baseColWidth="10" defaultRowHeight="15" x14ac:dyDescent="0.25"/>
  <cols>
    <col min="1" max="1" width="11.42578125" style="9"/>
    <col min="2" max="2" width="11.42578125" style="10"/>
    <col min="3" max="3" width="25.5703125" style="10" customWidth="1"/>
    <col min="4" max="4" width="13.140625" bestFit="1" customWidth="1"/>
    <col min="5" max="5" width="13.140625" style="9" customWidth="1"/>
  </cols>
  <sheetData>
    <row r="1" spans="1:10" x14ac:dyDescent="0.25">
      <c r="B1" s="30" t="s">
        <v>581</v>
      </c>
      <c r="C1" s="14" t="s">
        <v>582</v>
      </c>
      <c r="D1" s="12"/>
      <c r="E1" s="12"/>
      <c r="F1" s="12"/>
    </row>
    <row r="2" spans="1:10" ht="18" x14ac:dyDescent="0.25">
      <c r="B2" s="31" t="s">
        <v>583</v>
      </c>
      <c r="C2" s="15" t="s">
        <v>584</v>
      </c>
      <c r="D2" s="12"/>
      <c r="E2" s="12"/>
      <c r="F2" s="12"/>
    </row>
    <row r="3" spans="1:10" ht="15.75" x14ac:dyDescent="0.25">
      <c r="B3" s="32"/>
      <c r="C3" s="16" t="s">
        <v>585</v>
      </c>
      <c r="D3" s="12"/>
      <c r="E3" s="12"/>
      <c r="F3" s="12"/>
    </row>
    <row r="4" spans="1:10" x14ac:dyDescent="0.25">
      <c r="B4" s="32"/>
      <c r="C4" s="17" t="s">
        <v>756</v>
      </c>
      <c r="D4" s="12"/>
      <c r="E4" s="12"/>
      <c r="F4" s="12"/>
    </row>
    <row r="5" spans="1:10" x14ac:dyDescent="0.25">
      <c r="B5" s="32"/>
      <c r="C5" s="18" t="s">
        <v>586</v>
      </c>
      <c r="D5" s="12"/>
      <c r="E5" s="12"/>
      <c r="F5" s="12"/>
    </row>
    <row r="6" spans="1:10" x14ac:dyDescent="0.25">
      <c r="B6" s="32"/>
      <c r="C6" s="18" t="s">
        <v>587</v>
      </c>
      <c r="D6" s="12"/>
      <c r="E6" s="12"/>
      <c r="F6" s="12"/>
    </row>
    <row r="8" spans="1:10" ht="35.25" thickBot="1" x14ac:dyDescent="0.3">
      <c r="B8" s="33" t="s">
        <v>588</v>
      </c>
      <c r="C8" s="20" t="s">
        <v>85</v>
      </c>
      <c r="D8" s="22" t="s">
        <v>589</v>
      </c>
      <c r="E8" s="22"/>
      <c r="F8" s="27" t="s">
        <v>590</v>
      </c>
    </row>
    <row r="9" spans="1:10" ht="15.75" thickTop="1" x14ac:dyDescent="0.25">
      <c r="B9" s="32"/>
      <c r="C9" s="12"/>
      <c r="D9" s="12"/>
      <c r="E9" s="12"/>
      <c r="F9" s="12"/>
    </row>
    <row r="10" spans="1:10" x14ac:dyDescent="0.25">
      <c r="B10" s="11"/>
      <c r="C10" s="11"/>
    </row>
    <row r="11" spans="1:10" x14ac:dyDescent="0.25">
      <c r="B11" s="34" t="s">
        <v>757</v>
      </c>
      <c r="C11" s="12"/>
      <c r="D11" s="12"/>
      <c r="E11" s="12"/>
      <c r="F11" s="12"/>
    </row>
    <row r="12" spans="1:10" x14ac:dyDescent="0.25">
      <c r="B12" s="11"/>
      <c r="C12" s="11"/>
    </row>
    <row r="13" spans="1:10" x14ac:dyDescent="0.25">
      <c r="B13" s="35" t="s">
        <v>758</v>
      </c>
      <c r="C13" s="12"/>
      <c r="D13" s="12"/>
      <c r="E13" s="12"/>
      <c r="F13" s="12"/>
    </row>
    <row r="14" spans="1:10" x14ac:dyDescent="0.25">
      <c r="A14" s="9">
        <v>1</v>
      </c>
      <c r="B14" s="36">
        <v>1001</v>
      </c>
      <c r="C14" s="13" t="s">
        <v>591</v>
      </c>
      <c r="D14" s="23">
        <v>24329.38</v>
      </c>
      <c r="E14" s="23" t="e">
        <f>VLOOKUP(B14,'Reporte de Formatos'!$E$7:$M$171,10,0)</f>
        <v>#REF!</v>
      </c>
      <c r="F14" s="28">
        <v>16808.12</v>
      </c>
      <c r="H14" t="e">
        <f>VLOOKUP(B14,'Reporte de Formatos'!$E$7:$E$167,2,0)</f>
        <v>#REF!</v>
      </c>
      <c r="I14" s="6">
        <v>1001</v>
      </c>
      <c r="J14" s="43">
        <f>+B14-I14</f>
        <v>0</v>
      </c>
    </row>
    <row r="15" spans="1:10" x14ac:dyDescent="0.25">
      <c r="A15" s="9">
        <v>2</v>
      </c>
      <c r="B15" s="36">
        <v>1002</v>
      </c>
      <c r="C15" s="13" t="s">
        <v>592</v>
      </c>
      <c r="D15" s="23">
        <v>24329.38</v>
      </c>
      <c r="E15" s="23" t="e">
        <f>VLOOKUP(B15,'Reporte de Formatos'!$E$7:$M$171,10,0)</f>
        <v>#REF!</v>
      </c>
      <c r="F15" s="28">
        <v>16808.12</v>
      </c>
      <c r="H15" s="9" t="e">
        <f>VLOOKUP(B15,'Reporte de Formatos'!$E$7:$E$167,2,0)</f>
        <v>#REF!</v>
      </c>
      <c r="I15" s="6">
        <v>1002</v>
      </c>
      <c r="J15" s="43">
        <f t="shared" ref="J15:J78" si="0">+B15-I15</f>
        <v>0</v>
      </c>
    </row>
    <row r="16" spans="1:10" x14ac:dyDescent="0.25">
      <c r="A16" s="9">
        <v>3</v>
      </c>
      <c r="B16" s="36">
        <v>1003</v>
      </c>
      <c r="C16" s="13" t="s">
        <v>593</v>
      </c>
      <c r="D16" s="23">
        <v>24329.38</v>
      </c>
      <c r="E16" s="23" t="e">
        <f>VLOOKUP(B16,'Reporte de Formatos'!$E$7:$M$171,10,0)</f>
        <v>#REF!</v>
      </c>
      <c r="F16" s="28">
        <v>16808.12</v>
      </c>
      <c r="H16" s="9" t="e">
        <f>VLOOKUP(B16,'Reporte de Formatos'!$E$7:$E$167,2,0)</f>
        <v>#REF!</v>
      </c>
      <c r="I16" s="6">
        <v>1003</v>
      </c>
      <c r="J16" s="43">
        <f t="shared" si="0"/>
        <v>0</v>
      </c>
    </row>
    <row r="17" spans="1:10" x14ac:dyDescent="0.25">
      <c r="A17" s="9">
        <v>4</v>
      </c>
      <c r="B17" s="36">
        <v>1004</v>
      </c>
      <c r="C17" s="13" t="s">
        <v>594</v>
      </c>
      <c r="D17" s="23">
        <v>24686.69</v>
      </c>
      <c r="E17" s="23" t="e">
        <f>VLOOKUP(B17,'Reporte de Formatos'!$E$7:$M$171,10,0)</f>
        <v>#REF!</v>
      </c>
      <c r="F17" s="28">
        <v>17140.39</v>
      </c>
      <c r="H17" s="9" t="e">
        <f>VLOOKUP(B17,'Reporte de Formatos'!$E$7:$E$167,2,0)</f>
        <v>#REF!</v>
      </c>
      <c r="I17" s="6">
        <v>1004</v>
      </c>
      <c r="J17" s="43">
        <f t="shared" si="0"/>
        <v>0</v>
      </c>
    </row>
    <row r="18" spans="1:10" x14ac:dyDescent="0.25">
      <c r="A18" s="9">
        <v>5</v>
      </c>
      <c r="B18" s="36">
        <v>1005</v>
      </c>
      <c r="C18" s="13" t="s">
        <v>595</v>
      </c>
      <c r="D18" s="23">
        <v>24329.38</v>
      </c>
      <c r="E18" s="23" t="e">
        <f>VLOOKUP(B18,'Reporte de Formatos'!$E$7:$M$171,10,0)</f>
        <v>#REF!</v>
      </c>
      <c r="F18" s="28">
        <v>16708.12</v>
      </c>
      <c r="H18" s="9" t="e">
        <f>VLOOKUP(B18,'Reporte de Formatos'!$E$7:$E$167,2,0)</f>
        <v>#REF!</v>
      </c>
      <c r="I18" s="6">
        <v>1005</v>
      </c>
      <c r="J18" s="43">
        <f t="shared" si="0"/>
        <v>0</v>
      </c>
    </row>
    <row r="19" spans="1:10" x14ac:dyDescent="0.25">
      <c r="A19" s="9">
        <v>6</v>
      </c>
      <c r="B19" s="36">
        <v>1006</v>
      </c>
      <c r="C19" s="13" t="s">
        <v>596</v>
      </c>
      <c r="D19" s="23">
        <v>24329.38</v>
      </c>
      <c r="E19" s="23" t="e">
        <f>VLOOKUP(B19,'Reporte de Formatos'!$E$7:$M$171,10,0)</f>
        <v>#REF!</v>
      </c>
      <c r="F19" s="28">
        <v>16908.12</v>
      </c>
      <c r="H19" s="9" t="e">
        <f>VLOOKUP(B19,'Reporte de Formatos'!$E$7:$E$167,2,0)</f>
        <v>#REF!</v>
      </c>
      <c r="I19" s="6">
        <v>1006</v>
      </c>
      <c r="J19" s="43">
        <f t="shared" si="0"/>
        <v>0</v>
      </c>
    </row>
    <row r="20" spans="1:10" x14ac:dyDescent="0.25">
      <c r="A20" s="9">
        <v>7</v>
      </c>
      <c r="B20" s="36">
        <v>1007</v>
      </c>
      <c r="C20" s="13" t="s">
        <v>597</v>
      </c>
      <c r="D20" s="23">
        <v>24329.38</v>
      </c>
      <c r="E20" s="23" t="e">
        <f>VLOOKUP(B20,'Reporte de Formatos'!$E$7:$M$171,10,0)</f>
        <v>#REF!</v>
      </c>
      <c r="F20" s="28">
        <v>16808.12</v>
      </c>
      <c r="I20" s="6">
        <v>1007</v>
      </c>
      <c r="J20" s="43">
        <f t="shared" si="0"/>
        <v>0</v>
      </c>
    </row>
    <row r="21" spans="1:10" x14ac:dyDescent="0.25">
      <c r="A21" s="9">
        <v>8</v>
      </c>
      <c r="B21" s="36">
        <v>1008</v>
      </c>
      <c r="C21" s="13" t="s">
        <v>598</v>
      </c>
      <c r="D21" s="23">
        <v>24329.38</v>
      </c>
      <c r="E21" s="23" t="e">
        <f>VLOOKUP(B21,'Reporte de Formatos'!$E$7:$M$171,10,0)</f>
        <v>#REF!</v>
      </c>
      <c r="F21" s="28">
        <v>16808.12</v>
      </c>
      <c r="I21" s="6">
        <v>1008</v>
      </c>
      <c r="J21" s="43">
        <f t="shared" si="0"/>
        <v>0</v>
      </c>
    </row>
    <row r="22" spans="1:10" x14ac:dyDescent="0.25">
      <c r="A22" s="9">
        <v>9</v>
      </c>
      <c r="B22" s="36">
        <v>1010</v>
      </c>
      <c r="C22" s="13" t="s">
        <v>599</v>
      </c>
      <c r="D22" s="23">
        <v>24329.38</v>
      </c>
      <c r="E22" s="23" t="e">
        <f>VLOOKUP(B22,'Reporte de Formatos'!$E$7:$M$171,10,0)</f>
        <v>#REF!</v>
      </c>
      <c r="F22" s="28">
        <v>16808.12</v>
      </c>
      <c r="I22" s="6">
        <v>1010</v>
      </c>
      <c r="J22" s="43">
        <f t="shared" si="0"/>
        <v>0</v>
      </c>
    </row>
    <row r="23" spans="1:10" x14ac:dyDescent="0.25">
      <c r="A23" s="9">
        <v>10</v>
      </c>
      <c r="B23" s="36">
        <v>1012</v>
      </c>
      <c r="C23" s="13" t="s">
        <v>600</v>
      </c>
      <c r="D23" s="23">
        <v>24329.38</v>
      </c>
      <c r="E23" s="23" t="e">
        <f>VLOOKUP(B23,'Reporte de Formatos'!$E$7:$M$171,10,0)</f>
        <v>#REF!</v>
      </c>
      <c r="F23" s="28">
        <v>16808.12</v>
      </c>
      <c r="I23" s="6">
        <v>1012</v>
      </c>
      <c r="J23" s="43">
        <f t="shared" si="0"/>
        <v>0</v>
      </c>
    </row>
    <row r="24" spans="1:10" x14ac:dyDescent="0.25">
      <c r="A24" s="9">
        <v>11</v>
      </c>
      <c r="B24" s="36">
        <v>1014</v>
      </c>
      <c r="C24" s="13" t="s">
        <v>601</v>
      </c>
      <c r="D24" s="23">
        <v>24329.38</v>
      </c>
      <c r="E24" s="23" t="e">
        <f>VLOOKUP(B24,'Reporte de Formatos'!$E$7:$M$171,10,0)</f>
        <v>#REF!</v>
      </c>
      <c r="F24" s="28">
        <v>16828.12</v>
      </c>
      <c r="H24" t="e">
        <f>VLOOKUP(B24,'Reporte de Formatos'!$E$7:$E$167,2,0)</f>
        <v>#REF!</v>
      </c>
      <c r="I24" s="6">
        <v>1014</v>
      </c>
      <c r="J24" s="43">
        <f t="shared" si="0"/>
        <v>0</v>
      </c>
    </row>
    <row r="25" spans="1:10" x14ac:dyDescent="0.25">
      <c r="A25" s="9">
        <v>12</v>
      </c>
      <c r="B25" s="36">
        <v>1015</v>
      </c>
      <c r="C25" s="13" t="s">
        <v>602</v>
      </c>
      <c r="D25" s="23">
        <v>24329.38</v>
      </c>
      <c r="E25" s="23" t="e">
        <f>VLOOKUP(B25,'Reporte de Formatos'!$E$7:$M$171,10,0)</f>
        <v>#REF!</v>
      </c>
      <c r="F25" s="28">
        <v>16808.12</v>
      </c>
      <c r="H25" t="e">
        <f>VLOOKUP(B25,'Reporte de Formatos'!$E$7:$E$167,2,0)</f>
        <v>#REF!</v>
      </c>
      <c r="I25" s="6">
        <v>1015</v>
      </c>
      <c r="J25" s="43">
        <f t="shared" si="0"/>
        <v>0</v>
      </c>
    </row>
    <row r="26" spans="1:10" x14ac:dyDescent="0.25">
      <c r="A26" s="9">
        <v>13</v>
      </c>
      <c r="B26" s="36">
        <v>1016</v>
      </c>
      <c r="C26" s="13" t="s">
        <v>603</v>
      </c>
      <c r="D26" s="23">
        <v>5507.1</v>
      </c>
      <c r="E26" s="23" t="e">
        <f>VLOOKUP(B26,'Reporte de Formatos'!$E$7:$M$171,10,0)</f>
        <v>#REF!</v>
      </c>
      <c r="F26" s="28">
        <v>4477</v>
      </c>
      <c r="H26" t="e">
        <f>VLOOKUP(B26,'Reporte de Formatos'!$E$7:$E$167,2,0)</f>
        <v>#REF!</v>
      </c>
      <c r="I26" s="6">
        <v>1016</v>
      </c>
      <c r="J26" s="43">
        <f t="shared" si="0"/>
        <v>0</v>
      </c>
    </row>
    <row r="27" spans="1:10" x14ac:dyDescent="0.25">
      <c r="A27" s="9">
        <v>14</v>
      </c>
      <c r="B27" s="36">
        <v>1018</v>
      </c>
      <c r="C27" s="13" t="s">
        <v>604</v>
      </c>
      <c r="D27" s="23">
        <v>24329.38</v>
      </c>
      <c r="E27" s="23" t="e">
        <f>VLOOKUP(B27,'Reporte de Formatos'!$E$7:$M$171,10,0)</f>
        <v>#REF!</v>
      </c>
      <c r="F27" s="28">
        <v>16808.12</v>
      </c>
      <c r="H27" t="e">
        <f>VLOOKUP(B27,'Reporte de Formatos'!$E$7:$E$167,2,0)</f>
        <v>#REF!</v>
      </c>
      <c r="I27" s="6">
        <v>1018</v>
      </c>
      <c r="J27" s="43">
        <f t="shared" si="0"/>
        <v>0</v>
      </c>
    </row>
    <row r="28" spans="1:10" x14ac:dyDescent="0.25">
      <c r="A28" s="9">
        <v>15</v>
      </c>
      <c r="B28" s="36">
        <v>1021</v>
      </c>
      <c r="C28" s="13" t="s">
        <v>605</v>
      </c>
      <c r="D28" s="23">
        <v>37716.1</v>
      </c>
      <c r="E28" s="23" t="e">
        <f>VLOOKUP(B28,'Reporte de Formatos'!$E$7:$M$171,10,0)</f>
        <v>#REF!</v>
      </c>
      <c r="F28" s="28">
        <v>26336.7</v>
      </c>
      <c r="H28" t="e">
        <f>VLOOKUP(B28,'Reporte de Formatos'!$E$7:$E$167,2,0)</f>
        <v>#REF!</v>
      </c>
      <c r="I28" s="6">
        <v>1021</v>
      </c>
      <c r="J28" s="43">
        <f t="shared" si="0"/>
        <v>0</v>
      </c>
    </row>
    <row r="29" spans="1:10" x14ac:dyDescent="0.25">
      <c r="A29" s="9">
        <v>16</v>
      </c>
      <c r="B29" s="36">
        <v>1022</v>
      </c>
      <c r="C29" s="13" t="s">
        <v>606</v>
      </c>
      <c r="D29" s="23">
        <v>24329.38</v>
      </c>
      <c r="E29" s="23" t="e">
        <f>VLOOKUP(B29,'Reporte de Formatos'!$E$7:$M$171,10,0)</f>
        <v>#REF!</v>
      </c>
      <c r="F29" s="28">
        <v>16808.12</v>
      </c>
      <c r="H29" t="e">
        <f>VLOOKUP(B29,'Reporte de Formatos'!$E$7:$E$167,2,0)</f>
        <v>#REF!</v>
      </c>
      <c r="I29" s="6">
        <v>1022</v>
      </c>
      <c r="J29" s="43">
        <f t="shared" si="0"/>
        <v>0</v>
      </c>
    </row>
    <row r="30" spans="1:10" x14ac:dyDescent="0.25">
      <c r="A30" s="9">
        <v>17</v>
      </c>
      <c r="B30" s="36">
        <v>1023</v>
      </c>
      <c r="C30" s="13" t="s">
        <v>607</v>
      </c>
      <c r="D30" s="23">
        <v>22928.43</v>
      </c>
      <c r="E30" s="23" t="e">
        <f>VLOOKUP(B30,'Reporte de Formatos'!$E$7:$M$171,10,0)</f>
        <v>#REF!</v>
      </c>
      <c r="F30" s="28">
        <v>16079.77</v>
      </c>
      <c r="H30" s="9" t="e">
        <f>VLOOKUP(B30,'Reporte de Formatos'!$E$7:$E$167,2,0)</f>
        <v>#REF!</v>
      </c>
      <c r="I30" s="6">
        <v>1023</v>
      </c>
      <c r="J30" s="43">
        <f t="shared" si="0"/>
        <v>0</v>
      </c>
    </row>
    <row r="31" spans="1:10" x14ac:dyDescent="0.25">
      <c r="A31" s="9">
        <v>18</v>
      </c>
      <c r="B31" s="36">
        <v>1024</v>
      </c>
      <c r="C31" s="13" t="s">
        <v>608</v>
      </c>
      <c r="D31" s="23">
        <v>24241.850000000002</v>
      </c>
      <c r="E31" s="23" t="e">
        <f>VLOOKUP(B31,'Reporte de Formatos'!$E$7:$M$171,10,0)</f>
        <v>#REF!</v>
      </c>
      <c r="F31" s="28">
        <v>16756.37</v>
      </c>
      <c r="H31" s="9" t="e">
        <f>VLOOKUP(B31,'Reporte de Formatos'!$E$7:$E$167,2,0)</f>
        <v>#REF!</v>
      </c>
      <c r="I31" s="6">
        <v>1024</v>
      </c>
      <c r="J31" s="43">
        <f t="shared" si="0"/>
        <v>0</v>
      </c>
    </row>
    <row r="32" spans="1:10" x14ac:dyDescent="0.25">
      <c r="A32" s="9">
        <v>19</v>
      </c>
      <c r="B32" s="36">
        <v>1030</v>
      </c>
      <c r="C32" s="13" t="s">
        <v>609</v>
      </c>
      <c r="D32" s="23">
        <v>27154.319999999996</v>
      </c>
      <c r="E32" s="23" t="e">
        <f>VLOOKUP(B32,'Reporte de Formatos'!$E$7:$M$171,10,0)</f>
        <v>#REF!</v>
      </c>
      <c r="F32" s="28">
        <v>19744.62</v>
      </c>
      <c r="H32" s="9" t="e">
        <f>VLOOKUP(B32,'Reporte de Formatos'!$E$7:$E$167,2,0)</f>
        <v>#REF!</v>
      </c>
      <c r="I32" s="6">
        <v>1030</v>
      </c>
      <c r="J32" s="43">
        <f t="shared" si="0"/>
        <v>0</v>
      </c>
    </row>
    <row r="33" spans="1:10" x14ac:dyDescent="0.25">
      <c r="A33" s="9">
        <v>20</v>
      </c>
      <c r="B33" s="36">
        <v>1035</v>
      </c>
      <c r="C33" s="13" t="s">
        <v>610</v>
      </c>
      <c r="D33" s="23">
        <v>24329.38</v>
      </c>
      <c r="E33" s="23" t="e">
        <f>VLOOKUP(B33,'Reporte de Formatos'!$E$7:$M$171,10,0)</f>
        <v>#REF!</v>
      </c>
      <c r="F33" s="28">
        <v>16808.12</v>
      </c>
      <c r="H33" s="9" t="e">
        <f>VLOOKUP(B33,'Reporte de Formatos'!$E$7:$E$167,2,0)</f>
        <v>#REF!</v>
      </c>
      <c r="I33" s="6">
        <v>1035</v>
      </c>
      <c r="J33" s="43">
        <f t="shared" si="0"/>
        <v>0</v>
      </c>
    </row>
    <row r="34" spans="1:10" x14ac:dyDescent="0.25">
      <c r="A34" s="9">
        <v>21</v>
      </c>
      <c r="B34" s="36">
        <v>1038</v>
      </c>
      <c r="C34" s="13" t="s">
        <v>611</v>
      </c>
      <c r="D34" s="23">
        <v>6293.9</v>
      </c>
      <c r="E34" s="23" t="e">
        <f>VLOOKUP(B34,'Reporte de Formatos'!$E$7:$M$171,10,0)</f>
        <v>#REF!</v>
      </c>
      <c r="F34" s="28">
        <v>5054.66</v>
      </c>
      <c r="H34" s="9" t="e">
        <f>VLOOKUP(B34,'Reporte de Formatos'!$E$7:$E$167,2,0)</f>
        <v>#REF!</v>
      </c>
      <c r="I34" s="6">
        <v>1038</v>
      </c>
      <c r="J34" s="43">
        <f t="shared" si="0"/>
        <v>0</v>
      </c>
    </row>
    <row r="35" spans="1:10" x14ac:dyDescent="0.25">
      <c r="A35" s="9">
        <v>22</v>
      </c>
      <c r="B35" s="36">
        <v>1040</v>
      </c>
      <c r="C35" s="13" t="s">
        <v>612</v>
      </c>
      <c r="D35" s="23">
        <v>10292.400000000001</v>
      </c>
      <c r="E35" s="23" t="e">
        <f>VLOOKUP(B35,'Reporte de Formatos'!$E$7:$M$171,10,0)</f>
        <v>#REF!</v>
      </c>
      <c r="F35" s="28">
        <v>8064.32</v>
      </c>
      <c r="H35" s="9" t="e">
        <f>VLOOKUP(B35,'Reporte de Formatos'!$E$7:$E$167,2,0)</f>
        <v>#REF!</v>
      </c>
      <c r="I35" s="6">
        <v>1040</v>
      </c>
      <c r="J35" s="43">
        <f t="shared" si="0"/>
        <v>0</v>
      </c>
    </row>
    <row r="36" spans="1:10" x14ac:dyDescent="0.25">
      <c r="A36" s="9">
        <v>23</v>
      </c>
      <c r="B36" s="36">
        <v>1043</v>
      </c>
      <c r="C36" s="13" t="s">
        <v>613</v>
      </c>
      <c r="D36" s="23">
        <v>24329.38</v>
      </c>
      <c r="E36" s="23" t="e">
        <f>VLOOKUP(B36,'Reporte de Formatos'!$E$7:$M$171,10,0)</f>
        <v>#REF!</v>
      </c>
      <c r="F36" s="28">
        <v>17008.12</v>
      </c>
      <c r="H36" s="9" t="e">
        <f>VLOOKUP(B36,'Reporte de Formatos'!$E$7:$E$167,2,0)</f>
        <v>#REF!</v>
      </c>
      <c r="I36" s="6">
        <v>1043</v>
      </c>
      <c r="J36" s="43">
        <f t="shared" si="0"/>
        <v>0</v>
      </c>
    </row>
    <row r="37" spans="1:10" x14ac:dyDescent="0.25">
      <c r="A37" s="9">
        <v>24</v>
      </c>
      <c r="B37" s="36">
        <v>1045</v>
      </c>
      <c r="C37" s="13" t="s">
        <v>614</v>
      </c>
      <c r="D37" s="23">
        <v>24329.38</v>
      </c>
      <c r="E37" s="23" t="e">
        <f>VLOOKUP(B37,'Reporte de Formatos'!$E$7:$M$171,10,0)</f>
        <v>#REF!</v>
      </c>
      <c r="F37" s="28">
        <v>16808.12</v>
      </c>
      <c r="H37" s="9" t="e">
        <f>VLOOKUP(B37,'Reporte de Formatos'!$E$7:$E$167,2,0)</f>
        <v>#REF!</v>
      </c>
      <c r="I37" s="6">
        <v>1045</v>
      </c>
      <c r="J37" s="43">
        <f t="shared" si="0"/>
        <v>0</v>
      </c>
    </row>
    <row r="38" spans="1:10" x14ac:dyDescent="0.25">
      <c r="A38" s="9">
        <v>25</v>
      </c>
      <c r="B38" s="36">
        <v>1046</v>
      </c>
      <c r="C38" s="13" t="s">
        <v>615</v>
      </c>
      <c r="D38" s="23">
        <v>9562.17</v>
      </c>
      <c r="E38" s="23" t="e">
        <f>VLOOKUP(B38,'Reporte de Formatos'!$E$7:$M$171,10,0)</f>
        <v>#REF!</v>
      </c>
      <c r="F38" s="28">
        <v>7546.29</v>
      </c>
      <c r="H38" s="9" t="e">
        <f>VLOOKUP(B38,'Reporte de Formatos'!$E$7:$E$167,2,0)</f>
        <v>#REF!</v>
      </c>
      <c r="I38" s="6">
        <v>1046</v>
      </c>
      <c r="J38" s="43">
        <f t="shared" si="0"/>
        <v>0</v>
      </c>
    </row>
    <row r="39" spans="1:10" x14ac:dyDescent="0.25">
      <c r="A39" s="9">
        <v>26</v>
      </c>
      <c r="B39" s="36">
        <v>1048</v>
      </c>
      <c r="C39" s="13" t="s">
        <v>616</v>
      </c>
      <c r="D39" s="23">
        <v>24241.850000000002</v>
      </c>
      <c r="E39" s="23" t="e">
        <f>VLOOKUP(B39,'Reporte de Formatos'!$E$7:$M$171,10,0)</f>
        <v>#REF!</v>
      </c>
      <c r="F39" s="28">
        <v>12020.65</v>
      </c>
      <c r="H39" s="9" t="e">
        <f>VLOOKUP(B39,'Reporte de Formatos'!$E$7:$E$167,2,0)</f>
        <v>#REF!</v>
      </c>
      <c r="I39" s="6">
        <v>1048</v>
      </c>
      <c r="J39" s="43">
        <f t="shared" si="0"/>
        <v>0</v>
      </c>
    </row>
    <row r="40" spans="1:10" x14ac:dyDescent="0.25">
      <c r="A40" s="9">
        <v>27</v>
      </c>
      <c r="B40" s="36">
        <v>1052</v>
      </c>
      <c r="C40" s="13" t="s">
        <v>617</v>
      </c>
      <c r="D40" s="23">
        <v>24329.38</v>
      </c>
      <c r="E40" s="23" t="e">
        <f>VLOOKUP(B40,'Reporte de Formatos'!$E$7:$M$171,10,0)</f>
        <v>#REF!</v>
      </c>
      <c r="F40" s="28">
        <v>16848.12</v>
      </c>
      <c r="H40" s="9" t="e">
        <f>VLOOKUP(B40,'Reporte de Formatos'!$E$7:$E$167,2,0)</f>
        <v>#REF!</v>
      </c>
      <c r="I40" s="6">
        <v>1052</v>
      </c>
      <c r="J40" s="43">
        <f t="shared" si="0"/>
        <v>0</v>
      </c>
    </row>
    <row r="41" spans="1:10" x14ac:dyDescent="0.25">
      <c r="A41" s="9">
        <v>28</v>
      </c>
      <c r="B41" s="36">
        <v>1054</v>
      </c>
      <c r="C41" s="13" t="s">
        <v>618</v>
      </c>
      <c r="D41" s="23">
        <v>15525.82</v>
      </c>
      <c r="E41" s="23" t="e">
        <f>VLOOKUP(B41,'Reporte de Formatos'!$E$7:$M$171,10,0)</f>
        <v>#REF!</v>
      </c>
      <c r="F41" s="28">
        <v>11571.52</v>
      </c>
      <c r="H41" s="9" t="e">
        <f>VLOOKUP(B41,'Reporte de Formatos'!$E$7:$E$167,2,0)</f>
        <v>#REF!</v>
      </c>
      <c r="I41" s="6">
        <v>1054</v>
      </c>
      <c r="J41" s="43">
        <f t="shared" si="0"/>
        <v>0</v>
      </c>
    </row>
    <row r="42" spans="1:10" x14ac:dyDescent="0.25">
      <c r="A42" s="9">
        <v>29</v>
      </c>
      <c r="B42" s="36">
        <v>1057</v>
      </c>
      <c r="C42" s="13" t="s">
        <v>619</v>
      </c>
      <c r="D42" s="23">
        <v>24329.38</v>
      </c>
      <c r="E42" s="23" t="e">
        <f>VLOOKUP(B42,'Reporte de Formatos'!$E$7:$M$171,10,0)</f>
        <v>#REF!</v>
      </c>
      <c r="F42" s="28">
        <v>16808.12</v>
      </c>
      <c r="H42" s="9" t="e">
        <f>VLOOKUP(B42,'Reporte de Formatos'!$E$7:$E$167,2,0)</f>
        <v>#REF!</v>
      </c>
      <c r="I42" s="6">
        <v>1057</v>
      </c>
      <c r="J42" s="43">
        <f t="shared" si="0"/>
        <v>0</v>
      </c>
    </row>
    <row r="43" spans="1:10" x14ac:dyDescent="0.25">
      <c r="A43" s="9">
        <v>30</v>
      </c>
      <c r="B43" s="36">
        <v>1063</v>
      </c>
      <c r="C43" s="13" t="s">
        <v>620</v>
      </c>
      <c r="D43" s="23">
        <v>13528.58</v>
      </c>
      <c r="E43" s="23" t="e">
        <f>VLOOKUP(B43,'Reporte de Formatos'!$E$7:$M$171,10,0)</f>
        <v>#REF!</v>
      </c>
      <c r="F43" s="28">
        <v>9128.7199999999993</v>
      </c>
      <c r="H43" s="9" t="e">
        <f>VLOOKUP(B43,'Reporte de Formatos'!$E$7:$E$167,2,0)</f>
        <v>#REF!</v>
      </c>
      <c r="I43" s="29">
        <v>1063</v>
      </c>
      <c r="J43" s="43">
        <f t="shared" si="0"/>
        <v>0</v>
      </c>
    </row>
    <row r="44" spans="1:10" x14ac:dyDescent="0.25">
      <c r="A44" s="9">
        <v>31</v>
      </c>
      <c r="B44" s="36">
        <v>1065</v>
      </c>
      <c r="C44" s="13" t="s">
        <v>621</v>
      </c>
      <c r="D44" s="23">
        <v>4720.58</v>
      </c>
      <c r="E44" s="23" t="e">
        <f>VLOOKUP(B44,'Reporte de Formatos'!$E$7:$M$171,10,0)</f>
        <v>#REF!</v>
      </c>
      <c r="F44" s="28">
        <v>3395.54</v>
      </c>
      <c r="H44" s="9" t="e">
        <f>VLOOKUP(B44,'Reporte de Formatos'!$E$7:$E$167,2,0)</f>
        <v>#REF!</v>
      </c>
      <c r="I44" s="6">
        <v>1065</v>
      </c>
      <c r="J44" s="43">
        <f t="shared" si="0"/>
        <v>0</v>
      </c>
    </row>
    <row r="45" spans="1:10" x14ac:dyDescent="0.25">
      <c r="A45" s="9">
        <v>32</v>
      </c>
      <c r="B45" s="36">
        <v>1068</v>
      </c>
      <c r="C45" s="13" t="s">
        <v>622</v>
      </c>
      <c r="D45" s="23">
        <v>37716.1</v>
      </c>
      <c r="E45" s="23" t="e">
        <f>VLOOKUP(B45,'Reporte de Formatos'!$E$7:$M$171,10,0)</f>
        <v>#REF!</v>
      </c>
      <c r="F45" s="28">
        <v>26376.7</v>
      </c>
      <c r="H45" s="9" t="e">
        <f>VLOOKUP(B45,'Reporte de Formatos'!$E$7:$E$167,2,0)</f>
        <v>#REF!</v>
      </c>
      <c r="I45" s="6">
        <v>1068</v>
      </c>
      <c r="J45" s="43">
        <f t="shared" si="0"/>
        <v>0</v>
      </c>
    </row>
    <row r="46" spans="1:10" x14ac:dyDescent="0.25">
      <c r="A46" s="9">
        <v>33</v>
      </c>
      <c r="B46" s="36">
        <v>1069</v>
      </c>
      <c r="C46" s="13" t="s">
        <v>623</v>
      </c>
      <c r="D46" s="23">
        <v>37716.1</v>
      </c>
      <c r="E46" s="23" t="e">
        <f>VLOOKUP(B46,'Reporte de Formatos'!$E$7:$M$171,10,0)</f>
        <v>#REF!</v>
      </c>
      <c r="F46" s="28">
        <v>26336.7</v>
      </c>
      <c r="H46" s="9" t="e">
        <f>VLOOKUP(B46,'Reporte de Formatos'!$E$7:$E$167,2,0)</f>
        <v>#REF!</v>
      </c>
      <c r="I46" s="6">
        <v>1069</v>
      </c>
      <c r="J46" s="43">
        <f t="shared" si="0"/>
        <v>0</v>
      </c>
    </row>
    <row r="47" spans="1:10" x14ac:dyDescent="0.25">
      <c r="A47" s="9">
        <v>34</v>
      </c>
      <c r="B47" s="36">
        <v>1072</v>
      </c>
      <c r="C47" s="13" t="s">
        <v>624</v>
      </c>
      <c r="D47" s="23">
        <v>27713.319999999996</v>
      </c>
      <c r="E47" s="23" t="e">
        <f>VLOOKUP(B47,'Reporte de Formatos'!$E$7:$M$171,10,0)</f>
        <v>#REF!</v>
      </c>
      <c r="F47" s="28">
        <v>19337.48</v>
      </c>
      <c r="H47" s="9" t="e">
        <f>VLOOKUP(B47,'Reporte de Formatos'!$E$7:$E$167,2,0)</f>
        <v>#REF!</v>
      </c>
      <c r="I47" s="6">
        <v>1072</v>
      </c>
      <c r="J47" s="43">
        <f t="shared" si="0"/>
        <v>0</v>
      </c>
    </row>
    <row r="48" spans="1:10" x14ac:dyDescent="0.25">
      <c r="A48" s="9">
        <v>35</v>
      </c>
      <c r="B48" s="36">
        <v>1076</v>
      </c>
      <c r="C48" s="13" t="s">
        <v>625</v>
      </c>
      <c r="D48" s="23">
        <v>26436.699999999997</v>
      </c>
      <c r="E48" s="23" t="e">
        <f>VLOOKUP(B48,'Reporte de Formatos'!$E$7:$M$171,10,0)</f>
        <v>#REF!</v>
      </c>
      <c r="F48" s="28">
        <v>18160.86</v>
      </c>
      <c r="H48" s="9" t="e">
        <f>VLOOKUP(B48,'Reporte de Formatos'!$E$7:$E$167,2,0)</f>
        <v>#REF!</v>
      </c>
      <c r="I48" s="6">
        <v>1076</v>
      </c>
      <c r="J48" s="43">
        <f t="shared" si="0"/>
        <v>0</v>
      </c>
    </row>
    <row r="49" spans="1:10" x14ac:dyDescent="0.25">
      <c r="A49" s="9">
        <v>36</v>
      </c>
      <c r="B49" s="36">
        <v>1082</v>
      </c>
      <c r="C49" s="13" t="s">
        <v>626</v>
      </c>
      <c r="D49" s="23">
        <v>11241.08</v>
      </c>
      <c r="E49" s="23" t="e">
        <f>VLOOKUP(B49,'Reporte de Formatos'!$E$7:$M$171,10,0)</f>
        <v>#REF!</v>
      </c>
      <c r="F49" s="28">
        <v>8429.2000000000007</v>
      </c>
      <c r="H49" s="9" t="e">
        <f>VLOOKUP(B49,'Reporte de Formatos'!$E$7:$E$167,2,0)</f>
        <v>#REF!</v>
      </c>
      <c r="I49" s="6">
        <v>1076</v>
      </c>
      <c r="J49" s="43">
        <f t="shared" si="0"/>
        <v>6</v>
      </c>
    </row>
    <row r="50" spans="1:10" x14ac:dyDescent="0.25">
      <c r="A50" s="9">
        <v>37</v>
      </c>
      <c r="B50" s="36">
        <v>1086</v>
      </c>
      <c r="C50" s="13" t="s">
        <v>627</v>
      </c>
      <c r="D50" s="23">
        <v>15663.300000000001</v>
      </c>
      <c r="E50" s="23" t="e">
        <f>VLOOKUP(B50,'Reporte de Formatos'!$E$7:$M$171,10,0)</f>
        <v>#REF!</v>
      </c>
      <c r="F50" s="28">
        <v>11586.36</v>
      </c>
      <c r="H50" s="9" t="e">
        <f>VLOOKUP(B50,'Reporte de Formatos'!$E$7:$E$167,2,0)</f>
        <v>#REF!</v>
      </c>
      <c r="I50" s="6">
        <v>1082</v>
      </c>
      <c r="J50" s="43">
        <f t="shared" si="0"/>
        <v>4</v>
      </c>
    </row>
    <row r="51" spans="1:10" x14ac:dyDescent="0.25">
      <c r="A51" s="9">
        <v>38</v>
      </c>
      <c r="B51" s="36">
        <v>1089</v>
      </c>
      <c r="C51" s="13" t="s">
        <v>628</v>
      </c>
      <c r="D51" s="23">
        <v>16400.04</v>
      </c>
      <c r="E51" s="23" t="e">
        <f>VLOOKUP(B51,'Reporte de Formatos'!$E$7:$M$171,10,0)</f>
        <v>#REF!</v>
      </c>
      <c r="F51" s="28">
        <v>12323.1</v>
      </c>
      <c r="H51" s="9" t="e">
        <f>VLOOKUP(B51,'Reporte de Formatos'!$E$7:$E$167,2,0)</f>
        <v>#REF!</v>
      </c>
      <c r="I51" s="29">
        <v>1086</v>
      </c>
      <c r="J51" s="43">
        <f t="shared" si="0"/>
        <v>3</v>
      </c>
    </row>
    <row r="52" spans="1:10" x14ac:dyDescent="0.25">
      <c r="A52" s="9">
        <v>39</v>
      </c>
      <c r="B52" s="36">
        <v>1090</v>
      </c>
      <c r="C52" s="13" t="s">
        <v>629</v>
      </c>
      <c r="D52" s="23">
        <v>4244.0599999999995</v>
      </c>
      <c r="E52" s="23" t="e">
        <f>VLOOKUP(B52,'Reporte de Formatos'!$E$7:$M$171,10,0)</f>
        <v>#REF!</v>
      </c>
      <c r="F52" s="28">
        <v>3760.3</v>
      </c>
      <c r="H52" s="9" t="e">
        <f>VLOOKUP(B52,'Reporte de Formatos'!$E$7:$E$167,2,0)</f>
        <v>#REF!</v>
      </c>
      <c r="I52" s="29">
        <v>1089</v>
      </c>
      <c r="J52" s="43">
        <f t="shared" si="0"/>
        <v>1</v>
      </c>
    </row>
    <row r="53" spans="1:10" x14ac:dyDescent="0.25">
      <c r="A53" s="9">
        <v>40</v>
      </c>
      <c r="B53" s="36">
        <v>1091</v>
      </c>
      <c r="C53" s="13" t="s">
        <v>630</v>
      </c>
      <c r="D53" s="23">
        <v>15785.5</v>
      </c>
      <c r="E53" s="23" t="e">
        <f>VLOOKUP(B53,'Reporte de Formatos'!$E$7:$M$171,10,0)</f>
        <v>#REF!</v>
      </c>
      <c r="F53" s="28">
        <v>11668.56</v>
      </c>
      <c r="I53" s="6">
        <v>1090</v>
      </c>
      <c r="J53" s="43">
        <f t="shared" si="0"/>
        <v>1</v>
      </c>
    </row>
    <row r="54" spans="1:10" x14ac:dyDescent="0.25">
      <c r="A54" s="9">
        <v>41</v>
      </c>
      <c r="B54" s="36">
        <v>1092</v>
      </c>
      <c r="C54" s="13" t="s">
        <v>631</v>
      </c>
      <c r="D54" s="23">
        <v>14415.02</v>
      </c>
      <c r="E54" s="23" t="e">
        <f>VLOOKUP(B54,'Reporte de Formatos'!$E$7:$M$171,10,0)</f>
        <v>#REF!</v>
      </c>
      <c r="F54" s="28">
        <v>10055.16</v>
      </c>
      <c r="I54" s="29">
        <v>1091</v>
      </c>
      <c r="J54" s="43">
        <f t="shared" si="0"/>
        <v>1</v>
      </c>
    </row>
    <row r="55" spans="1:10" x14ac:dyDescent="0.25">
      <c r="A55" s="9">
        <v>42</v>
      </c>
      <c r="B55" s="36">
        <v>1096</v>
      </c>
      <c r="C55" s="13" t="s">
        <v>632</v>
      </c>
      <c r="D55" s="23">
        <v>6743.82</v>
      </c>
      <c r="E55" s="23" t="e">
        <f>VLOOKUP(B55,'Reporte de Formatos'!$E$7:$M$171,10,0)</f>
        <v>#REF!</v>
      </c>
      <c r="F55" s="28">
        <v>5307.6</v>
      </c>
      <c r="I55" s="29">
        <v>1092</v>
      </c>
      <c r="J55" s="43">
        <f t="shared" si="0"/>
        <v>4</v>
      </c>
    </row>
    <row r="56" spans="1:10" x14ac:dyDescent="0.25">
      <c r="A56" s="9">
        <v>43</v>
      </c>
      <c r="B56" s="36">
        <v>1097</v>
      </c>
      <c r="C56" s="13" t="s">
        <v>633</v>
      </c>
      <c r="D56" s="23">
        <v>9478.619999999999</v>
      </c>
      <c r="E56" s="23" t="e">
        <f>VLOOKUP(B56,'Reporte de Formatos'!$E$7:$M$171,10,0)</f>
        <v>#REF!</v>
      </c>
      <c r="F56" s="28">
        <v>7623.16</v>
      </c>
      <c r="I56" s="6">
        <v>1096</v>
      </c>
      <c r="J56" s="43">
        <f t="shared" si="0"/>
        <v>1</v>
      </c>
    </row>
    <row r="57" spans="1:10" x14ac:dyDescent="0.25">
      <c r="A57" s="9">
        <v>44</v>
      </c>
      <c r="B57" s="36">
        <v>1108</v>
      </c>
      <c r="C57" s="13" t="s">
        <v>634</v>
      </c>
      <c r="D57" s="23">
        <v>10475</v>
      </c>
      <c r="E57" s="23" t="e">
        <f>VLOOKUP(B57,'Reporte de Formatos'!$E$7:$M$171,10,0)</f>
        <v>#REF!</v>
      </c>
      <c r="F57" s="28">
        <v>8186.92</v>
      </c>
      <c r="H57" t="e">
        <f>VLOOKUP(B57,'Reporte de Formatos'!$E$7:$E$167,2,0)</f>
        <v>#REF!</v>
      </c>
      <c r="I57" s="6">
        <v>1097</v>
      </c>
      <c r="J57" s="43">
        <f t="shared" si="0"/>
        <v>11</v>
      </c>
    </row>
    <row r="58" spans="1:10" x14ac:dyDescent="0.25">
      <c r="A58" s="9">
        <v>45</v>
      </c>
      <c r="B58" s="36">
        <v>1110</v>
      </c>
      <c r="C58" s="13" t="s">
        <v>635</v>
      </c>
      <c r="D58" s="23">
        <v>13003.869999999999</v>
      </c>
      <c r="E58" s="23" t="e">
        <f>VLOOKUP(B58,'Reporte de Formatos'!$E$7:$M$171,10,0)</f>
        <v>#REF!</v>
      </c>
      <c r="F58" s="28">
        <v>9818.91</v>
      </c>
      <c r="H58" t="e">
        <f>VLOOKUP(B58,'Reporte de Formatos'!$E$7:$E$170,2,0)</f>
        <v>#REF!</v>
      </c>
      <c r="I58" s="6">
        <v>1108</v>
      </c>
      <c r="J58" s="43">
        <f t="shared" si="0"/>
        <v>2</v>
      </c>
    </row>
    <row r="59" spans="1:10" x14ac:dyDescent="0.25">
      <c r="A59" s="9">
        <v>46</v>
      </c>
      <c r="B59" s="36">
        <v>1114</v>
      </c>
      <c r="C59" s="13" t="s">
        <v>636</v>
      </c>
      <c r="D59" s="23">
        <v>7967.0599999999995</v>
      </c>
      <c r="E59" s="23" t="e">
        <f>VLOOKUP(B59,'Reporte de Formatos'!$E$7:$M$171,10,0)</f>
        <v>#REF!</v>
      </c>
      <c r="F59" s="28">
        <v>6248.71</v>
      </c>
      <c r="H59" s="9" t="e">
        <f>VLOOKUP(B59,'Reporte de Formatos'!$E$7:$E$170,2,0)</f>
        <v>#REF!</v>
      </c>
      <c r="I59" s="29">
        <v>1110</v>
      </c>
      <c r="J59" s="43">
        <f t="shared" si="0"/>
        <v>4</v>
      </c>
    </row>
    <row r="60" spans="1:10" x14ac:dyDescent="0.25">
      <c r="A60" s="9">
        <v>47</v>
      </c>
      <c r="B60" s="36">
        <v>1124</v>
      </c>
      <c r="C60" s="13" t="s">
        <v>637</v>
      </c>
      <c r="D60" s="23">
        <v>24329.38</v>
      </c>
      <c r="E60" s="23" t="e">
        <f>VLOOKUP(B60,'Reporte de Formatos'!$E$7:$M$171,10,0)</f>
        <v>#REF!</v>
      </c>
      <c r="F60" s="28">
        <v>16848.12</v>
      </c>
      <c r="I60" s="6">
        <v>1114</v>
      </c>
      <c r="J60" s="43">
        <f t="shared" si="0"/>
        <v>10</v>
      </c>
    </row>
    <row r="61" spans="1:10" x14ac:dyDescent="0.25">
      <c r="A61" s="9">
        <v>48</v>
      </c>
      <c r="B61" s="36">
        <v>1127</v>
      </c>
      <c r="C61" s="13" t="s">
        <v>638</v>
      </c>
      <c r="D61" s="23">
        <v>8990</v>
      </c>
      <c r="E61" s="23" t="e">
        <f>VLOOKUP(B61,'Reporte de Formatos'!$E$7:$M$171,10,0)</f>
        <v>#REF!</v>
      </c>
      <c r="F61" s="28">
        <v>7149.82</v>
      </c>
      <c r="I61" s="6">
        <v>1124</v>
      </c>
      <c r="J61" s="43">
        <f t="shared" si="0"/>
        <v>3</v>
      </c>
    </row>
    <row r="62" spans="1:10" x14ac:dyDescent="0.25">
      <c r="A62" s="9">
        <v>49</v>
      </c>
      <c r="B62" s="36">
        <v>1128</v>
      </c>
      <c r="C62" s="13" t="s">
        <v>639</v>
      </c>
      <c r="D62" s="23">
        <v>11789.18</v>
      </c>
      <c r="E62" s="23" t="e">
        <f>VLOOKUP(B62,'Reporte de Formatos'!$E$7:$M$171,10,0)</f>
        <v>#REF!</v>
      </c>
      <c r="F62" s="28">
        <v>9131.32</v>
      </c>
      <c r="I62" s="29">
        <v>1127</v>
      </c>
      <c r="J62" s="43">
        <f t="shared" si="0"/>
        <v>1</v>
      </c>
    </row>
    <row r="63" spans="1:10" x14ac:dyDescent="0.25">
      <c r="A63" s="9">
        <v>50</v>
      </c>
      <c r="B63" s="36">
        <v>1131</v>
      </c>
      <c r="C63" s="13" t="s">
        <v>640</v>
      </c>
      <c r="D63" s="23">
        <v>15735.7</v>
      </c>
      <c r="E63" s="23" t="e">
        <f>VLOOKUP(B63,'Reporte de Formatos'!$E$7:$M$171,10,0)</f>
        <v>#REF!</v>
      </c>
      <c r="F63" s="28">
        <v>11618.76</v>
      </c>
      <c r="I63" s="6">
        <v>1128</v>
      </c>
      <c r="J63" s="43">
        <f t="shared" si="0"/>
        <v>3</v>
      </c>
    </row>
    <row r="64" spans="1:10" x14ac:dyDescent="0.25">
      <c r="A64" s="9">
        <v>51</v>
      </c>
      <c r="B64" s="36">
        <v>1132</v>
      </c>
      <c r="C64" s="13" t="s">
        <v>641</v>
      </c>
      <c r="D64" s="23">
        <v>15780.78</v>
      </c>
      <c r="E64" s="23" t="e">
        <f>VLOOKUP(B64,'Reporte de Formatos'!$E$7:$M$171,10,0)</f>
        <v>#REF!</v>
      </c>
      <c r="F64" s="28">
        <v>11703.84</v>
      </c>
      <c r="H64" t="e">
        <f>VLOOKUP(B64,'Reporte de Formatos'!$E$7:$E$167,2,0)</f>
        <v>#REF!</v>
      </c>
      <c r="I64" s="6">
        <v>1131</v>
      </c>
      <c r="J64" s="43">
        <f t="shared" si="0"/>
        <v>1</v>
      </c>
    </row>
    <row r="65" spans="1:10" x14ac:dyDescent="0.25">
      <c r="A65" s="9">
        <v>52</v>
      </c>
      <c r="B65" s="36">
        <v>1139</v>
      </c>
      <c r="C65" s="13" t="s">
        <v>642</v>
      </c>
      <c r="D65" s="23">
        <v>12028.26</v>
      </c>
      <c r="E65" s="23" t="e">
        <f>VLOOKUP(B65,'Reporte de Formatos'!$E$7:$M$171,10,0)</f>
        <v>#REF!</v>
      </c>
      <c r="F65" s="28">
        <v>9430.4</v>
      </c>
      <c r="H65" t="e">
        <f>VLOOKUP(B65,'Reporte de Formatos'!$E$7:$E$167,2,0)</f>
        <v>#REF!</v>
      </c>
      <c r="I65" s="6">
        <v>1132</v>
      </c>
      <c r="J65" s="43">
        <f t="shared" si="0"/>
        <v>7</v>
      </c>
    </row>
    <row r="66" spans="1:10" x14ac:dyDescent="0.25">
      <c r="A66" s="9">
        <v>53</v>
      </c>
      <c r="B66" s="36">
        <v>1144</v>
      </c>
      <c r="C66" s="13" t="s">
        <v>643</v>
      </c>
      <c r="D66" s="23">
        <v>14947.94</v>
      </c>
      <c r="E66" s="23" t="e">
        <f>VLOOKUP(B66,'Reporte de Formatos'!$E$7:$M$171,10,0)</f>
        <v>#REF!</v>
      </c>
      <c r="F66" s="28">
        <v>11013.64</v>
      </c>
      <c r="H66" t="e">
        <f>VLOOKUP(B66,'Reporte de Formatos'!$E$7:$E$167,2,0)</f>
        <v>#REF!</v>
      </c>
      <c r="I66" s="6">
        <v>1139</v>
      </c>
      <c r="J66" s="43">
        <f t="shared" si="0"/>
        <v>5</v>
      </c>
    </row>
    <row r="67" spans="1:10" x14ac:dyDescent="0.25">
      <c r="A67" s="9">
        <v>54</v>
      </c>
      <c r="B67" s="36">
        <v>1147</v>
      </c>
      <c r="C67" s="13" t="s">
        <v>644</v>
      </c>
      <c r="D67" s="23">
        <v>26436.699999999997</v>
      </c>
      <c r="E67" s="23" t="e">
        <f>VLOOKUP(B67,'Reporte de Formatos'!$E$7:$M$171,10,0)</f>
        <v>#REF!</v>
      </c>
      <c r="F67" s="28">
        <v>18260.86</v>
      </c>
      <c r="H67" t="e">
        <f>VLOOKUP(B67,'Reporte de Formatos'!$E$7:$E$167,2,0)</f>
        <v>#REF!</v>
      </c>
      <c r="I67" s="29">
        <v>1144</v>
      </c>
      <c r="J67" s="43">
        <f t="shared" si="0"/>
        <v>3</v>
      </c>
    </row>
    <row r="68" spans="1:10" x14ac:dyDescent="0.25">
      <c r="A68" s="9">
        <v>55</v>
      </c>
      <c r="B68" s="36">
        <v>1149</v>
      </c>
      <c r="C68" s="13" t="s">
        <v>645</v>
      </c>
      <c r="D68" s="23">
        <v>15101.84</v>
      </c>
      <c r="E68" s="23" t="e">
        <f>VLOOKUP(B68,'Reporte de Formatos'!$E$7:$M$171,10,0)</f>
        <v>#REF!</v>
      </c>
      <c r="F68" s="28">
        <v>10984.9</v>
      </c>
      <c r="H68" t="e">
        <f>VLOOKUP(B68,'Reporte de Formatos'!$E$7:$E$167,2,0)</f>
        <v>#REF!</v>
      </c>
      <c r="I68" s="6">
        <v>1147</v>
      </c>
      <c r="J68" s="43">
        <f t="shared" si="0"/>
        <v>2</v>
      </c>
    </row>
    <row r="69" spans="1:10" x14ac:dyDescent="0.25">
      <c r="A69" s="9">
        <v>56</v>
      </c>
      <c r="B69" s="36">
        <v>1150</v>
      </c>
      <c r="C69" s="13" t="s">
        <v>646</v>
      </c>
      <c r="D69" s="23">
        <v>68248.539999999994</v>
      </c>
      <c r="E69" s="23" t="e">
        <f>VLOOKUP(B69,'Reporte de Formatos'!$E$7:$M$171,10,0)</f>
        <v>#REF!</v>
      </c>
      <c r="F69" s="28">
        <v>46387.06</v>
      </c>
      <c r="H69" t="e">
        <f>VLOOKUP(B69,'Reporte de Formatos'!$E$7:$E$167,2,0)</f>
        <v>#REF!</v>
      </c>
      <c r="I69" s="29">
        <v>1149</v>
      </c>
      <c r="J69" s="43">
        <f t="shared" si="0"/>
        <v>1</v>
      </c>
    </row>
    <row r="70" spans="1:10" x14ac:dyDescent="0.25">
      <c r="A70" s="9">
        <v>57</v>
      </c>
      <c r="B70" s="36">
        <v>1160</v>
      </c>
      <c r="C70" s="13" t="s">
        <v>647</v>
      </c>
      <c r="D70" s="23">
        <v>11337.119999999999</v>
      </c>
      <c r="E70" s="23" t="e">
        <f>VLOOKUP(B70,'Reporte de Formatos'!$E$7:$M$171,10,0)</f>
        <v>#REF!</v>
      </c>
      <c r="F70" s="28">
        <v>8323.58</v>
      </c>
      <c r="H70" t="e">
        <f>VLOOKUP(B70,'Reporte de Formatos'!$E$7:$E$167,2,0)</f>
        <v>#REF!</v>
      </c>
      <c r="I70" s="6">
        <v>1150</v>
      </c>
      <c r="J70" s="43">
        <f t="shared" si="0"/>
        <v>10</v>
      </c>
    </row>
    <row r="71" spans="1:10" x14ac:dyDescent="0.25">
      <c r="A71" s="9">
        <v>58</v>
      </c>
      <c r="B71" s="36">
        <v>1165</v>
      </c>
      <c r="C71" s="13" t="s">
        <v>648</v>
      </c>
      <c r="D71" s="23">
        <v>15005.900000000001</v>
      </c>
      <c r="E71" s="23" t="e">
        <f>VLOOKUP(B71,'Reporte de Formatos'!$E$7:$M$171,10,0)</f>
        <v>#REF!</v>
      </c>
      <c r="F71" s="28">
        <v>10959.29</v>
      </c>
      <c r="H71" t="e">
        <f>VLOOKUP(B71,'Reporte de Formatos'!$E$7:$E$167,2,0)</f>
        <v>#REF!</v>
      </c>
      <c r="I71" s="6">
        <v>1160</v>
      </c>
      <c r="J71" s="43">
        <f t="shared" si="0"/>
        <v>5</v>
      </c>
    </row>
    <row r="72" spans="1:10" x14ac:dyDescent="0.25">
      <c r="A72" s="9">
        <v>59</v>
      </c>
      <c r="B72" s="36">
        <v>1166</v>
      </c>
      <c r="C72" s="13" t="s">
        <v>649</v>
      </c>
      <c r="D72" s="23">
        <v>14611.42</v>
      </c>
      <c r="E72" s="23" t="e">
        <f>VLOOKUP(B72,'Reporte de Formatos'!$E$7:$M$171,10,0)</f>
        <v>#REF!</v>
      </c>
      <c r="F72" s="28">
        <v>10554.48</v>
      </c>
      <c r="I72" s="29">
        <v>1165</v>
      </c>
      <c r="J72" s="43">
        <f t="shared" si="0"/>
        <v>1</v>
      </c>
    </row>
    <row r="73" spans="1:10" x14ac:dyDescent="0.25">
      <c r="A73" s="9">
        <v>60</v>
      </c>
      <c r="B73" s="36">
        <v>1170</v>
      </c>
      <c r="C73" s="13" t="s">
        <v>650</v>
      </c>
      <c r="D73" s="23">
        <v>11463.039999999999</v>
      </c>
      <c r="E73" s="23" t="e">
        <f>VLOOKUP(B73,'Reporte de Formatos'!$E$7:$M$171,10,0)</f>
        <v>#REF!</v>
      </c>
      <c r="F73" s="28">
        <v>8609.5</v>
      </c>
      <c r="I73" s="29">
        <v>1166</v>
      </c>
      <c r="J73" s="43">
        <f t="shared" si="0"/>
        <v>4</v>
      </c>
    </row>
    <row r="74" spans="1:10" x14ac:dyDescent="0.25">
      <c r="A74" s="9">
        <v>61</v>
      </c>
      <c r="B74" s="36">
        <v>1171</v>
      </c>
      <c r="C74" s="13" t="s">
        <v>651</v>
      </c>
      <c r="D74" s="23">
        <v>36009.599999999999</v>
      </c>
      <c r="E74" s="23" t="e">
        <f>VLOOKUP(B74,'Reporte de Formatos'!$E$7:$M$171,10,0)</f>
        <v>#REF!</v>
      </c>
      <c r="F74" s="28">
        <v>24630.2</v>
      </c>
      <c r="I74" s="6">
        <v>1170</v>
      </c>
      <c r="J74" s="43">
        <f t="shared" si="0"/>
        <v>1</v>
      </c>
    </row>
    <row r="75" spans="1:10" x14ac:dyDescent="0.25">
      <c r="A75" s="9">
        <v>62</v>
      </c>
      <c r="B75" s="36">
        <v>1172</v>
      </c>
      <c r="C75" s="13" t="s">
        <v>652</v>
      </c>
      <c r="D75" s="23">
        <v>9253.91</v>
      </c>
      <c r="E75" s="23" t="e">
        <f>VLOOKUP(B75,'Reporte de Formatos'!$E$7:$M$171,10,0)</f>
        <v>#REF!</v>
      </c>
      <c r="F75" s="28">
        <v>6875.44</v>
      </c>
      <c r="I75" s="6">
        <v>1171</v>
      </c>
      <c r="J75" s="43">
        <f t="shared" si="0"/>
        <v>1</v>
      </c>
    </row>
    <row r="76" spans="1:10" x14ac:dyDescent="0.25">
      <c r="A76" s="9">
        <v>63</v>
      </c>
      <c r="B76" s="36">
        <v>1173</v>
      </c>
      <c r="C76" s="13" t="s">
        <v>653</v>
      </c>
      <c r="D76" s="23">
        <v>16218.82</v>
      </c>
      <c r="E76" s="23" t="e">
        <f>VLOOKUP(B76,'Reporte de Formatos'!$E$7:$M$171,10,0)</f>
        <v>#REF!</v>
      </c>
      <c r="F76" s="28">
        <v>12141.88</v>
      </c>
      <c r="H76" t="e">
        <f>VLOOKUP(B76,'Reporte de Formatos'!$E$7:$E$167,2,0)</f>
        <v>#REF!</v>
      </c>
      <c r="I76" s="6">
        <v>1172</v>
      </c>
      <c r="J76" s="43">
        <f t="shared" si="0"/>
        <v>1</v>
      </c>
    </row>
    <row r="77" spans="1:10" x14ac:dyDescent="0.25">
      <c r="A77" s="9">
        <v>64</v>
      </c>
      <c r="B77" s="36">
        <v>1174</v>
      </c>
      <c r="C77" s="13" t="s">
        <v>654</v>
      </c>
      <c r="D77" s="23">
        <v>9774.1</v>
      </c>
      <c r="E77" s="23" t="e">
        <f>VLOOKUP(B77,'Reporte de Formatos'!$E$7:$M$171,10,0)</f>
        <v>#REF!</v>
      </c>
      <c r="F77" s="28">
        <v>7740.08</v>
      </c>
      <c r="I77" s="6">
        <v>1173</v>
      </c>
      <c r="J77" s="43">
        <f t="shared" si="0"/>
        <v>1</v>
      </c>
    </row>
    <row r="78" spans="1:10" x14ac:dyDescent="0.25">
      <c r="A78" s="9">
        <v>65</v>
      </c>
      <c r="B78" s="36">
        <v>1185</v>
      </c>
      <c r="C78" s="13" t="s">
        <v>655</v>
      </c>
      <c r="D78" s="23">
        <v>11140.86</v>
      </c>
      <c r="E78" s="23" t="e">
        <f>VLOOKUP(B78,'Reporte de Formatos'!$E$7:$M$171,10,0)</f>
        <v>#REF!</v>
      </c>
      <c r="F78" s="28">
        <v>8200.7999999999993</v>
      </c>
      <c r="I78" s="6">
        <v>1174</v>
      </c>
      <c r="J78" s="43">
        <f t="shared" si="0"/>
        <v>11</v>
      </c>
    </row>
    <row r="79" spans="1:10" x14ac:dyDescent="0.25">
      <c r="A79" s="9">
        <v>66</v>
      </c>
      <c r="B79" s="36">
        <v>1186</v>
      </c>
      <c r="C79" s="13" t="s">
        <v>656</v>
      </c>
      <c r="D79" s="23">
        <v>9773.9599999999991</v>
      </c>
      <c r="E79" s="23" t="e">
        <f>VLOOKUP(B79,'Reporte de Formatos'!$E$7:$M$171,10,0)</f>
        <v>#REF!</v>
      </c>
      <c r="F79" s="28">
        <v>7699.94</v>
      </c>
      <c r="I79" s="6">
        <v>1185</v>
      </c>
      <c r="J79" s="43">
        <f t="shared" ref="J79:J142" si="1">+B79-I79</f>
        <v>1</v>
      </c>
    </row>
    <row r="80" spans="1:10" x14ac:dyDescent="0.25">
      <c r="A80" s="9">
        <v>67</v>
      </c>
      <c r="B80" s="36">
        <v>1187</v>
      </c>
      <c r="C80" s="13" t="s">
        <v>657</v>
      </c>
      <c r="D80" s="23">
        <v>36282.9</v>
      </c>
      <c r="E80" s="23" t="e">
        <f>VLOOKUP(B80,'Reporte de Formatos'!$E$7:$M$171,10,0)</f>
        <v>#REF!</v>
      </c>
      <c r="F80" s="28">
        <v>24903.5</v>
      </c>
      <c r="I80" s="6">
        <v>1186</v>
      </c>
      <c r="J80" s="43">
        <f t="shared" si="1"/>
        <v>1</v>
      </c>
    </row>
    <row r="81" spans="1:10" x14ac:dyDescent="0.25">
      <c r="A81" s="9">
        <v>68</v>
      </c>
      <c r="B81" s="36">
        <v>1193</v>
      </c>
      <c r="C81" s="13" t="s">
        <v>658</v>
      </c>
      <c r="D81" s="23">
        <v>3746.6</v>
      </c>
      <c r="E81" s="23" t="e">
        <f>VLOOKUP(B81,'Reporte de Formatos'!$E$7:$M$171,10,0)</f>
        <v>#REF!</v>
      </c>
      <c r="F81" s="28">
        <v>3102.84</v>
      </c>
      <c r="H81" t="e">
        <f>VLOOKUP(B81,'Reporte de Formatos'!$E$7:$E$167,2,0)</f>
        <v>#REF!</v>
      </c>
      <c r="I81" s="6">
        <v>1187</v>
      </c>
      <c r="J81" s="43">
        <f t="shared" si="1"/>
        <v>6</v>
      </c>
    </row>
    <row r="82" spans="1:10" x14ac:dyDescent="0.25">
      <c r="A82" s="9">
        <v>69</v>
      </c>
      <c r="B82" s="36">
        <v>1197</v>
      </c>
      <c r="C82" s="13" t="s">
        <v>659</v>
      </c>
      <c r="D82" s="23">
        <v>9189.5400000000009</v>
      </c>
      <c r="E82" s="23" t="e">
        <f>VLOOKUP(B82,'Reporte de Formatos'!$E$7:$M$171,10,0)</f>
        <v>#REF!</v>
      </c>
      <c r="F82" s="28">
        <v>7294.08</v>
      </c>
      <c r="H82" t="e">
        <f>VLOOKUP(B82,'Reporte de Formatos'!$E$7:$E$167,2,0)</f>
        <v>#REF!</v>
      </c>
      <c r="I82" s="6">
        <v>1193</v>
      </c>
      <c r="J82" s="43">
        <f t="shared" si="1"/>
        <v>4</v>
      </c>
    </row>
    <row r="83" spans="1:10" x14ac:dyDescent="0.25">
      <c r="A83" s="9">
        <v>70</v>
      </c>
      <c r="B83" s="36">
        <v>1201</v>
      </c>
      <c r="C83" s="13" t="s">
        <v>660</v>
      </c>
      <c r="D83" s="23">
        <v>26436.699999999997</v>
      </c>
      <c r="E83" s="23" t="e">
        <f>VLOOKUP(B83,'Reporte de Formatos'!$E$7:$M$171,10,0)</f>
        <v>#REF!</v>
      </c>
      <c r="F83" s="28">
        <v>18160.86</v>
      </c>
      <c r="H83" t="e">
        <f>VLOOKUP(B83,'Reporte de Formatos'!$E$7:$E$167,2,0)</f>
        <v>#REF!</v>
      </c>
      <c r="I83" s="6">
        <v>1197</v>
      </c>
      <c r="J83" s="43">
        <f t="shared" si="1"/>
        <v>4</v>
      </c>
    </row>
    <row r="84" spans="1:10" x14ac:dyDescent="0.25">
      <c r="A84" s="9">
        <v>71</v>
      </c>
      <c r="B84" s="36">
        <v>1203</v>
      </c>
      <c r="C84" s="13" t="s">
        <v>661</v>
      </c>
      <c r="D84" s="23">
        <v>7493.2</v>
      </c>
      <c r="E84" s="23" t="e">
        <f>VLOOKUP(B84,'Reporte de Formatos'!$E$7:$M$171,10,0)</f>
        <v>#REF!</v>
      </c>
      <c r="F84" s="28">
        <v>4323.7</v>
      </c>
      <c r="H84" t="e">
        <f>VLOOKUP(B84,'Reporte de Formatos'!$E$7:$E$167,2,0)</f>
        <v>#REF!</v>
      </c>
      <c r="I84" s="6">
        <v>1201</v>
      </c>
      <c r="J84" s="43">
        <f t="shared" si="1"/>
        <v>2</v>
      </c>
    </row>
    <row r="85" spans="1:10" x14ac:dyDescent="0.25">
      <c r="A85" s="9">
        <v>72</v>
      </c>
      <c r="B85" s="36">
        <v>1226</v>
      </c>
      <c r="C85" s="13" t="s">
        <v>662</v>
      </c>
      <c r="D85" s="23">
        <v>6088.7</v>
      </c>
      <c r="E85" s="23" t="e">
        <f>VLOOKUP(B85,'Reporte de Formatos'!$E$7:$M$171,10,0)</f>
        <v>#REF!</v>
      </c>
      <c r="F85" s="28">
        <v>4886.0600000000004</v>
      </c>
      <c r="H85" t="e">
        <f>VLOOKUP(B85,'Reporte de Formatos'!$E$7:$E$167,2,0)</f>
        <v>#REF!</v>
      </c>
      <c r="I85" s="6">
        <v>1203</v>
      </c>
      <c r="J85" s="43">
        <f t="shared" si="1"/>
        <v>23</v>
      </c>
    </row>
    <row r="86" spans="1:10" x14ac:dyDescent="0.25">
      <c r="A86" s="9">
        <v>73</v>
      </c>
      <c r="B86" s="36">
        <v>1227</v>
      </c>
      <c r="C86" s="13" t="s">
        <v>663</v>
      </c>
      <c r="D86" s="23">
        <v>5245.0599999999995</v>
      </c>
      <c r="E86" s="23" t="e">
        <f>VLOOKUP(B86,'Reporte de Formatos'!$E$7:$M$171,10,0)</f>
        <v>#REF!</v>
      </c>
      <c r="F86" s="28">
        <v>4174.96</v>
      </c>
      <c r="H86" s="9" t="e">
        <f>VLOOKUP(B86,'Reporte de Formatos'!$E$7:$E$167,2,0)</f>
        <v>#REF!</v>
      </c>
      <c r="I86" s="6">
        <v>1226</v>
      </c>
      <c r="J86" s="43">
        <f t="shared" si="1"/>
        <v>1</v>
      </c>
    </row>
    <row r="87" spans="1:10" x14ac:dyDescent="0.25">
      <c r="A87" s="9">
        <v>74</v>
      </c>
      <c r="B87" s="36">
        <v>1240</v>
      </c>
      <c r="C87" s="13" t="s">
        <v>664</v>
      </c>
      <c r="D87" s="23">
        <v>9189.5400000000009</v>
      </c>
      <c r="E87" s="23" t="e">
        <f>VLOOKUP(B87,'Reporte de Formatos'!$E$7:$M$171,10,0)</f>
        <v>#REF!</v>
      </c>
      <c r="F87" s="28">
        <v>7334.08</v>
      </c>
      <c r="H87" s="9"/>
      <c r="I87" s="6">
        <v>1227</v>
      </c>
      <c r="J87" s="43">
        <f t="shared" si="1"/>
        <v>13</v>
      </c>
    </row>
    <row r="88" spans="1:10" x14ac:dyDescent="0.25">
      <c r="A88" s="9">
        <v>75</v>
      </c>
      <c r="B88" s="36">
        <v>1244</v>
      </c>
      <c r="C88" s="13" t="s">
        <v>665</v>
      </c>
      <c r="D88" s="23">
        <v>10189.540000000001</v>
      </c>
      <c r="E88" s="23" t="e">
        <f>VLOOKUP(B88,'Reporte de Formatos'!$E$7:$M$171,10,0)</f>
        <v>#REF!</v>
      </c>
      <c r="F88" s="28">
        <v>8294.08</v>
      </c>
      <c r="H88" s="9"/>
      <c r="I88" s="6">
        <v>1240</v>
      </c>
      <c r="J88" s="43">
        <f t="shared" si="1"/>
        <v>4</v>
      </c>
    </row>
    <row r="89" spans="1:10" x14ac:dyDescent="0.25">
      <c r="A89" s="9">
        <v>76</v>
      </c>
      <c r="B89" s="36">
        <v>1249</v>
      </c>
      <c r="C89" s="13" t="s">
        <v>666</v>
      </c>
      <c r="D89" s="23">
        <v>16232.42</v>
      </c>
      <c r="E89" s="23" t="e">
        <f>VLOOKUP(B89,'Reporte de Formatos'!$E$7:$M$171,10,0)</f>
        <v>#REF!</v>
      </c>
      <c r="F89" s="28">
        <v>11713.84</v>
      </c>
      <c r="H89" s="9"/>
      <c r="I89" s="6">
        <v>1244</v>
      </c>
      <c r="J89" s="43">
        <f t="shared" si="1"/>
        <v>5</v>
      </c>
    </row>
    <row r="90" spans="1:10" x14ac:dyDescent="0.25">
      <c r="A90" s="9">
        <v>77</v>
      </c>
      <c r="B90" s="36">
        <v>1252</v>
      </c>
      <c r="C90" s="13" t="s">
        <v>667</v>
      </c>
      <c r="D90" s="23">
        <v>9189.5400000000009</v>
      </c>
      <c r="E90" s="23" t="e">
        <f>VLOOKUP(B90,'Reporte de Formatos'!$E$7:$M$171,10,0)</f>
        <v>#REF!</v>
      </c>
      <c r="F90" s="28">
        <v>7294.08</v>
      </c>
      <c r="H90" s="9"/>
      <c r="I90" s="29">
        <v>1249</v>
      </c>
      <c r="J90" s="43">
        <f t="shared" si="1"/>
        <v>3</v>
      </c>
    </row>
    <row r="91" spans="1:10" x14ac:dyDescent="0.25">
      <c r="A91" s="9">
        <v>78</v>
      </c>
      <c r="B91" s="36">
        <v>1261</v>
      </c>
      <c r="C91" s="13" t="s">
        <v>668</v>
      </c>
      <c r="D91" s="23">
        <v>14611.42</v>
      </c>
      <c r="E91" s="23" t="e">
        <f>VLOOKUP(B91,'Reporte de Formatos'!$E$7:$M$171,10,0)</f>
        <v>#REF!</v>
      </c>
      <c r="F91" s="28">
        <v>10534.48</v>
      </c>
      <c r="H91" s="9" t="e">
        <f>VLOOKUP(B91,'Reporte de Formatos'!$E$7:$E$167,2,0)</f>
        <v>#REF!</v>
      </c>
      <c r="I91" s="6">
        <v>1252</v>
      </c>
      <c r="J91" s="43">
        <f t="shared" si="1"/>
        <v>9</v>
      </c>
    </row>
    <row r="92" spans="1:10" x14ac:dyDescent="0.25">
      <c r="A92" s="9">
        <v>79</v>
      </c>
      <c r="B92" s="36">
        <v>1265</v>
      </c>
      <c r="C92" s="13" t="s">
        <v>669</v>
      </c>
      <c r="D92" s="23">
        <v>13112.96</v>
      </c>
      <c r="E92" s="23" t="e">
        <f>VLOOKUP(B92,'Reporte de Formatos'!$E$7:$M$171,10,0)</f>
        <v>#REF!</v>
      </c>
      <c r="F92" s="28">
        <v>9522.7800000000007</v>
      </c>
      <c r="H92" s="9" t="e">
        <f>VLOOKUP(B92,'Reporte de Formatos'!$E$7:$E$167,2,0)</f>
        <v>#REF!</v>
      </c>
      <c r="I92" s="6">
        <v>1261</v>
      </c>
      <c r="J92" s="43">
        <f t="shared" si="1"/>
        <v>4</v>
      </c>
    </row>
    <row r="93" spans="1:10" x14ac:dyDescent="0.25">
      <c r="A93" s="9">
        <v>80</v>
      </c>
      <c r="B93" s="36">
        <v>1283</v>
      </c>
      <c r="C93" s="13" t="s">
        <v>670</v>
      </c>
      <c r="D93" s="23">
        <v>14611.42</v>
      </c>
      <c r="E93" s="23" t="e">
        <f>VLOOKUP(B93,'Reporte de Formatos'!$E$7:$M$171,10,0)</f>
        <v>#REF!</v>
      </c>
      <c r="F93" s="28">
        <v>10534.48</v>
      </c>
      <c r="H93" s="9" t="e">
        <f>VLOOKUP(B93,'Reporte de Formatos'!$E$7:$E$167,2,0)</f>
        <v>#REF!</v>
      </c>
      <c r="I93" s="29">
        <v>1265</v>
      </c>
      <c r="J93" s="43">
        <f t="shared" si="1"/>
        <v>18</v>
      </c>
    </row>
    <row r="94" spans="1:10" x14ac:dyDescent="0.25">
      <c r="A94" s="9">
        <v>81</v>
      </c>
      <c r="B94" s="36">
        <v>1284</v>
      </c>
      <c r="C94" s="13" t="s">
        <v>671</v>
      </c>
      <c r="D94" s="23">
        <v>49921.100000000006</v>
      </c>
      <c r="E94" s="23" t="e">
        <f>VLOOKUP(B94,'Reporte de Formatos'!$E$7:$M$171,10,0)</f>
        <v>#REF!</v>
      </c>
      <c r="F94" s="28">
        <v>34645.5</v>
      </c>
      <c r="H94" s="9" t="e">
        <f>VLOOKUP(B94,'Reporte de Formatos'!$E$7:$E$167,2,0)</f>
        <v>#REF!</v>
      </c>
      <c r="I94" s="29">
        <v>1283</v>
      </c>
      <c r="J94" s="43">
        <f t="shared" si="1"/>
        <v>1</v>
      </c>
    </row>
    <row r="95" spans="1:10" x14ac:dyDescent="0.25">
      <c r="A95" s="9">
        <v>82</v>
      </c>
      <c r="B95" s="36">
        <v>1288</v>
      </c>
      <c r="C95" s="13" t="s">
        <v>672</v>
      </c>
      <c r="D95" s="23">
        <v>8242.2800000000007</v>
      </c>
      <c r="E95" s="23" t="e">
        <f>VLOOKUP(B95,'Reporte de Formatos'!$E$7:$M$171,10,0)</f>
        <v>#REF!</v>
      </c>
      <c r="F95" s="28">
        <v>6344.02</v>
      </c>
      <c r="H95" s="9" t="e">
        <f>VLOOKUP(B95,'Reporte de Formatos'!$E$7:$E$167,2,0)</f>
        <v>#REF!</v>
      </c>
      <c r="I95" s="6">
        <v>1284</v>
      </c>
      <c r="J95" s="43">
        <f t="shared" si="1"/>
        <v>4</v>
      </c>
    </row>
    <row r="96" spans="1:10" x14ac:dyDescent="0.25">
      <c r="A96" s="9">
        <v>83</v>
      </c>
      <c r="B96" s="36">
        <v>1294</v>
      </c>
      <c r="C96" s="13" t="s">
        <v>673</v>
      </c>
      <c r="D96" s="23">
        <v>25976.019999999997</v>
      </c>
      <c r="E96" s="23" t="e">
        <f>VLOOKUP(B96,'Reporte de Formatos'!$E$7:$M$171,10,0)</f>
        <v>#REF!</v>
      </c>
      <c r="F96" s="28">
        <v>17700.18</v>
      </c>
      <c r="H96" s="9" t="e">
        <f>VLOOKUP(B96,'Reporte de Formatos'!$E$7:$E$167,2,0)</f>
        <v>#REF!</v>
      </c>
      <c r="I96" s="6">
        <v>1288</v>
      </c>
      <c r="J96" s="43">
        <f t="shared" si="1"/>
        <v>6</v>
      </c>
    </row>
    <row r="97" spans="1:10" x14ac:dyDescent="0.25">
      <c r="A97" s="9">
        <v>84</v>
      </c>
      <c r="B97" s="36">
        <v>1301</v>
      </c>
      <c r="C97" s="13" t="s">
        <v>674</v>
      </c>
      <c r="D97" s="23">
        <v>15231.42</v>
      </c>
      <c r="E97" s="23" t="e">
        <f>VLOOKUP(B97,'Reporte de Formatos'!$E$7:$M$171,10,0)</f>
        <v>#REF!</v>
      </c>
      <c r="F97" s="28">
        <v>11043.38</v>
      </c>
      <c r="H97" s="9" t="e">
        <f>VLOOKUP(B97,'Reporte de Formatos'!$E$7:$E$167,2,0)</f>
        <v>#REF!</v>
      </c>
      <c r="I97" s="6">
        <v>1294</v>
      </c>
      <c r="J97" s="43">
        <f t="shared" si="1"/>
        <v>7</v>
      </c>
    </row>
    <row r="98" spans="1:10" x14ac:dyDescent="0.25">
      <c r="A98" s="9">
        <v>85</v>
      </c>
      <c r="B98" s="36">
        <v>1302</v>
      </c>
      <c r="C98" s="13" t="s">
        <v>675</v>
      </c>
      <c r="D98" s="23">
        <v>11896.539999999999</v>
      </c>
      <c r="E98" s="23" t="e">
        <f>VLOOKUP(B98,'Reporte de Formatos'!$E$7:$M$171,10,0)</f>
        <v>#REF!</v>
      </c>
      <c r="F98" s="28">
        <v>8647.0400000000009</v>
      </c>
      <c r="H98" s="9" t="e">
        <f>VLOOKUP(B98,'Reporte de Formatos'!$E$7:$E$167,2,0)</f>
        <v>#REF!</v>
      </c>
      <c r="I98" s="29">
        <v>1301</v>
      </c>
      <c r="J98" s="43">
        <f t="shared" si="1"/>
        <v>1</v>
      </c>
    </row>
    <row r="99" spans="1:10" x14ac:dyDescent="0.25">
      <c r="A99" s="9">
        <v>86</v>
      </c>
      <c r="B99" s="36">
        <v>1306</v>
      </c>
      <c r="C99" s="13" t="s">
        <v>676</v>
      </c>
      <c r="D99" s="23">
        <v>13112.96</v>
      </c>
      <c r="E99" s="23" t="e">
        <f>VLOOKUP(B99,'Reporte de Formatos'!$E$7:$M$171,10,0)</f>
        <v>#REF!</v>
      </c>
      <c r="F99" s="28">
        <v>9482.7800000000007</v>
      </c>
      <c r="H99" s="9" t="e">
        <f>VLOOKUP(B99,'Reporte de Formatos'!$E$7:$E$167,2,0)</f>
        <v>#REF!</v>
      </c>
      <c r="I99" s="6">
        <v>1302</v>
      </c>
      <c r="J99" s="43">
        <f t="shared" si="1"/>
        <v>4</v>
      </c>
    </row>
    <row r="100" spans="1:10" x14ac:dyDescent="0.25">
      <c r="A100" s="9">
        <v>87</v>
      </c>
      <c r="B100" s="36">
        <v>1307</v>
      </c>
      <c r="C100" s="13" t="s">
        <v>677</v>
      </c>
      <c r="D100" s="23">
        <v>26436.699999999997</v>
      </c>
      <c r="E100" s="23" t="e">
        <f>VLOOKUP(B100,'Reporte de Formatos'!$E$7:$M$171,10,0)</f>
        <v>#REF!</v>
      </c>
      <c r="F100" s="28">
        <v>18200.86</v>
      </c>
      <c r="H100" s="9"/>
      <c r="I100" s="6">
        <v>1306</v>
      </c>
      <c r="J100" s="43">
        <f t="shared" si="1"/>
        <v>1</v>
      </c>
    </row>
    <row r="101" spans="1:10" x14ac:dyDescent="0.25">
      <c r="A101" s="9">
        <v>88</v>
      </c>
      <c r="B101" s="36">
        <v>1309</v>
      </c>
      <c r="C101" s="13" t="s">
        <v>678</v>
      </c>
      <c r="D101" s="23">
        <v>14611.42</v>
      </c>
      <c r="E101" s="23" t="e">
        <f>VLOOKUP(B101,'Reporte de Formatos'!$E$7:$M$171,10,0)</f>
        <v>#REF!</v>
      </c>
      <c r="F101" s="28">
        <v>10494.48</v>
      </c>
      <c r="H101" s="9"/>
      <c r="I101" s="6">
        <v>1307</v>
      </c>
      <c r="J101" s="43">
        <f t="shared" si="1"/>
        <v>2</v>
      </c>
    </row>
    <row r="102" spans="1:10" x14ac:dyDescent="0.25">
      <c r="A102" s="9">
        <v>89</v>
      </c>
      <c r="B102" s="36">
        <v>1311</v>
      </c>
      <c r="C102" s="13" t="s">
        <v>679</v>
      </c>
      <c r="D102" s="23">
        <v>14611.42</v>
      </c>
      <c r="E102" s="23" t="e">
        <f>VLOOKUP(B102,'Reporte de Formatos'!$E$7:$M$171,10,0)</f>
        <v>#REF!</v>
      </c>
      <c r="F102" s="28">
        <v>10534.48</v>
      </c>
      <c r="H102" s="9"/>
      <c r="I102" s="29">
        <v>1309</v>
      </c>
      <c r="J102" s="43">
        <f t="shared" si="1"/>
        <v>2</v>
      </c>
    </row>
    <row r="103" spans="1:10" x14ac:dyDescent="0.25">
      <c r="A103" s="9">
        <v>90</v>
      </c>
      <c r="B103" s="36">
        <v>1312</v>
      </c>
      <c r="C103" s="13" t="s">
        <v>680</v>
      </c>
      <c r="D103" s="23">
        <v>12081.71</v>
      </c>
      <c r="E103" s="23" t="e">
        <f>VLOOKUP(B103,'Reporte de Formatos'!$E$7:$M$171,10,0)</f>
        <v>#REF!</v>
      </c>
      <c r="F103" s="28">
        <v>8765.8799999999992</v>
      </c>
      <c r="H103" s="9"/>
      <c r="I103" s="6">
        <v>1311</v>
      </c>
      <c r="J103" s="43">
        <f t="shared" si="1"/>
        <v>1</v>
      </c>
    </row>
    <row r="104" spans="1:10" x14ac:dyDescent="0.25">
      <c r="A104" s="9">
        <v>91</v>
      </c>
      <c r="B104" s="36">
        <v>1315</v>
      </c>
      <c r="C104" s="13" t="s">
        <v>681</v>
      </c>
      <c r="D104" s="23">
        <v>13862.339999999998</v>
      </c>
      <c r="E104" s="23" t="e">
        <f>VLOOKUP(B104,'Reporte de Formatos'!$E$7:$M$171,10,0)</f>
        <v>#REF!</v>
      </c>
      <c r="F104" s="28">
        <v>10030.52</v>
      </c>
      <c r="H104" s="9" t="e">
        <f>VLOOKUP(B104,'Reporte de Formatos'!$E$7:$E$167,2,0)</f>
        <v>#REF!</v>
      </c>
      <c r="I104" s="6">
        <v>1312</v>
      </c>
      <c r="J104" s="43">
        <f t="shared" si="1"/>
        <v>3</v>
      </c>
    </row>
    <row r="105" spans="1:10" x14ac:dyDescent="0.25">
      <c r="A105" s="9">
        <v>92</v>
      </c>
      <c r="B105" s="36">
        <v>1316</v>
      </c>
      <c r="C105" s="13" t="s">
        <v>682</v>
      </c>
      <c r="D105" s="23">
        <v>14611.42</v>
      </c>
      <c r="E105" s="23" t="e">
        <f>VLOOKUP(B105,'Reporte de Formatos'!$E$7:$M$171,10,0)</f>
        <v>#REF!</v>
      </c>
      <c r="F105" s="28">
        <v>10534.48</v>
      </c>
      <c r="H105" s="9" t="e">
        <f>VLOOKUP(B105,'Reporte de Formatos'!$E$7:$E$167,2,0)</f>
        <v>#REF!</v>
      </c>
      <c r="I105" s="6">
        <v>1315</v>
      </c>
      <c r="J105" s="43">
        <f t="shared" si="1"/>
        <v>1</v>
      </c>
    </row>
    <row r="106" spans="1:10" x14ac:dyDescent="0.25">
      <c r="A106" s="9">
        <v>93</v>
      </c>
      <c r="B106" s="36">
        <v>1318</v>
      </c>
      <c r="C106" s="13" t="s">
        <v>683</v>
      </c>
      <c r="D106" s="23">
        <v>14611.42</v>
      </c>
      <c r="E106" s="23" t="e">
        <f>VLOOKUP(B106,'Reporte de Formatos'!$E$7:$M$171,10,0)</f>
        <v>#REF!</v>
      </c>
      <c r="F106" s="28">
        <v>10534.48</v>
      </c>
      <c r="H106" s="9" t="e">
        <f>VLOOKUP(B106,'Reporte de Formatos'!$E$7:$E$167,2,0)</f>
        <v>#REF!</v>
      </c>
      <c r="I106" s="6">
        <v>1316</v>
      </c>
      <c r="J106" s="43">
        <f t="shared" si="1"/>
        <v>2</v>
      </c>
    </row>
    <row r="107" spans="1:10" x14ac:dyDescent="0.25">
      <c r="A107" s="9">
        <v>94</v>
      </c>
      <c r="B107" s="36">
        <v>1326</v>
      </c>
      <c r="C107" s="13" t="s">
        <v>684</v>
      </c>
      <c r="D107" s="23">
        <v>6743.82</v>
      </c>
      <c r="E107" s="23" t="e">
        <f>VLOOKUP(B107,'Reporte de Formatos'!$E$7:$M$171,10,0)</f>
        <v>#REF!</v>
      </c>
      <c r="F107" s="28">
        <v>5287.6</v>
      </c>
      <c r="H107" s="9" t="e">
        <f>VLOOKUP(B107,'Reporte de Formatos'!$E$7:$E$167,2,0)</f>
        <v>#REF!</v>
      </c>
      <c r="I107" s="6">
        <v>1318</v>
      </c>
      <c r="J107" s="43">
        <f t="shared" si="1"/>
        <v>8</v>
      </c>
    </row>
    <row r="108" spans="1:10" x14ac:dyDescent="0.25">
      <c r="A108" s="9">
        <v>95</v>
      </c>
      <c r="B108" s="36">
        <v>1330</v>
      </c>
      <c r="C108" s="13" t="s">
        <v>685</v>
      </c>
      <c r="D108" s="23">
        <v>9647.82</v>
      </c>
      <c r="E108" s="23" t="e">
        <f>VLOOKUP(B108,'Reporte de Formatos'!$E$7:$M$171,10,0)</f>
        <v>#REF!</v>
      </c>
      <c r="F108" s="28">
        <v>7197.21</v>
      </c>
      <c r="H108" s="39" t="e">
        <f>VLOOKUP(B108,'Reporte de Formatos'!$E$7:$E$167,2,0)</f>
        <v>#REF!</v>
      </c>
      <c r="I108" s="36">
        <v>1326</v>
      </c>
      <c r="J108" s="43">
        <f t="shared" si="1"/>
        <v>4</v>
      </c>
    </row>
    <row r="109" spans="1:10" x14ac:dyDescent="0.25">
      <c r="A109" s="9">
        <v>96</v>
      </c>
      <c r="B109" s="36">
        <v>1332</v>
      </c>
      <c r="C109" s="13" t="s">
        <v>686</v>
      </c>
      <c r="D109" s="23">
        <v>14518.630000000001</v>
      </c>
      <c r="E109" s="23" t="e">
        <f>VLOOKUP(B109,'Reporte de Formatos'!$E$7:$M$171,10,0)</f>
        <v>#REF!</v>
      </c>
      <c r="F109" s="28">
        <v>10432.02</v>
      </c>
      <c r="H109" s="9" t="e">
        <f>VLOOKUP(B109,'Reporte de Formatos'!$E$7:$E$167,2,0)</f>
        <v>#REF!</v>
      </c>
      <c r="I109" s="6">
        <v>1330</v>
      </c>
      <c r="J109" s="43">
        <f t="shared" si="1"/>
        <v>2</v>
      </c>
    </row>
    <row r="110" spans="1:10" x14ac:dyDescent="0.25">
      <c r="A110" s="9">
        <v>97</v>
      </c>
      <c r="B110" s="36">
        <v>1336</v>
      </c>
      <c r="C110" s="13" t="s">
        <v>687</v>
      </c>
      <c r="D110" s="23">
        <v>14611.42</v>
      </c>
      <c r="E110" s="23" t="e">
        <f>VLOOKUP(B110,'Reporte de Formatos'!$E$7:$M$171,10,0)</f>
        <v>#REF!</v>
      </c>
      <c r="F110" s="28">
        <v>10534.48</v>
      </c>
      <c r="H110" s="9" t="e">
        <f>VLOOKUP(B110,'Reporte de Formatos'!$E$7:$E$167,2,0)</f>
        <v>#REF!</v>
      </c>
      <c r="I110" s="6">
        <v>1332</v>
      </c>
      <c r="J110" s="43">
        <f t="shared" si="1"/>
        <v>4</v>
      </c>
    </row>
    <row r="111" spans="1:10" x14ac:dyDescent="0.25">
      <c r="A111" s="9">
        <v>98</v>
      </c>
      <c r="B111" s="36">
        <v>1337</v>
      </c>
      <c r="C111" s="13" t="s">
        <v>688</v>
      </c>
      <c r="D111" s="23">
        <v>7118.3600000000006</v>
      </c>
      <c r="E111" s="23" t="e">
        <f>VLOOKUP(B111,'Reporte de Formatos'!$E$7:$M$171,10,0)</f>
        <v>#REF!</v>
      </c>
      <c r="F111" s="28">
        <v>5173.32</v>
      </c>
      <c r="H111" s="9" t="e">
        <f>VLOOKUP(B111,'Reporte de Formatos'!$E$7:$E$167,2,0)</f>
        <v>#REF!</v>
      </c>
      <c r="I111" s="6">
        <v>1336</v>
      </c>
      <c r="J111" s="43">
        <f t="shared" si="1"/>
        <v>1</v>
      </c>
    </row>
    <row r="112" spans="1:10" x14ac:dyDescent="0.25">
      <c r="A112" s="9">
        <v>99</v>
      </c>
      <c r="B112" s="36">
        <v>1341</v>
      </c>
      <c r="C112" s="13" t="s">
        <v>689</v>
      </c>
      <c r="D112" s="23">
        <v>13392.58</v>
      </c>
      <c r="E112" s="23" t="e">
        <f>VLOOKUP(B112,'Reporte de Formatos'!$E$7:$M$171,10,0)</f>
        <v>#REF!</v>
      </c>
      <c r="F112" s="28">
        <v>9674.08</v>
      </c>
      <c r="H112" s="9" t="e">
        <f>VLOOKUP(B112,'Reporte de Formatos'!$E$7:$E$167,2,0)</f>
        <v>#REF!</v>
      </c>
      <c r="I112" s="36">
        <v>1337</v>
      </c>
      <c r="J112" s="43">
        <f t="shared" si="1"/>
        <v>4</v>
      </c>
    </row>
    <row r="113" spans="1:10" x14ac:dyDescent="0.25">
      <c r="A113" s="9">
        <v>100</v>
      </c>
      <c r="B113" s="36">
        <v>1344</v>
      </c>
      <c r="C113" s="13" t="s">
        <v>690</v>
      </c>
      <c r="D113" s="23">
        <v>26436.699999999997</v>
      </c>
      <c r="E113" s="23" t="e">
        <f>VLOOKUP(B113,'Reporte de Formatos'!$E$7:$M$171,10,0)</f>
        <v>#REF!</v>
      </c>
      <c r="F113" s="28">
        <v>18300.86</v>
      </c>
      <c r="H113" s="39" t="e">
        <f>VLOOKUP(B113,'Reporte de Formatos'!$E$7:$E$167,2,0)</f>
        <v>#REF!</v>
      </c>
      <c r="I113" s="6">
        <v>1341</v>
      </c>
      <c r="J113" s="43">
        <f t="shared" si="1"/>
        <v>3</v>
      </c>
    </row>
    <row r="114" spans="1:10" x14ac:dyDescent="0.25">
      <c r="A114" s="9">
        <v>101</v>
      </c>
      <c r="B114" s="36">
        <v>1347</v>
      </c>
      <c r="C114" s="13" t="s">
        <v>691</v>
      </c>
      <c r="D114" s="23">
        <v>9366.36</v>
      </c>
      <c r="E114" s="23" t="e">
        <f>VLOOKUP(B114,'Reporte de Formatos'!$E$7:$M$171,10,0)</f>
        <v>#REF!</v>
      </c>
      <c r="F114" s="28">
        <v>7138.28</v>
      </c>
      <c r="H114" s="9" t="e">
        <f>VLOOKUP(B114,'Reporte de Formatos'!$E$7:$E$167,2,0)</f>
        <v>#REF!</v>
      </c>
      <c r="I114" s="6">
        <v>1344</v>
      </c>
      <c r="J114" s="43">
        <f t="shared" si="1"/>
        <v>3</v>
      </c>
    </row>
    <row r="115" spans="1:10" x14ac:dyDescent="0.25">
      <c r="A115" s="9">
        <v>102</v>
      </c>
      <c r="B115" s="36">
        <v>1350</v>
      </c>
      <c r="C115" s="13" t="s">
        <v>692</v>
      </c>
      <c r="D115" s="23">
        <v>9366.36</v>
      </c>
      <c r="E115" s="23" t="e">
        <f>VLOOKUP(B115,'Reporte de Formatos'!$E$7:$M$171,10,0)</f>
        <v>#REF!</v>
      </c>
      <c r="F115" s="28">
        <v>7118.28</v>
      </c>
      <c r="H115" s="9" t="e">
        <f>VLOOKUP(B115,'Reporte de Formatos'!$E$7:$E$167,2,0)</f>
        <v>#REF!</v>
      </c>
      <c r="I115" s="6">
        <v>1347</v>
      </c>
      <c r="J115" s="43">
        <f t="shared" si="1"/>
        <v>3</v>
      </c>
    </row>
    <row r="116" spans="1:10" x14ac:dyDescent="0.25">
      <c r="A116" s="9">
        <v>103</v>
      </c>
      <c r="B116" s="36">
        <v>1351</v>
      </c>
      <c r="C116" s="13" t="s">
        <v>693</v>
      </c>
      <c r="D116" s="23">
        <v>11239.5</v>
      </c>
      <c r="E116" s="23" t="e">
        <f>VLOOKUP(B116,'Reporte de Formatos'!$E$7:$M$171,10,0)</f>
        <v>#REF!</v>
      </c>
      <c r="F116" s="28">
        <v>8185.96</v>
      </c>
      <c r="H116" s="9" t="e">
        <f>VLOOKUP(B116,'Reporte de Formatos'!$E$7:$E$167,2,0)</f>
        <v>#REF!</v>
      </c>
      <c r="I116" s="6">
        <v>1350</v>
      </c>
      <c r="J116" s="43">
        <f t="shared" si="1"/>
        <v>1</v>
      </c>
    </row>
    <row r="117" spans="1:10" x14ac:dyDescent="0.25">
      <c r="A117" s="9">
        <v>104</v>
      </c>
      <c r="B117" s="36">
        <v>1355</v>
      </c>
      <c r="C117" s="13" t="s">
        <v>694</v>
      </c>
      <c r="D117" s="23">
        <v>12925.130000000001</v>
      </c>
      <c r="E117" s="23" t="e">
        <f>VLOOKUP(B117,'Reporte de Formatos'!$E$7:$M$171,10,0)</f>
        <v>#REF!</v>
      </c>
      <c r="F117" s="28">
        <v>9413.77</v>
      </c>
      <c r="H117" s="9" t="e">
        <f>VLOOKUP(B117,'Reporte de Formatos'!$E$7:$E$170,2,0)</f>
        <v>#REF!</v>
      </c>
      <c r="I117" s="6">
        <v>1351</v>
      </c>
      <c r="J117" s="43">
        <f t="shared" si="1"/>
        <v>4</v>
      </c>
    </row>
    <row r="118" spans="1:10" x14ac:dyDescent="0.25">
      <c r="A118" s="9">
        <v>105</v>
      </c>
      <c r="B118" s="36">
        <v>1360</v>
      </c>
      <c r="C118" s="13" t="s">
        <v>695</v>
      </c>
      <c r="D118" s="23">
        <v>14611.42</v>
      </c>
      <c r="E118" s="23" t="e">
        <f>VLOOKUP(B118,'Reporte de Formatos'!$E$7:$M$171,10,0)</f>
        <v>#REF!</v>
      </c>
      <c r="F118" s="28">
        <v>10494.48</v>
      </c>
      <c r="H118" s="9" t="e">
        <f>VLOOKUP(B118,'Reporte de Formatos'!$E$7:$E$170,2,0)</f>
        <v>#REF!</v>
      </c>
      <c r="I118" s="6">
        <v>1355</v>
      </c>
      <c r="J118" s="43">
        <f t="shared" si="1"/>
        <v>5</v>
      </c>
    </row>
    <row r="119" spans="1:10" x14ac:dyDescent="0.25">
      <c r="A119" s="9">
        <v>106</v>
      </c>
      <c r="B119" s="36">
        <v>1361</v>
      </c>
      <c r="C119" s="13" t="s">
        <v>696</v>
      </c>
      <c r="D119" s="23">
        <v>13112.96</v>
      </c>
      <c r="E119" s="23" t="e">
        <f>VLOOKUP(B119,'Reporte de Formatos'!$E$7:$M$171,10,0)</f>
        <v>#REF!</v>
      </c>
      <c r="F119" s="28">
        <v>9582.7800000000007</v>
      </c>
      <c r="H119" s="9" t="e">
        <f>VLOOKUP(B119,'Reporte de Formatos'!$E$7:$E$170,2,0)</f>
        <v>#REF!</v>
      </c>
      <c r="I119" s="29">
        <v>1360</v>
      </c>
      <c r="J119" s="43">
        <f t="shared" si="1"/>
        <v>1</v>
      </c>
    </row>
    <row r="120" spans="1:10" x14ac:dyDescent="0.25">
      <c r="A120" s="9">
        <v>107</v>
      </c>
      <c r="B120" s="36">
        <v>1362</v>
      </c>
      <c r="C120" s="13" t="s">
        <v>697</v>
      </c>
      <c r="D120" s="23">
        <v>14611.42</v>
      </c>
      <c r="E120" s="23" t="e">
        <f>VLOOKUP(B120,'Reporte de Formatos'!$E$7:$M$171,10,0)</f>
        <v>#REF!</v>
      </c>
      <c r="F120" s="28">
        <v>10494.48</v>
      </c>
      <c r="H120" s="40">
        <v>1</v>
      </c>
      <c r="I120" s="29">
        <v>1361</v>
      </c>
      <c r="J120" s="43">
        <f t="shared" si="1"/>
        <v>1</v>
      </c>
    </row>
    <row r="121" spans="1:10" x14ac:dyDescent="0.25">
      <c r="A121" s="9">
        <v>108</v>
      </c>
      <c r="B121" s="36">
        <v>1363</v>
      </c>
      <c r="C121" s="13" t="s">
        <v>698</v>
      </c>
      <c r="D121" s="23">
        <v>7023.75</v>
      </c>
      <c r="E121" s="23" t="e">
        <f>VLOOKUP(B121,'Reporte de Formatos'!$E$7:$M$171,10,0)</f>
        <v>#REF!</v>
      </c>
      <c r="F121" s="28">
        <v>5475.66</v>
      </c>
      <c r="H121" s="9"/>
      <c r="I121" s="6">
        <v>1362</v>
      </c>
      <c r="J121" s="43">
        <f t="shared" si="1"/>
        <v>1</v>
      </c>
    </row>
    <row r="122" spans="1:10" x14ac:dyDescent="0.25">
      <c r="A122" s="9">
        <v>109</v>
      </c>
      <c r="B122" s="36">
        <v>1364</v>
      </c>
      <c r="C122" s="13" t="s">
        <v>699</v>
      </c>
      <c r="D122" s="23">
        <v>14611.42</v>
      </c>
      <c r="E122" s="23" t="e">
        <f>VLOOKUP(B122,'Reporte de Formatos'!$E$7:$M$171,10,0)</f>
        <v>#REF!</v>
      </c>
      <c r="F122" s="28">
        <v>10554.48</v>
      </c>
      <c r="H122" s="9"/>
      <c r="I122" s="6">
        <v>1363</v>
      </c>
      <c r="J122" s="43">
        <f t="shared" si="1"/>
        <v>1</v>
      </c>
    </row>
    <row r="123" spans="1:10" x14ac:dyDescent="0.25">
      <c r="A123" s="9">
        <v>110</v>
      </c>
      <c r="B123" s="36">
        <v>1365</v>
      </c>
      <c r="C123" s="13" t="s">
        <v>700</v>
      </c>
      <c r="D123" s="23">
        <v>14611.42</v>
      </c>
      <c r="E123" s="23" t="e">
        <f>VLOOKUP(B123,'Reporte de Formatos'!$E$7:$M$171,10,0)</f>
        <v>#REF!</v>
      </c>
      <c r="F123" s="28">
        <v>10534.48</v>
      </c>
      <c r="H123" s="9"/>
      <c r="I123" s="6">
        <v>1364</v>
      </c>
      <c r="J123" s="43">
        <f t="shared" si="1"/>
        <v>1</v>
      </c>
    </row>
    <row r="124" spans="1:10" x14ac:dyDescent="0.25">
      <c r="A124" s="9">
        <v>111</v>
      </c>
      <c r="B124" s="36">
        <v>1370</v>
      </c>
      <c r="C124" s="13" t="s">
        <v>701</v>
      </c>
      <c r="D124" s="23">
        <v>7118.3700000000008</v>
      </c>
      <c r="E124" s="23" t="e">
        <f>VLOOKUP(B124,'Reporte de Formatos'!$E$7:$M$171,10,0)</f>
        <v>#REF!</v>
      </c>
      <c r="F124" s="28">
        <v>5340.47</v>
      </c>
      <c r="H124" s="9"/>
      <c r="I124" s="6">
        <v>1365</v>
      </c>
      <c r="J124" s="43">
        <f t="shared" si="1"/>
        <v>5</v>
      </c>
    </row>
    <row r="125" spans="1:10" x14ac:dyDescent="0.25">
      <c r="A125" s="9">
        <v>112</v>
      </c>
      <c r="B125" s="36">
        <v>1371</v>
      </c>
      <c r="C125" s="13" t="s">
        <v>702</v>
      </c>
      <c r="D125" s="23">
        <v>3371.91</v>
      </c>
      <c r="E125" s="23" t="e">
        <f>VLOOKUP(B125,'Reporte de Formatos'!$E$7:$M$171,10,0)</f>
        <v>#REF!</v>
      </c>
      <c r="F125" s="28">
        <v>2725.91</v>
      </c>
      <c r="H125" s="9" t="e">
        <f>VLOOKUP(B125,'Reporte de Formatos'!$E$7:$E$167,2,0)</f>
        <v>#REF!</v>
      </c>
      <c r="I125" s="6">
        <v>1370</v>
      </c>
      <c r="J125" s="43">
        <f t="shared" si="1"/>
        <v>1</v>
      </c>
    </row>
    <row r="126" spans="1:10" x14ac:dyDescent="0.25">
      <c r="A126" s="9">
        <v>113</v>
      </c>
      <c r="B126" s="36">
        <v>1372</v>
      </c>
      <c r="C126" s="13" t="s">
        <v>703</v>
      </c>
      <c r="D126" s="23">
        <v>7023.84</v>
      </c>
      <c r="E126" s="23" t="e">
        <f>VLOOKUP(B126,'Reporte de Formatos'!$E$7:$M$171,10,0)</f>
        <v>#REF!</v>
      </c>
      <c r="F126" s="28">
        <v>5535.71</v>
      </c>
      <c r="H126" s="9" t="e">
        <f>VLOOKUP(B126,'Reporte de Formatos'!$E$7:$E$167,2,0)</f>
        <v>#REF!</v>
      </c>
      <c r="I126" s="6">
        <v>1371</v>
      </c>
      <c r="J126" s="43">
        <f t="shared" si="1"/>
        <v>1</v>
      </c>
    </row>
    <row r="127" spans="1:10" x14ac:dyDescent="0.25">
      <c r="A127" s="9">
        <v>114</v>
      </c>
      <c r="B127" s="36">
        <v>1374</v>
      </c>
      <c r="C127" s="13" t="s">
        <v>704</v>
      </c>
      <c r="D127" s="23">
        <v>9253.91</v>
      </c>
      <c r="E127" s="23" t="e">
        <f>VLOOKUP(B127,'Reporte de Formatos'!$E$7:$M$171,10,0)</f>
        <v>#REF!</v>
      </c>
      <c r="F127" s="28">
        <v>6935.44</v>
      </c>
      <c r="H127" s="9"/>
      <c r="I127" s="6">
        <v>1372</v>
      </c>
      <c r="J127" s="43">
        <f t="shared" si="1"/>
        <v>2</v>
      </c>
    </row>
    <row r="128" spans="1:10" x14ac:dyDescent="0.25">
      <c r="A128" s="9">
        <v>115</v>
      </c>
      <c r="B128" s="36">
        <v>1376</v>
      </c>
      <c r="C128" s="13" t="s">
        <v>705</v>
      </c>
      <c r="D128" s="23">
        <v>2435.62</v>
      </c>
      <c r="E128" s="23" t="e">
        <f>VLOOKUP(B128,'Reporte de Formatos'!$E$7:$M$171,10,0)</f>
        <v>#REF!</v>
      </c>
      <c r="F128" s="28">
        <v>2047.89</v>
      </c>
      <c r="H128" s="9"/>
      <c r="I128" s="6">
        <v>1374</v>
      </c>
      <c r="J128" s="43">
        <f t="shared" si="1"/>
        <v>2</v>
      </c>
    </row>
    <row r="129" spans="1:10" x14ac:dyDescent="0.25">
      <c r="A129" s="9">
        <v>116</v>
      </c>
      <c r="B129" s="36">
        <v>1377</v>
      </c>
      <c r="C129" s="13" t="s">
        <v>706</v>
      </c>
      <c r="D129" s="23">
        <v>2997.22</v>
      </c>
      <c r="E129" s="23" t="e">
        <f>VLOOKUP(B129,'Reporte de Formatos'!$E$7:$M$171,10,0)</f>
        <v>#REF!</v>
      </c>
      <c r="F129" s="28">
        <v>2459.71</v>
      </c>
      <c r="H129" s="9"/>
      <c r="I129" s="36">
        <v>1376</v>
      </c>
      <c r="J129" s="43">
        <f t="shared" si="1"/>
        <v>1</v>
      </c>
    </row>
    <row r="130" spans="1:10" x14ac:dyDescent="0.25">
      <c r="A130" s="9">
        <v>117</v>
      </c>
      <c r="B130" s="36">
        <v>1378</v>
      </c>
      <c r="C130" s="13" t="s">
        <v>707</v>
      </c>
      <c r="D130" s="23">
        <v>2997.22</v>
      </c>
      <c r="E130" s="23" t="e">
        <f>VLOOKUP(B130,'Reporte de Formatos'!$E$7:$M$171,10,0)</f>
        <v>#REF!</v>
      </c>
      <c r="F130" s="28">
        <v>2459.71</v>
      </c>
      <c r="H130" s="9"/>
      <c r="I130" s="6">
        <v>1377</v>
      </c>
      <c r="J130" s="43">
        <f t="shared" si="1"/>
        <v>1</v>
      </c>
    </row>
    <row r="131" spans="1:10" x14ac:dyDescent="0.25">
      <c r="A131" s="9">
        <v>118</v>
      </c>
      <c r="B131" s="36">
        <v>1379</v>
      </c>
      <c r="C131" s="13" t="s">
        <v>771</v>
      </c>
      <c r="D131" s="23">
        <v>4027.1699999999996</v>
      </c>
      <c r="E131" s="23" t="e">
        <f>VLOOKUP(B131,'Reporte de Formatos'!$E$7:$M$171,10,0)</f>
        <v>#REF!</v>
      </c>
      <c r="F131" s="28">
        <v>3186.01</v>
      </c>
      <c r="H131" s="9" t="e">
        <f>VLOOKUP(B131,'Reporte de Formatos'!$E$7:$E$167,2,0)</f>
        <v>#REF!</v>
      </c>
      <c r="I131" s="6">
        <v>1378</v>
      </c>
      <c r="J131" s="43">
        <f t="shared" si="1"/>
        <v>1</v>
      </c>
    </row>
    <row r="132" spans="1:10" x14ac:dyDescent="0.25">
      <c r="A132" s="9">
        <v>119</v>
      </c>
      <c r="B132" s="36">
        <v>2004</v>
      </c>
      <c r="C132" s="13" t="s">
        <v>708</v>
      </c>
      <c r="D132" s="23">
        <v>10893.54</v>
      </c>
      <c r="E132" s="23" t="e">
        <f>VLOOKUP(B132,'Reporte de Formatos'!$E$7:$M$171,10,0)</f>
        <v>#REF!</v>
      </c>
      <c r="F132" s="28">
        <v>8644.44</v>
      </c>
      <c r="H132" s="9" t="e">
        <f>VLOOKUP(B132,'Reporte de Formatos'!$E$7:$E$167,2,0)</f>
        <v>#REF!</v>
      </c>
      <c r="I132" s="6">
        <v>1379</v>
      </c>
      <c r="J132" s="43">
        <f t="shared" si="1"/>
        <v>625</v>
      </c>
    </row>
    <row r="133" spans="1:10" x14ac:dyDescent="0.25">
      <c r="A133" s="9">
        <v>120</v>
      </c>
      <c r="B133" s="36">
        <v>2007</v>
      </c>
      <c r="C133" s="13" t="s">
        <v>709</v>
      </c>
      <c r="D133" s="23">
        <v>9478.619999999999</v>
      </c>
      <c r="E133" s="23" t="e">
        <f>VLOOKUP(B133,'Reporte de Formatos'!$E$7:$M$171,10,0)</f>
        <v>#REF!</v>
      </c>
      <c r="F133" s="28">
        <v>7623.16</v>
      </c>
      <c r="H133" s="9" t="e">
        <f>VLOOKUP(B133,'Reporte de Formatos'!$E$7:$E$167,2,0)</f>
        <v>#REF!</v>
      </c>
      <c r="I133" s="6">
        <v>2004</v>
      </c>
      <c r="J133" s="43">
        <f t="shared" si="1"/>
        <v>3</v>
      </c>
    </row>
    <row r="134" spans="1:10" x14ac:dyDescent="0.25">
      <c r="A134" s="9">
        <v>121</v>
      </c>
      <c r="B134" s="36">
        <v>2015</v>
      </c>
      <c r="C134" s="13" t="s">
        <v>710</v>
      </c>
      <c r="D134" s="23">
        <v>24329.38</v>
      </c>
      <c r="E134" s="23" t="e">
        <f>VLOOKUP(B134,'Reporte de Formatos'!$E$7:$M$171,10,0)</f>
        <v>#REF!</v>
      </c>
      <c r="F134" s="28">
        <v>16808.12</v>
      </c>
      <c r="H134" s="9" t="e">
        <f>VLOOKUP(B134,'Reporte de Formatos'!$E$7:$E$167,2,0)</f>
        <v>#REF!</v>
      </c>
      <c r="I134" s="6">
        <v>2007</v>
      </c>
      <c r="J134" s="43">
        <f t="shared" si="1"/>
        <v>8</v>
      </c>
    </row>
    <row r="135" spans="1:10" x14ac:dyDescent="0.25">
      <c r="A135" s="9">
        <v>122</v>
      </c>
      <c r="B135" s="36">
        <v>2020</v>
      </c>
      <c r="C135" s="13" t="s">
        <v>711</v>
      </c>
      <c r="D135" s="23">
        <v>10090.06</v>
      </c>
      <c r="E135" s="23" t="e">
        <f>VLOOKUP(B135,'Reporte de Formatos'!$E$7:$M$171,10,0)</f>
        <v>#REF!</v>
      </c>
      <c r="F135" s="28">
        <v>8056.04</v>
      </c>
      <c r="H135" s="9" t="e">
        <f>VLOOKUP(B135,'Reporte de Formatos'!$E$7:$E$167,2,0)</f>
        <v>#REF!</v>
      </c>
      <c r="I135" s="6">
        <v>2015</v>
      </c>
      <c r="J135" s="43">
        <f t="shared" si="1"/>
        <v>5</v>
      </c>
    </row>
    <row r="136" spans="1:10" x14ac:dyDescent="0.25">
      <c r="A136" s="9">
        <v>123</v>
      </c>
      <c r="B136" s="36">
        <v>2021</v>
      </c>
      <c r="C136" s="13" t="s">
        <v>712</v>
      </c>
      <c r="D136" s="23">
        <v>12199.2</v>
      </c>
      <c r="E136" s="23" t="e">
        <f>VLOOKUP(B136,'Reporte de Formatos'!$E$7:$M$171,10,0)</f>
        <v>#REF!</v>
      </c>
      <c r="F136" s="28">
        <v>9541.34</v>
      </c>
      <c r="H136" s="9" t="e">
        <f>VLOOKUP(B136,'Reporte de Formatos'!$E$7:$E$167,2,0)</f>
        <v>#REF!</v>
      </c>
      <c r="I136" s="6">
        <v>2020</v>
      </c>
      <c r="J136" s="43">
        <f t="shared" si="1"/>
        <v>1</v>
      </c>
    </row>
    <row r="137" spans="1:10" x14ac:dyDescent="0.25">
      <c r="A137" s="9">
        <v>124</v>
      </c>
      <c r="B137" s="36">
        <v>2025</v>
      </c>
      <c r="C137" s="13" t="s">
        <v>713</v>
      </c>
      <c r="D137" s="23">
        <v>10797.68</v>
      </c>
      <c r="E137" s="23" t="e">
        <f>VLOOKUP(B137,'Reporte de Formatos'!$E$7:$M$171,10,0)</f>
        <v>#REF!</v>
      </c>
      <c r="F137" s="28">
        <v>8488.58</v>
      </c>
      <c r="H137" s="9" t="e">
        <f>VLOOKUP(B137,'Reporte de Formatos'!$E$7:$E$167,2,0)</f>
        <v>#REF!</v>
      </c>
      <c r="I137" s="6">
        <v>2021</v>
      </c>
      <c r="J137" s="43">
        <f t="shared" si="1"/>
        <v>4</v>
      </c>
    </row>
    <row r="138" spans="1:10" x14ac:dyDescent="0.25">
      <c r="A138" s="9">
        <v>125</v>
      </c>
      <c r="B138" s="36">
        <v>2032</v>
      </c>
      <c r="C138" s="13" t="s">
        <v>714</v>
      </c>
      <c r="D138" s="23">
        <v>10718.9</v>
      </c>
      <c r="E138" s="23" t="e">
        <f>VLOOKUP(B138,'Reporte de Formatos'!$E$7:$M$171,10,0)</f>
        <v>#REF!</v>
      </c>
      <c r="F138" s="28">
        <v>8449.7999999999993</v>
      </c>
      <c r="H138" s="9" t="e">
        <f>VLOOKUP(B138,'Reporte de Formatos'!$E$7:$E$167,2,0)</f>
        <v>#REF!</v>
      </c>
      <c r="I138" s="6">
        <v>2025</v>
      </c>
      <c r="J138" s="43">
        <f t="shared" si="1"/>
        <v>7</v>
      </c>
    </row>
    <row r="139" spans="1:10" x14ac:dyDescent="0.25">
      <c r="A139" s="9">
        <v>126</v>
      </c>
      <c r="B139" s="36">
        <v>2035</v>
      </c>
      <c r="C139" s="13" t="s">
        <v>715</v>
      </c>
      <c r="D139" s="23">
        <v>27713.319999999996</v>
      </c>
      <c r="E139" s="23" t="e">
        <f>VLOOKUP(B139,'Reporte de Formatos'!$E$7:$M$171,10,0)</f>
        <v>#REF!</v>
      </c>
      <c r="F139" s="28">
        <v>19637.48</v>
      </c>
      <c r="H139" s="9"/>
      <c r="I139" s="6">
        <v>2032</v>
      </c>
      <c r="J139" s="43">
        <f t="shared" si="1"/>
        <v>3</v>
      </c>
    </row>
    <row r="140" spans="1:10" x14ac:dyDescent="0.25">
      <c r="A140" s="9">
        <v>127</v>
      </c>
      <c r="B140" s="36">
        <v>2037</v>
      </c>
      <c r="C140" s="13" t="s">
        <v>716</v>
      </c>
      <c r="D140" s="23">
        <v>7873.58</v>
      </c>
      <c r="E140" s="23" t="e">
        <f>VLOOKUP(B140,'Reporte de Formatos'!$E$7:$M$171,10,0)</f>
        <v>#REF!</v>
      </c>
      <c r="F140" s="28">
        <v>5978.12</v>
      </c>
      <c r="H140" s="9"/>
      <c r="I140" s="6">
        <v>2035</v>
      </c>
      <c r="J140" s="43">
        <f t="shared" si="1"/>
        <v>2</v>
      </c>
    </row>
    <row r="141" spans="1:10" x14ac:dyDescent="0.25">
      <c r="A141" s="9">
        <v>128</v>
      </c>
      <c r="B141" s="36">
        <v>2039</v>
      </c>
      <c r="C141" s="13" t="s">
        <v>717</v>
      </c>
      <c r="D141" s="23">
        <v>7784.52</v>
      </c>
      <c r="E141" s="23" t="e">
        <f>VLOOKUP(B141,'Reporte de Formatos'!$E$7:$M$171,10,0)</f>
        <v>#REF!</v>
      </c>
      <c r="F141" s="28">
        <v>5939.22</v>
      </c>
      <c r="H141" s="9"/>
      <c r="I141" s="6">
        <v>2037</v>
      </c>
      <c r="J141" s="43">
        <f t="shared" si="1"/>
        <v>2</v>
      </c>
    </row>
    <row r="142" spans="1:10" x14ac:dyDescent="0.25">
      <c r="A142" s="9">
        <v>129</v>
      </c>
      <c r="B142" s="36">
        <v>2040</v>
      </c>
      <c r="C142" s="13" t="s">
        <v>718</v>
      </c>
      <c r="D142" s="23">
        <v>7977.48</v>
      </c>
      <c r="E142" s="23" t="e">
        <f>VLOOKUP(B142,'Reporte de Formatos'!$E$7:$M$171,10,0)</f>
        <v>#REF!</v>
      </c>
      <c r="F142" s="28">
        <v>5903.46</v>
      </c>
      <c r="H142" s="9"/>
      <c r="I142" s="6">
        <v>2039</v>
      </c>
      <c r="J142" s="43">
        <f t="shared" si="1"/>
        <v>1</v>
      </c>
    </row>
    <row r="143" spans="1:10" x14ac:dyDescent="0.25">
      <c r="A143" s="9">
        <v>130</v>
      </c>
      <c r="B143" s="36">
        <v>2043</v>
      </c>
      <c r="C143" s="13" t="s">
        <v>719</v>
      </c>
      <c r="D143" s="23">
        <v>11028.26</v>
      </c>
      <c r="E143" s="23" t="e">
        <f>VLOOKUP(B143,'Reporte de Formatos'!$E$7:$M$171,10,0)</f>
        <v>#REF!</v>
      </c>
      <c r="F143" s="28">
        <v>8470.4</v>
      </c>
      <c r="H143" s="9" t="e">
        <f>VLOOKUP(B143,'Reporte de Formatos'!$E$7:$E$167,2,0)</f>
        <v>#REF!</v>
      </c>
      <c r="I143" s="6">
        <v>2040</v>
      </c>
      <c r="J143" s="43">
        <f t="shared" ref="J143:J179" si="2">+B143-I143</f>
        <v>3</v>
      </c>
    </row>
    <row r="144" spans="1:10" x14ac:dyDescent="0.25">
      <c r="A144" s="9">
        <v>131</v>
      </c>
      <c r="B144" s="36">
        <v>2044</v>
      </c>
      <c r="C144" s="13" t="s">
        <v>720</v>
      </c>
      <c r="D144" s="23">
        <v>7977.48</v>
      </c>
      <c r="E144" s="23" t="e">
        <f>VLOOKUP(B144,'Reporte de Formatos'!$E$7:$M$171,10,0)</f>
        <v>#REF!</v>
      </c>
      <c r="F144" s="28">
        <v>5943.46</v>
      </c>
      <c r="H144" s="9" t="e">
        <f>VLOOKUP(B144,'Reporte de Formatos'!$E$7:$E$167,2,0)</f>
        <v>#REF!</v>
      </c>
      <c r="I144" s="6">
        <v>2043</v>
      </c>
      <c r="J144" s="43">
        <f t="shared" si="2"/>
        <v>1</v>
      </c>
    </row>
    <row r="145" spans="1:10" x14ac:dyDescent="0.25">
      <c r="A145" s="9">
        <v>132</v>
      </c>
      <c r="B145" s="36">
        <v>2045</v>
      </c>
      <c r="C145" s="13" t="s">
        <v>721</v>
      </c>
      <c r="D145" s="23">
        <v>7977.48</v>
      </c>
      <c r="E145" s="23" t="e">
        <f>VLOOKUP(B145,'Reporte de Formatos'!$E$7:$M$171,10,0)</f>
        <v>#REF!</v>
      </c>
      <c r="F145" s="28">
        <v>5943.46</v>
      </c>
      <c r="H145" s="9" t="e">
        <f>VLOOKUP(B145,'Reporte de Formatos'!$E$7:$E$167,2,0)</f>
        <v>#REF!</v>
      </c>
      <c r="I145" s="6">
        <v>2044</v>
      </c>
      <c r="J145" s="43">
        <f t="shared" si="2"/>
        <v>1</v>
      </c>
    </row>
    <row r="146" spans="1:10" x14ac:dyDescent="0.25">
      <c r="A146" s="9">
        <v>133</v>
      </c>
      <c r="B146" s="36">
        <v>2051</v>
      </c>
      <c r="C146" s="13" t="s">
        <v>722</v>
      </c>
      <c r="D146" s="23">
        <v>16199.2</v>
      </c>
      <c r="E146" s="23" t="e">
        <f>VLOOKUP(B146,'Reporte de Formatos'!$E$7:$M$171,10,0)</f>
        <v>#REF!</v>
      </c>
      <c r="F146" s="28">
        <v>12731.74</v>
      </c>
      <c r="H146" s="9" t="e">
        <f>VLOOKUP(B146,'Reporte de Formatos'!$E$7:$E$167,2,0)</f>
        <v>#REF!</v>
      </c>
      <c r="I146" s="6">
        <v>2045</v>
      </c>
      <c r="J146" s="43">
        <f t="shared" si="2"/>
        <v>6</v>
      </c>
    </row>
    <row r="147" spans="1:10" x14ac:dyDescent="0.25">
      <c r="A147" s="9">
        <v>134</v>
      </c>
      <c r="B147" s="36">
        <v>2054</v>
      </c>
      <c r="C147" s="13" t="s">
        <v>723</v>
      </c>
      <c r="D147" s="23">
        <v>12199.2</v>
      </c>
      <c r="E147" s="23" t="e">
        <f>VLOOKUP(B147,'Reporte de Formatos'!$E$7:$M$171,10,0)</f>
        <v>#REF!</v>
      </c>
      <c r="F147" s="28">
        <v>9581.34</v>
      </c>
      <c r="H147" s="9" t="e">
        <f>VLOOKUP(B147,'Reporte de Formatos'!$E$7:$E$167,2,0)</f>
        <v>#REF!</v>
      </c>
      <c r="I147" s="6">
        <v>2051</v>
      </c>
      <c r="J147" s="43">
        <f t="shared" si="2"/>
        <v>3</v>
      </c>
    </row>
    <row r="148" spans="1:10" x14ac:dyDescent="0.25">
      <c r="A148" s="9">
        <v>135</v>
      </c>
      <c r="B148" s="36">
        <v>2055</v>
      </c>
      <c r="C148" s="13" t="s">
        <v>724</v>
      </c>
      <c r="D148" s="23">
        <v>7873.58</v>
      </c>
      <c r="E148" s="23" t="e">
        <f>VLOOKUP(B148,'Reporte de Formatos'!$E$7:$M$171,10,0)</f>
        <v>#REF!</v>
      </c>
      <c r="F148" s="28">
        <v>5938.12</v>
      </c>
      <c r="H148" s="9" t="e">
        <f>VLOOKUP(B148,'Reporte de Formatos'!$E$7:$E$167,2,0)</f>
        <v>#REF!</v>
      </c>
      <c r="I148" s="6">
        <v>2054</v>
      </c>
      <c r="J148" s="43">
        <f t="shared" si="2"/>
        <v>1</v>
      </c>
    </row>
    <row r="149" spans="1:10" x14ac:dyDescent="0.25">
      <c r="A149" s="9">
        <v>136</v>
      </c>
      <c r="B149" s="36">
        <v>2056</v>
      </c>
      <c r="C149" s="13" t="s">
        <v>725</v>
      </c>
      <c r="D149" s="23">
        <v>7977.48</v>
      </c>
      <c r="E149" s="23" t="e">
        <f>VLOOKUP(B149,'Reporte de Formatos'!$E$7:$M$171,10,0)</f>
        <v>#REF!</v>
      </c>
      <c r="F149" s="28">
        <v>5943.46</v>
      </c>
      <c r="H149" s="9" t="e">
        <f>VLOOKUP(B149,'Reporte de Formatos'!$E$7:$E$167,2,0)</f>
        <v>#REF!</v>
      </c>
      <c r="I149" s="6">
        <v>2055</v>
      </c>
      <c r="J149" s="43">
        <f t="shared" si="2"/>
        <v>1</v>
      </c>
    </row>
    <row r="150" spans="1:10" x14ac:dyDescent="0.25">
      <c r="A150" s="9">
        <v>137</v>
      </c>
      <c r="B150" s="36">
        <v>2057</v>
      </c>
      <c r="C150" s="13" t="s">
        <v>726</v>
      </c>
      <c r="D150" s="23">
        <v>11018.16</v>
      </c>
      <c r="E150" s="23" t="e">
        <f>VLOOKUP(B150,'Reporte de Formatos'!$E$7:$M$171,10,0)</f>
        <v>#REF!</v>
      </c>
      <c r="F150" s="28">
        <v>8395.52</v>
      </c>
      <c r="H150" s="9" t="e">
        <f>VLOOKUP(B150,'Reporte de Formatos'!$E$7:$E$167,2,0)</f>
        <v>#REF!</v>
      </c>
      <c r="I150" s="6">
        <v>2056</v>
      </c>
      <c r="J150" s="43">
        <f t="shared" si="2"/>
        <v>1</v>
      </c>
    </row>
    <row r="151" spans="1:10" x14ac:dyDescent="0.25">
      <c r="A151" s="9">
        <v>138</v>
      </c>
      <c r="B151" s="36">
        <v>2059</v>
      </c>
      <c r="C151" s="13" t="s">
        <v>727</v>
      </c>
      <c r="D151" s="23">
        <v>7606.82</v>
      </c>
      <c r="E151" s="23" t="e">
        <f>VLOOKUP(B151,'Reporte de Formatos'!$E$7:$M$171,10,0)</f>
        <v>#REF!</v>
      </c>
      <c r="F151" s="28">
        <v>5657.14</v>
      </c>
      <c r="H151" s="9" t="e">
        <f>VLOOKUP(B151,'Reporte de Formatos'!$E$7:$E$171,2,0)</f>
        <v>#REF!</v>
      </c>
      <c r="I151" s="6">
        <v>2057</v>
      </c>
      <c r="J151" s="43">
        <f t="shared" si="2"/>
        <v>2</v>
      </c>
    </row>
    <row r="152" spans="1:10" x14ac:dyDescent="0.25">
      <c r="A152" s="9">
        <v>139</v>
      </c>
      <c r="B152" s="36">
        <v>2060</v>
      </c>
      <c r="C152" s="13" t="s">
        <v>728</v>
      </c>
      <c r="D152" s="23">
        <v>10366.42</v>
      </c>
      <c r="E152" s="23" t="e">
        <f>VLOOKUP(B152,'Reporte de Formatos'!$E$7:$M$171,10,0)</f>
        <v>#REF!</v>
      </c>
      <c r="F152" s="28">
        <v>8057.32</v>
      </c>
      <c r="H152" s="9" t="e">
        <f>VLOOKUP(B152,'Reporte de Formatos'!$E$7:$E$171,2,0)</f>
        <v>#REF!</v>
      </c>
      <c r="I152" s="6">
        <v>2059</v>
      </c>
      <c r="J152" s="43">
        <f t="shared" si="2"/>
        <v>1</v>
      </c>
    </row>
    <row r="153" spans="1:10" x14ac:dyDescent="0.25">
      <c r="A153" s="9">
        <v>140</v>
      </c>
      <c r="B153" s="36">
        <v>2062</v>
      </c>
      <c r="C153" s="13" t="s">
        <v>729</v>
      </c>
      <c r="D153" s="23">
        <v>9773.9599999999991</v>
      </c>
      <c r="E153" s="23" t="e">
        <f>VLOOKUP(B153,'Reporte de Formatos'!$E$7:$M$171,10,0)</f>
        <v>#REF!</v>
      </c>
      <c r="F153" s="28">
        <v>7739.94</v>
      </c>
      <c r="H153" s="9" t="e">
        <f>VLOOKUP(B153,'Reporte de Formatos'!$E$7:$E$167,2,0)</f>
        <v>#REF!</v>
      </c>
      <c r="I153" s="6">
        <v>2060</v>
      </c>
      <c r="J153" s="43">
        <f t="shared" si="2"/>
        <v>2</v>
      </c>
    </row>
    <row r="154" spans="1:10" x14ac:dyDescent="0.25">
      <c r="A154" s="9">
        <v>141</v>
      </c>
      <c r="B154" s="36">
        <v>2066</v>
      </c>
      <c r="C154" s="13" t="s">
        <v>730</v>
      </c>
      <c r="D154" s="23">
        <v>10336.939999999999</v>
      </c>
      <c r="E154" s="23" t="e">
        <f>VLOOKUP(B154,'Reporte de Formatos'!$E$7:$M$171,10,0)</f>
        <v>#REF!</v>
      </c>
      <c r="F154" s="28">
        <v>7719.08</v>
      </c>
      <c r="H154" s="9" t="e">
        <f>VLOOKUP(B154,'Reporte de Formatos'!$E$7:$E$167,2,0)</f>
        <v>#REF!</v>
      </c>
      <c r="I154" s="6">
        <v>2062</v>
      </c>
      <c r="J154" s="43">
        <f t="shared" si="2"/>
        <v>4</v>
      </c>
    </row>
    <row r="155" spans="1:10" x14ac:dyDescent="0.25">
      <c r="A155" s="9">
        <v>142</v>
      </c>
      <c r="B155" s="36">
        <v>2076</v>
      </c>
      <c r="C155" s="13" t="s">
        <v>731</v>
      </c>
      <c r="D155" s="23">
        <v>26436.699999999997</v>
      </c>
      <c r="E155" s="23" t="e">
        <f>VLOOKUP(B155,'Reporte de Formatos'!$E$7:$M$171,10,0)</f>
        <v>#REF!</v>
      </c>
      <c r="F155" s="28">
        <v>18260.86</v>
      </c>
      <c r="H155" s="9" t="e">
        <f>VLOOKUP(B155,'Reporte de Formatos'!$E$7:$E$167,2,0)</f>
        <v>#REF!</v>
      </c>
      <c r="I155" s="6">
        <v>2066</v>
      </c>
      <c r="J155" s="43">
        <f t="shared" si="2"/>
        <v>10</v>
      </c>
    </row>
    <row r="156" spans="1:10" x14ac:dyDescent="0.25">
      <c r="A156" s="9">
        <v>143</v>
      </c>
      <c r="B156" s="36">
        <v>2083</v>
      </c>
      <c r="C156" s="13" t="s">
        <v>732</v>
      </c>
      <c r="D156" s="23">
        <v>12678.439999999999</v>
      </c>
      <c r="E156" s="23" t="e">
        <f>VLOOKUP(B156,'Reporte de Formatos'!$E$7:$M$171,10,0)</f>
        <v>#REF!</v>
      </c>
      <c r="F156" s="28">
        <v>10886.58</v>
      </c>
      <c r="H156" s="9" t="e">
        <f>VLOOKUP(B156,'Reporte de Formatos'!$E$7:$E$167,2,0)</f>
        <v>#REF!</v>
      </c>
      <c r="I156" s="6">
        <v>2076</v>
      </c>
      <c r="J156" s="43">
        <f t="shared" si="2"/>
        <v>7</v>
      </c>
    </row>
    <row r="157" spans="1:10" x14ac:dyDescent="0.25">
      <c r="A157" s="9">
        <v>144</v>
      </c>
      <c r="B157" s="36">
        <v>2085</v>
      </c>
      <c r="C157" s="13" t="s">
        <v>733</v>
      </c>
      <c r="D157" s="23">
        <v>13612.42</v>
      </c>
      <c r="E157" s="23" t="e">
        <f>VLOOKUP(B157,'Reporte de Formatos'!$E$7:$M$171,10,0)</f>
        <v>#REF!</v>
      </c>
      <c r="F157" s="28">
        <v>9212.56</v>
      </c>
      <c r="H157" s="9" t="e">
        <f>VLOOKUP(B157,'Reporte de Formatos'!$E$7:$E$167,2,0)</f>
        <v>#REF!</v>
      </c>
      <c r="I157" s="29">
        <v>2083</v>
      </c>
      <c r="J157" s="43">
        <f t="shared" si="2"/>
        <v>2</v>
      </c>
    </row>
    <row r="158" spans="1:10" x14ac:dyDescent="0.25">
      <c r="A158" s="9">
        <v>145</v>
      </c>
      <c r="B158" s="36">
        <v>2087</v>
      </c>
      <c r="C158" s="13" t="s">
        <v>734</v>
      </c>
      <c r="D158" s="23">
        <v>9690.4599999999991</v>
      </c>
      <c r="E158" s="23" t="e">
        <f>VLOOKUP(B158,'Reporte de Formatos'!$E$7:$M$171,10,0)</f>
        <v>#REF!</v>
      </c>
      <c r="F158" s="28">
        <v>7795</v>
      </c>
      <c r="H158" s="9" t="e">
        <f>VLOOKUP(B158,'Reporte de Formatos'!$E$7:$E$167,2,0)</f>
        <v>#REF!</v>
      </c>
      <c r="I158" s="29">
        <v>2085</v>
      </c>
      <c r="J158" s="43">
        <f t="shared" si="2"/>
        <v>2</v>
      </c>
    </row>
    <row r="159" spans="1:10" x14ac:dyDescent="0.25">
      <c r="A159" s="9">
        <v>146</v>
      </c>
      <c r="B159" s="36">
        <v>2089</v>
      </c>
      <c r="C159" s="13" t="s">
        <v>735</v>
      </c>
      <c r="D159" s="23">
        <v>6756.16</v>
      </c>
      <c r="E159" s="23" t="e">
        <f>VLOOKUP(B159,'Reporte de Formatos'!$E$7:$M$171,10,0)</f>
        <v>#REF!</v>
      </c>
      <c r="F159" s="28">
        <v>4682.1400000000003</v>
      </c>
      <c r="H159" s="9"/>
      <c r="I159" s="6">
        <v>2087</v>
      </c>
      <c r="J159" s="43">
        <f t="shared" si="2"/>
        <v>2</v>
      </c>
    </row>
    <row r="160" spans="1:10" x14ac:dyDescent="0.25">
      <c r="A160" s="9">
        <v>147</v>
      </c>
      <c r="B160" s="36">
        <v>2091</v>
      </c>
      <c r="C160" s="13" t="s">
        <v>736</v>
      </c>
      <c r="D160" s="23">
        <v>6756.16</v>
      </c>
      <c r="E160" s="23" t="e">
        <f>VLOOKUP(B160,'Reporte de Formatos'!$E$7:$M$171,10,0)</f>
        <v>#REF!</v>
      </c>
      <c r="F160" s="28">
        <v>4732.1400000000003</v>
      </c>
      <c r="H160" s="9"/>
      <c r="I160" s="6">
        <v>2089</v>
      </c>
      <c r="J160" s="43">
        <f t="shared" si="2"/>
        <v>2</v>
      </c>
    </row>
    <row r="161" spans="1:10" x14ac:dyDescent="0.25">
      <c r="A161" s="9">
        <v>148</v>
      </c>
      <c r="B161" s="36">
        <v>2093</v>
      </c>
      <c r="C161" s="13" t="s">
        <v>737</v>
      </c>
      <c r="D161" s="23">
        <v>6756.16</v>
      </c>
      <c r="E161" s="23" t="e">
        <f>VLOOKUP(B161,'Reporte de Formatos'!$E$7:$M$171,10,0)</f>
        <v>#REF!</v>
      </c>
      <c r="F161" s="28">
        <v>4722.1400000000003</v>
      </c>
      <c r="H161" s="9"/>
      <c r="I161" s="6">
        <v>2091</v>
      </c>
      <c r="J161" s="43">
        <f t="shared" si="2"/>
        <v>2</v>
      </c>
    </row>
    <row r="162" spans="1:10" x14ac:dyDescent="0.25">
      <c r="A162" s="9">
        <v>149</v>
      </c>
      <c r="B162" s="36">
        <v>2094</v>
      </c>
      <c r="C162" s="13" t="s">
        <v>738</v>
      </c>
      <c r="D162" s="23">
        <v>5326.12</v>
      </c>
      <c r="E162" s="23" t="e">
        <f>VLOOKUP(B162,'Reporte de Formatos'!$E$7:$M$171,10,0)</f>
        <v>#REF!</v>
      </c>
      <c r="F162" s="28">
        <v>3756.18</v>
      </c>
      <c r="H162" s="9"/>
      <c r="I162" s="6">
        <v>2093</v>
      </c>
      <c r="J162" s="43">
        <f t="shared" si="2"/>
        <v>1</v>
      </c>
    </row>
    <row r="163" spans="1:10" x14ac:dyDescent="0.25">
      <c r="A163" s="9">
        <v>150</v>
      </c>
      <c r="B163" s="36">
        <v>2097</v>
      </c>
      <c r="C163" s="13" t="s">
        <v>739</v>
      </c>
      <c r="D163" s="23">
        <v>26436.699999999997</v>
      </c>
      <c r="E163" s="23" t="e">
        <f>VLOOKUP(B163,'Reporte de Formatos'!$E$7:$M$171,10,0)</f>
        <v>#REF!</v>
      </c>
      <c r="F163" s="28">
        <v>18220.86</v>
      </c>
      <c r="H163" s="9" t="e">
        <f>VLOOKUP(B163,'Reporte de Formatos'!$E$7:$E$167,2,0)</f>
        <v>#REF!</v>
      </c>
      <c r="I163" s="6">
        <v>2094</v>
      </c>
      <c r="J163" s="43">
        <f t="shared" si="2"/>
        <v>3</v>
      </c>
    </row>
    <row r="164" spans="1:10" x14ac:dyDescent="0.25">
      <c r="A164" s="9">
        <v>151</v>
      </c>
      <c r="B164" s="36">
        <v>2099</v>
      </c>
      <c r="C164" s="13" t="s">
        <v>740</v>
      </c>
      <c r="D164" s="23">
        <v>7376.16</v>
      </c>
      <c r="E164" s="23" t="e">
        <f>VLOOKUP(B164,'Reporte de Formatos'!$E$7:$M$171,10,0)</f>
        <v>#REF!</v>
      </c>
      <c r="F164" s="28">
        <v>5254.12</v>
      </c>
      <c r="H164" s="9" t="e">
        <f>VLOOKUP(B164,'Reporte de Formatos'!$E$7:$E$167,2,0)</f>
        <v>#REF!</v>
      </c>
      <c r="I164" s="6">
        <v>2097</v>
      </c>
      <c r="J164" s="43">
        <f t="shared" si="2"/>
        <v>2</v>
      </c>
    </row>
    <row r="165" spans="1:10" x14ac:dyDescent="0.25">
      <c r="A165" s="9">
        <v>152</v>
      </c>
      <c r="B165" s="36">
        <v>2100</v>
      </c>
      <c r="C165" s="13" t="s">
        <v>741</v>
      </c>
      <c r="D165" s="23">
        <v>11239.5</v>
      </c>
      <c r="E165" s="23" t="e">
        <f>VLOOKUP(B165,'Reporte de Formatos'!$E$7:$M$171,10,0)</f>
        <v>#REF!</v>
      </c>
      <c r="F165" s="28">
        <v>8225.9599999999991</v>
      </c>
      <c r="H165" s="9" t="e">
        <f>VLOOKUP(B165,'Reporte de Formatos'!$E$7:$E$167,2,0)</f>
        <v>#REF!</v>
      </c>
      <c r="I165" s="6">
        <v>2099</v>
      </c>
      <c r="J165" s="43">
        <f t="shared" si="2"/>
        <v>1</v>
      </c>
    </row>
    <row r="166" spans="1:10" x14ac:dyDescent="0.25">
      <c r="A166" s="9">
        <v>153</v>
      </c>
      <c r="B166" s="36">
        <v>2102</v>
      </c>
      <c r="C166" s="13" t="s">
        <v>742</v>
      </c>
      <c r="D166" s="23">
        <v>9366.36</v>
      </c>
      <c r="E166" s="23" t="e">
        <f>VLOOKUP(B166,'Reporte de Formatos'!$E$7:$M$171,10,0)</f>
        <v>#REF!</v>
      </c>
      <c r="F166" s="28">
        <v>7138.28</v>
      </c>
      <c r="H166" s="9" t="e">
        <f>VLOOKUP(B166,'Reporte de Formatos'!$E$7:$E$167,2,0)</f>
        <v>#REF!</v>
      </c>
      <c r="I166" s="6">
        <v>2100</v>
      </c>
      <c r="J166" s="43">
        <f t="shared" si="2"/>
        <v>2</v>
      </c>
    </row>
    <row r="167" spans="1:10" x14ac:dyDescent="0.25">
      <c r="A167" s="9">
        <v>154</v>
      </c>
      <c r="B167" s="36">
        <v>2104</v>
      </c>
      <c r="C167" s="13" t="s">
        <v>743</v>
      </c>
      <c r="D167" s="23">
        <v>10778.759999999998</v>
      </c>
      <c r="E167" s="23" t="e">
        <f>VLOOKUP(B167,'Reporte de Formatos'!$E$7:$M$171,10,0)</f>
        <v>#REF!</v>
      </c>
      <c r="F167" s="28">
        <v>7398.8</v>
      </c>
      <c r="H167" s="39" t="e">
        <f>VLOOKUP(B167,'Reporte de Formatos'!$E$7:$E$167,2,0)</f>
        <v>#REF!</v>
      </c>
      <c r="I167" s="6">
        <v>2102</v>
      </c>
      <c r="J167" s="43">
        <f t="shared" si="2"/>
        <v>2</v>
      </c>
    </row>
    <row r="168" spans="1:10" x14ac:dyDescent="0.25">
      <c r="A168" s="9">
        <v>155</v>
      </c>
      <c r="B168" s="36">
        <v>2105</v>
      </c>
      <c r="C168" s="13" t="s">
        <v>744</v>
      </c>
      <c r="D168" s="23">
        <v>5732.5</v>
      </c>
      <c r="E168" s="23" t="e">
        <f>VLOOKUP(B168,'Reporte de Formatos'!$E$7:$M$171,10,0)</f>
        <v>#REF!</v>
      </c>
      <c r="F168" s="28">
        <v>3837.04</v>
      </c>
      <c r="H168" s="9" t="e">
        <f>VLOOKUP(B168,'Reporte de Formatos'!$E$7:$E$167,2,0)</f>
        <v>#REF!</v>
      </c>
      <c r="I168" s="6">
        <v>2104</v>
      </c>
      <c r="J168" s="43">
        <f t="shared" si="2"/>
        <v>1</v>
      </c>
    </row>
    <row r="169" spans="1:10" x14ac:dyDescent="0.25">
      <c r="A169" s="9">
        <v>156</v>
      </c>
      <c r="B169" s="36">
        <v>2108</v>
      </c>
      <c r="C169" s="13" t="s">
        <v>745</v>
      </c>
      <c r="D169" s="23">
        <v>26436.699999999997</v>
      </c>
      <c r="E169" s="23" t="e">
        <f>VLOOKUP(B169,'Reporte de Formatos'!$E$7:$M$171,10,0)</f>
        <v>#REF!</v>
      </c>
      <c r="F169" s="28">
        <v>18260.86</v>
      </c>
      <c r="H169" s="9"/>
      <c r="I169" s="6">
        <v>2105</v>
      </c>
      <c r="J169" s="43">
        <f t="shared" si="2"/>
        <v>3</v>
      </c>
    </row>
    <row r="170" spans="1:10" x14ac:dyDescent="0.25">
      <c r="A170" s="9">
        <v>157</v>
      </c>
      <c r="B170" s="36">
        <v>2110</v>
      </c>
      <c r="C170" s="13" t="s">
        <v>746</v>
      </c>
      <c r="D170" s="23">
        <v>49921.100000000006</v>
      </c>
      <c r="E170" s="23" t="e">
        <f>VLOOKUP(B170,'Reporte de Formatos'!$E$7:$M$171,10,0)</f>
        <v>#REF!</v>
      </c>
      <c r="F170" s="28">
        <v>34445.5</v>
      </c>
      <c r="H170" s="9"/>
      <c r="I170" s="6">
        <v>2108</v>
      </c>
      <c r="J170" s="43">
        <f t="shared" si="2"/>
        <v>2</v>
      </c>
    </row>
    <row r="171" spans="1:10" x14ac:dyDescent="0.25">
      <c r="A171" s="9">
        <v>158</v>
      </c>
      <c r="B171" s="36">
        <v>2111</v>
      </c>
      <c r="C171" s="13" t="s">
        <v>747</v>
      </c>
      <c r="D171" s="23">
        <v>49921.100000000006</v>
      </c>
      <c r="E171" s="23" t="e">
        <f>VLOOKUP(B171,'Reporte de Formatos'!$E$7:$M$171,10,0)</f>
        <v>#REF!</v>
      </c>
      <c r="F171" s="28">
        <v>34545.5</v>
      </c>
      <c r="H171" s="9"/>
      <c r="I171" s="6">
        <v>2110</v>
      </c>
      <c r="J171" s="43">
        <f t="shared" si="2"/>
        <v>1</v>
      </c>
    </row>
    <row r="172" spans="1:10" x14ac:dyDescent="0.25">
      <c r="A172" s="9">
        <v>159</v>
      </c>
      <c r="B172" s="36">
        <v>2112</v>
      </c>
      <c r="C172" s="13" t="s">
        <v>748</v>
      </c>
      <c r="D172" s="23">
        <v>49921.100000000006</v>
      </c>
      <c r="E172" s="23" t="e">
        <f>VLOOKUP(B172,'Reporte de Formatos'!$E$7:$M$171,10,0)</f>
        <v>#REF!</v>
      </c>
      <c r="F172" s="28">
        <v>34605.5</v>
      </c>
      <c r="H172" s="9"/>
      <c r="I172" s="6">
        <v>2111</v>
      </c>
      <c r="J172" s="43">
        <f t="shared" si="2"/>
        <v>1</v>
      </c>
    </row>
    <row r="173" spans="1:10" x14ac:dyDescent="0.25">
      <c r="A173" s="9">
        <v>160</v>
      </c>
      <c r="B173" s="36">
        <v>2113</v>
      </c>
      <c r="C173" s="13" t="s">
        <v>749</v>
      </c>
      <c r="D173" s="23">
        <v>26436.699999999997</v>
      </c>
      <c r="E173" s="23" t="e">
        <f>VLOOKUP(B173,'Reporte de Formatos'!$E$7:$M$171,10,0)</f>
        <v>#REF!</v>
      </c>
      <c r="F173" s="28">
        <v>18260.86</v>
      </c>
      <c r="H173" s="9" t="e">
        <f>VLOOKUP(B173,'Reporte de Formatos'!$E$7:$E$167,2,0)</f>
        <v>#REF!</v>
      </c>
      <c r="I173" s="6">
        <v>2112</v>
      </c>
      <c r="J173" s="43">
        <f t="shared" si="2"/>
        <v>1</v>
      </c>
    </row>
    <row r="174" spans="1:10" x14ac:dyDescent="0.25">
      <c r="A174" s="9">
        <v>161</v>
      </c>
      <c r="B174" s="36">
        <v>2117</v>
      </c>
      <c r="C174" s="13" t="s">
        <v>750</v>
      </c>
      <c r="D174" s="23">
        <v>6206.5</v>
      </c>
      <c r="E174" s="23" t="e">
        <f>VLOOKUP(B174,'Reporte de Formatos'!$E$7:$M$171,10,0)</f>
        <v>#REF!</v>
      </c>
      <c r="F174" s="28">
        <v>4132.4799999999996</v>
      </c>
      <c r="H174" s="9" t="e">
        <f>VLOOKUP(B174,'Reporte de Formatos'!$E$7:$E$167,2,0)</f>
        <v>#REF!</v>
      </c>
      <c r="I174" s="6">
        <v>2113</v>
      </c>
      <c r="J174" s="43">
        <f t="shared" si="2"/>
        <v>4</v>
      </c>
    </row>
    <row r="175" spans="1:10" x14ac:dyDescent="0.25">
      <c r="A175" s="9">
        <v>162</v>
      </c>
      <c r="B175" s="36">
        <v>2126</v>
      </c>
      <c r="C175" s="13" t="s">
        <v>751</v>
      </c>
      <c r="D175" s="23">
        <v>2372.83</v>
      </c>
      <c r="E175" s="23" t="e">
        <f>VLOOKUP(B175,'Reporte de Formatos'!$E$7:$M$171,10,0)</f>
        <v>#REF!</v>
      </c>
      <c r="F175" s="28">
        <v>2221.62</v>
      </c>
      <c r="H175" s="9" t="e">
        <f>VLOOKUP(B175,'Reporte de Formatos'!$E$7:$E$167,2,0)</f>
        <v>#N/A</v>
      </c>
      <c r="I175" s="6">
        <v>2117</v>
      </c>
      <c r="J175" s="43">
        <f t="shared" si="2"/>
        <v>9</v>
      </c>
    </row>
    <row r="176" spans="1:10" x14ac:dyDescent="0.25">
      <c r="A176" s="9">
        <v>163</v>
      </c>
      <c r="B176" s="36">
        <v>2127</v>
      </c>
      <c r="C176" s="13" t="s">
        <v>752</v>
      </c>
      <c r="D176" s="23">
        <v>10670.22</v>
      </c>
      <c r="E176" s="23" t="e">
        <f>VLOOKUP(B176,'Reporte de Formatos'!$E$7:$M$171,10,0)</f>
        <v>#REF!</v>
      </c>
      <c r="F176" s="28">
        <v>8212.36</v>
      </c>
      <c r="H176" s="9" t="e">
        <f>VLOOKUP(B176,'Reporte de Formatos'!$E$7:$E$167,2,0)</f>
        <v>#N/A</v>
      </c>
      <c r="I176" s="6">
        <v>2126</v>
      </c>
      <c r="J176" s="43">
        <f t="shared" si="2"/>
        <v>1</v>
      </c>
    </row>
    <row r="177" spans="1:10" x14ac:dyDescent="0.25">
      <c r="A177" s="9">
        <v>164</v>
      </c>
      <c r="B177" s="36">
        <v>2130</v>
      </c>
      <c r="C177" s="13" t="s">
        <v>753</v>
      </c>
      <c r="D177" s="23">
        <v>5357.76</v>
      </c>
      <c r="E177" s="23" t="e">
        <f>VLOOKUP(B177,'Reporte de Formatos'!$E$7:$M$171,10,0)</f>
        <v>#REF!</v>
      </c>
      <c r="F177" s="28">
        <v>4756.3999999999996</v>
      </c>
      <c r="H177" s="9" t="e">
        <f>VLOOKUP(B177,'Reporte de Formatos'!$E$7:$E$167,2,0)</f>
        <v>#N/A</v>
      </c>
      <c r="I177" s="6">
        <v>2127</v>
      </c>
      <c r="J177" s="43">
        <f t="shared" si="2"/>
        <v>3</v>
      </c>
    </row>
    <row r="178" spans="1:10" x14ac:dyDescent="0.25">
      <c r="A178" s="9">
        <v>165</v>
      </c>
      <c r="B178" s="36">
        <v>2131</v>
      </c>
      <c r="C178" s="13" t="s">
        <v>754</v>
      </c>
      <c r="D178" s="23">
        <v>4908.6000000000004</v>
      </c>
      <c r="E178" s="23" t="e">
        <f>VLOOKUP(B178,'Reporte de Formatos'!$E$7:$M$171,10,0)</f>
        <v>#REF!</v>
      </c>
      <c r="F178" s="28">
        <v>4418.18</v>
      </c>
      <c r="H178" s="9" t="e">
        <f>VLOOKUP(B178,'Reporte de Formatos'!$E$7:$E$167,2,0)</f>
        <v>#N/A</v>
      </c>
      <c r="I178" s="6">
        <v>2131</v>
      </c>
      <c r="J178" s="43">
        <f t="shared" si="2"/>
        <v>0</v>
      </c>
    </row>
    <row r="179" spans="1:10" s="6" customFormat="1" x14ac:dyDescent="0.25">
      <c r="B179" s="44"/>
      <c r="C179" s="45"/>
      <c r="D179" s="46">
        <f>SUM(D14:D178)</f>
        <v>2598592.3600000013</v>
      </c>
      <c r="E179" s="46" t="e">
        <f t="shared" ref="E179:F179" si="3">SUM(E14:E178)</f>
        <v>#REF!</v>
      </c>
      <c r="F179" s="46">
        <f t="shared" si="3"/>
        <v>1864093.9699999997</v>
      </c>
      <c r="I179" s="6">
        <v>2130</v>
      </c>
      <c r="J179" s="43">
        <f t="shared" si="2"/>
        <v>-2130</v>
      </c>
    </row>
    <row r="180" spans="1:10" s="6" customFormat="1" x14ac:dyDescent="0.25">
      <c r="B180" s="44"/>
      <c r="C180" s="45"/>
      <c r="D180" s="46"/>
      <c r="E180" s="46"/>
      <c r="F180" s="47"/>
    </row>
    <row r="181" spans="1:10" s="6" customFormat="1" x14ac:dyDescent="0.25">
      <c r="B181" s="44"/>
      <c r="C181" s="45"/>
      <c r="D181" s="46"/>
      <c r="E181" s="46"/>
      <c r="F181" s="47"/>
    </row>
    <row r="182" spans="1:10" s="6" customFormat="1" x14ac:dyDescent="0.25">
      <c r="B182" s="44"/>
      <c r="C182" s="45"/>
      <c r="D182" s="46"/>
      <c r="E182" s="46"/>
      <c r="F182" s="47"/>
    </row>
    <row r="183" spans="1:10" s="6" customFormat="1" x14ac:dyDescent="0.25">
      <c r="B183" s="44"/>
      <c r="C183" s="45"/>
      <c r="D183" s="46"/>
      <c r="E183" s="46"/>
      <c r="F183" s="47"/>
    </row>
    <row r="184" spans="1:10" x14ac:dyDescent="0.25">
      <c r="A184" s="9">
        <v>118</v>
      </c>
      <c r="B184" s="35" t="s">
        <v>761</v>
      </c>
      <c r="C184" s="12"/>
      <c r="D184" s="23">
        <v>0</v>
      </c>
      <c r="E184" s="23"/>
      <c r="F184" s="12"/>
      <c r="H184" s="9" t="e">
        <f>VLOOKUP(B184,'Reporte de Formatos'!$E$7:$E$167,2,0)</f>
        <v>#N/A</v>
      </c>
    </row>
    <row r="185" spans="1:10" x14ac:dyDescent="0.25">
      <c r="A185" s="9">
        <v>119</v>
      </c>
      <c r="B185" s="35" t="s">
        <v>762</v>
      </c>
      <c r="C185" s="12"/>
      <c r="D185" s="23">
        <v>0</v>
      </c>
      <c r="E185" s="23"/>
      <c r="F185" s="12"/>
      <c r="H185" s="9" t="e">
        <f>VLOOKUP(B185,'Reporte de Formatos'!$E$7:$E$167,2,0)</f>
        <v>#N/A</v>
      </c>
    </row>
    <row r="186" spans="1:10" x14ac:dyDescent="0.25">
      <c r="A186" s="9">
        <v>120</v>
      </c>
      <c r="B186" s="35" t="s">
        <v>763</v>
      </c>
      <c r="C186" s="12"/>
      <c r="D186" s="23">
        <v>0</v>
      </c>
      <c r="E186" s="23"/>
      <c r="F186" s="12"/>
      <c r="H186" s="9" t="e">
        <f>VLOOKUP(B186,'Reporte de Formatos'!$E$7:$E$167,2,0)</f>
        <v>#N/A</v>
      </c>
    </row>
    <row r="187" spans="1:10" x14ac:dyDescent="0.25">
      <c r="A187" s="9">
        <v>121</v>
      </c>
      <c r="B187" s="35" t="s">
        <v>764</v>
      </c>
      <c r="C187" s="12"/>
      <c r="D187" s="23">
        <v>0</v>
      </c>
      <c r="E187" s="23"/>
      <c r="F187" s="12"/>
      <c r="H187" s="9" t="e">
        <f>VLOOKUP(B187,'Reporte de Formatos'!$E$7:$E$167,2,0)</f>
        <v>#N/A</v>
      </c>
    </row>
    <row r="188" spans="1:10" x14ac:dyDescent="0.25">
      <c r="A188" s="9">
        <v>122</v>
      </c>
      <c r="B188" s="35" t="s">
        <v>765</v>
      </c>
      <c r="C188" s="12"/>
      <c r="D188" s="23">
        <v>0</v>
      </c>
      <c r="E188" s="23"/>
      <c r="F188" s="12"/>
      <c r="H188" s="9" t="e">
        <f>VLOOKUP(B188,'Reporte de Formatos'!$E$7:$E$167,2,0)</f>
        <v>#N/A</v>
      </c>
    </row>
    <row r="189" spans="1:10" x14ac:dyDescent="0.25">
      <c r="A189" s="9">
        <v>123</v>
      </c>
      <c r="B189" s="35" t="s">
        <v>766</v>
      </c>
      <c r="C189" s="12"/>
      <c r="D189" s="23">
        <v>0</v>
      </c>
      <c r="E189" s="23"/>
      <c r="F189" s="12"/>
      <c r="H189" s="9" t="e">
        <f>VLOOKUP(B189,'Reporte de Formatos'!$E$7:$E$171,2,0)</f>
        <v>#N/A</v>
      </c>
    </row>
    <row r="190" spans="1:10" x14ac:dyDescent="0.25">
      <c r="A190" s="9">
        <v>124</v>
      </c>
      <c r="B190" s="35" t="s">
        <v>767</v>
      </c>
      <c r="C190" s="12"/>
      <c r="D190" s="23">
        <v>0</v>
      </c>
      <c r="E190" s="23"/>
      <c r="F190" s="12"/>
      <c r="H190" s="9" t="e">
        <f>VLOOKUP(B190,'Reporte de Formatos'!$E$7:$E$171,2,0)</f>
        <v>#N/A</v>
      </c>
    </row>
    <row r="191" spans="1:10" x14ac:dyDescent="0.25">
      <c r="B191" s="35" t="s">
        <v>768</v>
      </c>
      <c r="C191" s="12"/>
      <c r="D191" s="23">
        <v>0</v>
      </c>
      <c r="E191" s="23"/>
      <c r="F191" s="12"/>
      <c r="H191" s="9"/>
    </row>
    <row r="192" spans="1:10" x14ac:dyDescent="0.25">
      <c r="B192" s="35" t="s">
        <v>769</v>
      </c>
      <c r="C192" s="12"/>
      <c r="D192" s="23">
        <v>0</v>
      </c>
      <c r="E192" s="23"/>
      <c r="F192" s="12"/>
      <c r="H192" s="9"/>
    </row>
    <row r="193" spans="1:8" x14ac:dyDescent="0.25">
      <c r="B193" s="35" t="s">
        <v>770</v>
      </c>
      <c r="C193" s="12"/>
      <c r="D193" s="23">
        <v>0</v>
      </c>
      <c r="E193" s="23"/>
      <c r="F193" s="12"/>
      <c r="H193" s="9"/>
    </row>
    <row r="194" spans="1:8" x14ac:dyDescent="0.25">
      <c r="B194" s="35" t="s">
        <v>772</v>
      </c>
      <c r="C194" s="12"/>
      <c r="D194" s="23">
        <v>0</v>
      </c>
      <c r="E194" s="23"/>
      <c r="F194" s="12"/>
      <c r="H194" s="9"/>
    </row>
    <row r="195" spans="1:8" x14ac:dyDescent="0.25">
      <c r="A195" s="9">
        <v>125</v>
      </c>
      <c r="B195" s="35" t="s">
        <v>773</v>
      </c>
      <c r="C195" s="12"/>
      <c r="D195" s="23">
        <v>0</v>
      </c>
      <c r="E195" s="23"/>
      <c r="F195" s="12"/>
      <c r="H195" s="9" t="e">
        <f>VLOOKUP(B195,'Reporte de Formatos'!$E$7:$E$167,2,0)</f>
        <v>#N/A</v>
      </c>
    </row>
    <row r="196" spans="1:8" x14ac:dyDescent="0.25">
      <c r="A196" s="9">
        <v>126</v>
      </c>
      <c r="B196" s="35" t="s">
        <v>774</v>
      </c>
      <c r="C196" s="12"/>
      <c r="D196" s="23">
        <v>0</v>
      </c>
      <c r="E196" s="23"/>
      <c r="F196" s="12"/>
      <c r="H196" s="9" t="e">
        <f>VLOOKUP(B196,'Reporte de Formatos'!$E$7:$E$167,2,0)</f>
        <v>#N/A</v>
      </c>
    </row>
    <row r="197" spans="1:8" x14ac:dyDescent="0.25">
      <c r="A197" s="9">
        <v>127</v>
      </c>
      <c r="B197" s="35" t="s">
        <v>775</v>
      </c>
      <c r="C197" s="12"/>
      <c r="D197" s="23">
        <v>0</v>
      </c>
      <c r="E197" s="23"/>
      <c r="F197" s="12"/>
      <c r="H197" s="9" t="e">
        <f>VLOOKUP(B197,'Reporte de Formatos'!$E$7:$E$167,2,0)</f>
        <v>#N/A</v>
      </c>
    </row>
    <row r="198" spans="1:8" x14ac:dyDescent="0.25">
      <c r="A198" s="9">
        <v>128</v>
      </c>
      <c r="B198" s="35" t="s">
        <v>776</v>
      </c>
      <c r="C198" s="12"/>
      <c r="D198" s="23">
        <v>0</v>
      </c>
      <c r="E198" s="23"/>
      <c r="F198" s="12"/>
      <c r="H198" s="9" t="e">
        <f>VLOOKUP(B198,'Reporte de Formatos'!$E$7:$E$167,2,0)</f>
        <v>#N/A</v>
      </c>
    </row>
    <row r="199" spans="1:8" x14ac:dyDescent="0.25">
      <c r="A199" s="9">
        <v>129</v>
      </c>
      <c r="B199" s="35" t="s">
        <v>777</v>
      </c>
      <c r="C199" s="12"/>
      <c r="D199" s="23">
        <v>0</v>
      </c>
      <c r="E199" s="23"/>
      <c r="F199" s="12"/>
      <c r="H199" s="9" t="e">
        <f>VLOOKUP(B199,'Reporte de Formatos'!$E$7:$E$167,2,0)</f>
        <v>#N/A</v>
      </c>
    </row>
    <row r="200" spans="1:8" x14ac:dyDescent="0.25">
      <c r="A200" s="9">
        <v>130</v>
      </c>
      <c r="B200" s="37" t="s">
        <v>759</v>
      </c>
      <c r="C200" s="19"/>
      <c r="D200" s="23">
        <v>0</v>
      </c>
      <c r="E200" s="23"/>
      <c r="F200" s="24" t="s">
        <v>760</v>
      </c>
      <c r="H200" s="9" t="e">
        <f>VLOOKUP(B200,'Reporte de Formatos'!$E$7:$E$167,2,0)</f>
        <v>#N/A</v>
      </c>
    </row>
    <row r="201" spans="1:8" x14ac:dyDescent="0.25">
      <c r="A201" s="9">
        <v>131</v>
      </c>
      <c r="B201" s="37" t="s">
        <v>759</v>
      </c>
      <c r="C201" s="19"/>
      <c r="D201" s="23">
        <v>0</v>
      </c>
      <c r="E201" s="23"/>
      <c r="F201" s="24" t="s">
        <v>760</v>
      </c>
      <c r="H201" s="9" t="e">
        <f>VLOOKUP(B201,'Reporte de Formatos'!$E$7:$E$167,2,0)</f>
        <v>#N/A</v>
      </c>
    </row>
    <row r="202" spans="1:8" x14ac:dyDescent="0.25">
      <c r="A202" s="9">
        <v>132</v>
      </c>
      <c r="B202" s="37" t="s">
        <v>759</v>
      </c>
      <c r="C202" s="19"/>
      <c r="D202" s="23">
        <v>0</v>
      </c>
      <c r="E202" s="23"/>
      <c r="F202" s="24" t="s">
        <v>760</v>
      </c>
      <c r="H202" s="9" t="e">
        <f>VLOOKUP(B202,'Reporte de Formatos'!$E$7:$E$167,2,0)</f>
        <v>#N/A</v>
      </c>
    </row>
    <row r="203" spans="1:8" x14ac:dyDescent="0.25">
      <c r="A203" s="9">
        <v>133</v>
      </c>
      <c r="B203" s="37" t="s">
        <v>759</v>
      </c>
      <c r="C203" s="19"/>
      <c r="D203" s="23">
        <v>0</v>
      </c>
      <c r="E203" s="23"/>
      <c r="F203" s="24" t="s">
        <v>760</v>
      </c>
      <c r="H203" s="9" t="e">
        <f>VLOOKUP(B203,'Reporte de Formatos'!$E$7:$E$167,2,0)</f>
        <v>#N/A</v>
      </c>
    </row>
    <row r="204" spans="1:8" x14ac:dyDescent="0.25">
      <c r="B204" s="37" t="s">
        <v>759</v>
      </c>
      <c r="C204" s="19"/>
      <c r="D204" s="23">
        <v>0</v>
      </c>
      <c r="E204" s="23"/>
      <c r="F204" s="24" t="s">
        <v>760</v>
      </c>
      <c r="H204" s="9"/>
    </row>
    <row r="205" spans="1:8" x14ac:dyDescent="0.25">
      <c r="B205" s="37" t="s">
        <v>759</v>
      </c>
      <c r="C205" s="19"/>
      <c r="D205" s="23">
        <v>0</v>
      </c>
      <c r="E205" s="23"/>
      <c r="F205" s="24" t="s">
        <v>760</v>
      </c>
      <c r="H205" s="9"/>
    </row>
    <row r="206" spans="1:8" x14ac:dyDescent="0.25">
      <c r="B206" s="37" t="s">
        <v>759</v>
      </c>
      <c r="C206" s="19"/>
      <c r="D206" s="23">
        <v>0</v>
      </c>
      <c r="E206" s="23"/>
      <c r="F206" s="24" t="s">
        <v>760</v>
      </c>
      <c r="H206" s="9"/>
    </row>
    <row r="207" spans="1:8" x14ac:dyDescent="0.25">
      <c r="B207" s="37" t="s">
        <v>759</v>
      </c>
      <c r="C207" s="19"/>
      <c r="D207" s="23">
        <v>0</v>
      </c>
      <c r="E207" s="23"/>
      <c r="F207" s="24" t="s">
        <v>760</v>
      </c>
      <c r="H207" s="9"/>
    </row>
    <row r="208" spans="1:8" x14ac:dyDescent="0.25">
      <c r="A208" s="9">
        <v>134</v>
      </c>
      <c r="B208" s="37" t="s">
        <v>759</v>
      </c>
      <c r="C208" s="19"/>
      <c r="D208" s="23">
        <v>0</v>
      </c>
      <c r="E208" s="23"/>
      <c r="F208" s="24" t="s">
        <v>760</v>
      </c>
      <c r="H208" s="9" t="e">
        <f>VLOOKUP(B208,'Reporte de Formatos'!$E$7:$E$167,2,0)</f>
        <v>#N/A</v>
      </c>
    </row>
    <row r="209" spans="1:8" x14ac:dyDescent="0.25">
      <c r="A209" s="9">
        <v>135</v>
      </c>
      <c r="B209" s="37" t="s">
        <v>759</v>
      </c>
      <c r="C209" s="19"/>
      <c r="D209" s="23">
        <v>0</v>
      </c>
      <c r="E209" s="23"/>
      <c r="F209" s="24" t="s">
        <v>760</v>
      </c>
      <c r="H209" s="9" t="e">
        <f>VLOOKUP(B209,'Reporte de Formatos'!$E$7:$E$167,2,0)</f>
        <v>#N/A</v>
      </c>
    </row>
    <row r="210" spans="1:8" x14ac:dyDescent="0.25">
      <c r="A210" s="9">
        <v>136</v>
      </c>
      <c r="B210" s="37" t="s">
        <v>759</v>
      </c>
      <c r="C210" s="19"/>
      <c r="D210" s="23">
        <v>0</v>
      </c>
      <c r="E210" s="23"/>
      <c r="F210" s="24" t="s">
        <v>760</v>
      </c>
      <c r="H210" s="39" t="e">
        <f>VLOOKUP(B210,'Reporte de Formatos'!$E$7:$E$167,2,0)</f>
        <v>#N/A</v>
      </c>
    </row>
    <row r="211" spans="1:8" x14ac:dyDescent="0.25">
      <c r="A211" s="9">
        <v>137</v>
      </c>
      <c r="B211" s="37" t="s">
        <v>759</v>
      </c>
      <c r="C211" s="19"/>
      <c r="D211" s="23">
        <v>0</v>
      </c>
      <c r="E211" s="23"/>
      <c r="F211" s="24" t="s">
        <v>760</v>
      </c>
      <c r="H211" s="9" t="e">
        <f>VLOOKUP(B211,'Reporte de Formatos'!$E$7:$E$167,2,0)</f>
        <v>#N/A</v>
      </c>
    </row>
    <row r="212" spans="1:8" x14ac:dyDescent="0.25">
      <c r="A212" s="9">
        <v>138</v>
      </c>
      <c r="B212" s="37" t="s">
        <v>759</v>
      </c>
      <c r="C212" s="19"/>
      <c r="D212" s="23">
        <v>0</v>
      </c>
      <c r="E212" s="23"/>
      <c r="F212" s="24" t="s">
        <v>760</v>
      </c>
      <c r="H212" s="9" t="e">
        <f>VLOOKUP(B212,'Reporte de Formatos'!$E$7:$E$167,2,0)</f>
        <v>#N/A</v>
      </c>
    </row>
    <row r="213" spans="1:8" x14ac:dyDescent="0.25">
      <c r="A213" s="9">
        <v>139</v>
      </c>
      <c r="B213" s="37" t="s">
        <v>759</v>
      </c>
      <c r="C213" s="19"/>
      <c r="D213" s="23">
        <v>0</v>
      </c>
      <c r="E213" s="23"/>
      <c r="F213" s="24" t="s">
        <v>760</v>
      </c>
      <c r="H213" s="9" t="e">
        <f>VLOOKUP(B213,'Reporte de Formatos'!$E$7:$E$167,2,0)</f>
        <v>#N/A</v>
      </c>
    </row>
    <row r="214" spans="1:8" x14ac:dyDescent="0.25">
      <c r="A214" s="9">
        <v>140</v>
      </c>
      <c r="B214" s="37" t="s">
        <v>759</v>
      </c>
      <c r="C214" s="19"/>
      <c r="D214" s="23">
        <v>0</v>
      </c>
      <c r="E214" s="23"/>
      <c r="F214" s="24" t="s">
        <v>760</v>
      </c>
      <c r="H214" s="9" t="e">
        <f>VLOOKUP(B214,'Reporte de Formatos'!$E$7:$E$167,2,0)</f>
        <v>#N/A</v>
      </c>
    </row>
    <row r="215" spans="1:8" x14ac:dyDescent="0.25">
      <c r="A215" s="9">
        <v>141</v>
      </c>
      <c r="B215" s="37" t="s">
        <v>759</v>
      </c>
      <c r="C215" s="19"/>
      <c r="D215" s="23">
        <v>0</v>
      </c>
      <c r="E215" s="23"/>
      <c r="F215" s="24" t="s">
        <v>760</v>
      </c>
      <c r="H215" s="9" t="e">
        <f>VLOOKUP(B215,'Reporte de Formatos'!$E$7:$E$167,2,0)</f>
        <v>#N/A</v>
      </c>
    </row>
    <row r="216" spans="1:8" x14ac:dyDescent="0.25">
      <c r="A216" s="9">
        <v>142</v>
      </c>
      <c r="B216" s="32"/>
      <c r="C216" s="12"/>
      <c r="D216" s="23"/>
      <c r="E216" s="23"/>
      <c r="F216" s="25">
        <v>137523.64000000001</v>
      </c>
      <c r="H216" s="9" t="e">
        <f>VLOOKUP(B216,'Reporte de Formatos'!$E$7:$E$167,2,0)</f>
        <v>#N/A</v>
      </c>
    </row>
    <row r="217" spans="1:8" x14ac:dyDescent="0.25">
      <c r="A217" s="9">
        <v>143</v>
      </c>
      <c r="B217" s="32"/>
      <c r="C217" s="12"/>
      <c r="D217" s="23">
        <v>0</v>
      </c>
      <c r="E217" s="23"/>
      <c r="F217" s="12"/>
      <c r="H217" s="9" t="e">
        <f>VLOOKUP(B217,'Reporte de Formatos'!$E$7:$E$167,2,0)</f>
        <v>#N/A</v>
      </c>
    </row>
    <row r="218" spans="1:8" x14ac:dyDescent="0.25">
      <c r="A218" s="9">
        <v>144</v>
      </c>
      <c r="B218" s="32"/>
      <c r="C218" s="12"/>
      <c r="D218" s="23"/>
      <c r="E218" s="23"/>
      <c r="F218" s="25">
        <v>276186.96000000002</v>
      </c>
      <c r="H218" s="9" t="e">
        <f>VLOOKUP(B218,'Reporte de Formatos'!$E$7:$E$167,2,0)</f>
        <v>#N/A</v>
      </c>
    </row>
    <row r="219" spans="1:8" x14ac:dyDescent="0.25">
      <c r="A219" s="9">
        <v>145</v>
      </c>
      <c r="B219" s="32"/>
      <c r="C219" s="12"/>
      <c r="D219" s="23">
        <v>0</v>
      </c>
      <c r="E219" s="23"/>
      <c r="F219" s="12"/>
      <c r="H219" s="9" t="e">
        <f>VLOOKUP(B219,'Reporte de Formatos'!$E$7:$E$167,2,0)</f>
        <v>#N/A</v>
      </c>
    </row>
    <row r="220" spans="1:8" x14ac:dyDescent="0.25">
      <c r="A220" s="9">
        <v>146</v>
      </c>
      <c r="B220" s="32"/>
      <c r="C220" s="12"/>
      <c r="D220" s="23"/>
      <c r="E220" s="23"/>
      <c r="F220" s="25">
        <v>24857.98</v>
      </c>
      <c r="H220" s="9" t="e">
        <f>VLOOKUP(B220,'Reporte de Formatos'!$E$7:$E$167,2,0)</f>
        <v>#N/A</v>
      </c>
    </row>
    <row r="221" spans="1:8" x14ac:dyDescent="0.25">
      <c r="A221" s="9">
        <v>147</v>
      </c>
      <c r="B221" s="32"/>
      <c r="C221" s="12"/>
      <c r="D221" s="23">
        <v>0</v>
      </c>
      <c r="E221" s="23"/>
      <c r="F221" s="12"/>
      <c r="H221" s="9" t="e">
        <f>VLOOKUP(B221,'Reporte de Formatos'!$E$7:$E$167,2,0)</f>
        <v>#N/A</v>
      </c>
    </row>
    <row r="222" spans="1:8" x14ac:dyDescent="0.25">
      <c r="A222" s="9">
        <v>148</v>
      </c>
      <c r="B222" s="32"/>
      <c r="C222" s="12"/>
      <c r="D222" s="23"/>
      <c r="E222" s="23"/>
      <c r="F222" s="25">
        <v>120593.3</v>
      </c>
      <c r="H222" s="9" t="e">
        <f>VLOOKUP(B222,'Reporte de Formatos'!$E$7:$E$167,2,0)</f>
        <v>#N/A</v>
      </c>
    </row>
    <row r="223" spans="1:8" x14ac:dyDescent="0.25">
      <c r="B223" s="32"/>
      <c r="C223" s="12"/>
      <c r="D223" s="23">
        <v>0</v>
      </c>
      <c r="E223" s="23"/>
      <c r="F223" s="12"/>
      <c r="H223" s="9"/>
    </row>
    <row r="224" spans="1:8" x14ac:dyDescent="0.25">
      <c r="B224" s="32"/>
      <c r="C224" s="12"/>
      <c r="D224" s="23"/>
      <c r="E224" s="23"/>
      <c r="F224" s="25">
        <v>7138.28</v>
      </c>
      <c r="H224" s="9"/>
    </row>
    <row r="225" spans="1:8" x14ac:dyDescent="0.25">
      <c r="B225" s="32"/>
      <c r="C225" s="12"/>
      <c r="D225" s="23">
        <v>0</v>
      </c>
      <c r="E225" s="23"/>
      <c r="F225" s="12"/>
      <c r="H225" s="9"/>
    </row>
    <row r="226" spans="1:8" x14ac:dyDescent="0.25">
      <c r="B226" s="32"/>
      <c r="C226" s="12"/>
      <c r="D226" s="23"/>
      <c r="E226" s="23"/>
      <c r="F226" s="25">
        <v>93340.22</v>
      </c>
      <c r="H226" s="9"/>
    </row>
    <row r="227" spans="1:8" x14ac:dyDescent="0.25">
      <c r="A227" s="9">
        <v>149</v>
      </c>
      <c r="B227" s="32"/>
      <c r="C227" s="12"/>
      <c r="D227" s="23">
        <v>0</v>
      </c>
      <c r="E227" s="23"/>
      <c r="F227" s="12"/>
      <c r="H227" s="9" t="e">
        <f>VLOOKUP(B227,'Reporte de Formatos'!$E$7:$E$167,2,0)</f>
        <v>#N/A</v>
      </c>
    </row>
    <row r="228" spans="1:8" x14ac:dyDescent="0.25">
      <c r="A228" s="9">
        <v>150</v>
      </c>
      <c r="B228" s="32"/>
      <c r="C228" s="12"/>
      <c r="D228" s="23"/>
      <c r="E228" s="23"/>
      <c r="F228" s="25">
        <v>54955.76</v>
      </c>
      <c r="H228" s="9" t="e">
        <f>VLOOKUP(B228,'Reporte de Formatos'!$E$7:$E$167,2,0)</f>
        <v>#N/A</v>
      </c>
    </row>
    <row r="229" spans="1:8" x14ac:dyDescent="0.25">
      <c r="A229" s="9">
        <v>151</v>
      </c>
      <c r="B229" s="32"/>
      <c r="C229" s="12"/>
      <c r="D229" s="23">
        <v>0</v>
      </c>
      <c r="E229" s="23"/>
      <c r="F229" s="12"/>
      <c r="H229" s="9" t="e">
        <f>VLOOKUP(B229,'Reporte de Formatos'!$E$7:$E$167,2,0)</f>
        <v>#N/A</v>
      </c>
    </row>
    <row r="230" spans="1:8" x14ac:dyDescent="0.25">
      <c r="A230" s="9">
        <v>152</v>
      </c>
      <c r="B230" s="32"/>
      <c r="C230" s="12"/>
      <c r="D230" s="23"/>
      <c r="E230" s="23"/>
      <c r="F230" s="25">
        <v>157859.01999999999</v>
      </c>
      <c r="H230" s="9" t="e">
        <f>VLOOKUP(B230,'Reporte de Formatos'!$E$7:$E$167,2,0)</f>
        <v>#N/A</v>
      </c>
    </row>
    <row r="231" spans="1:8" x14ac:dyDescent="0.25">
      <c r="A231" s="9">
        <v>153</v>
      </c>
      <c r="B231" s="32"/>
      <c r="C231" s="12"/>
      <c r="D231" s="23">
        <v>0</v>
      </c>
      <c r="E231" s="23"/>
      <c r="F231" s="12"/>
      <c r="H231" s="9" t="e">
        <f>VLOOKUP(B231,'Reporte de Formatos'!$E$7:$E$167,2,0)</f>
        <v>#N/A</v>
      </c>
    </row>
    <row r="232" spans="1:8" x14ac:dyDescent="0.25">
      <c r="A232" s="9">
        <v>154</v>
      </c>
      <c r="B232" s="32"/>
      <c r="C232" s="12"/>
      <c r="D232" s="23"/>
      <c r="E232" s="23"/>
      <c r="F232" s="25">
        <v>16411.919999999998</v>
      </c>
      <c r="H232" s="9" t="e">
        <f>VLOOKUP(B232,'Reporte de Formatos'!$E$7:$E$167,2,0)</f>
        <v>#N/A</v>
      </c>
    </row>
    <row r="233" spans="1:8" x14ac:dyDescent="0.25">
      <c r="B233" s="32"/>
      <c r="C233" s="12"/>
      <c r="D233" s="23">
        <v>0</v>
      </c>
      <c r="E233" s="23"/>
      <c r="F233" s="12"/>
      <c r="H233" s="9"/>
    </row>
    <row r="234" spans="1:8" x14ac:dyDescent="0.25">
      <c r="B234" s="32"/>
      <c r="C234" s="12"/>
      <c r="D234" s="23"/>
      <c r="E234" s="23"/>
      <c r="F234" s="25">
        <v>142594.84</v>
      </c>
      <c r="H234" s="9"/>
    </row>
    <row r="235" spans="1:8" x14ac:dyDescent="0.25">
      <c r="B235" s="32"/>
      <c r="C235" s="12"/>
      <c r="D235" s="23">
        <v>0</v>
      </c>
      <c r="E235" s="23"/>
      <c r="F235" s="12"/>
      <c r="H235" s="9"/>
    </row>
    <row r="236" spans="1:8" x14ac:dyDescent="0.25">
      <c r="B236" s="32"/>
      <c r="C236" s="12"/>
      <c r="D236" s="23"/>
      <c r="E236" s="23"/>
      <c r="F236" s="25">
        <v>126185.87</v>
      </c>
      <c r="H236" s="9"/>
    </row>
    <row r="237" spans="1:8" x14ac:dyDescent="0.25">
      <c r="A237" s="9">
        <v>155</v>
      </c>
      <c r="B237" s="32"/>
      <c r="C237" s="12"/>
      <c r="D237" s="23">
        <v>0</v>
      </c>
      <c r="E237" s="23"/>
      <c r="F237" s="12"/>
      <c r="H237" s="9" t="e">
        <f>VLOOKUP(B237,'Reporte de Formatos'!$E$7:$E$167,2,0)</f>
        <v>#N/A</v>
      </c>
    </row>
    <row r="238" spans="1:8" x14ac:dyDescent="0.25">
      <c r="A238" s="9">
        <v>156</v>
      </c>
      <c r="B238" s="32"/>
      <c r="C238" s="12"/>
      <c r="D238" s="23"/>
      <c r="E238" s="23"/>
      <c r="F238" s="25">
        <v>110565.55</v>
      </c>
      <c r="H238" s="9" t="e">
        <f>VLOOKUP(B238,'Reporte de Formatos'!$E$7:$E$167,2,0)</f>
        <v>#N/A</v>
      </c>
    </row>
    <row r="239" spans="1:8" x14ac:dyDescent="0.25">
      <c r="A239" s="9">
        <v>157</v>
      </c>
      <c r="B239" s="32"/>
      <c r="C239" s="12"/>
      <c r="D239" s="23">
        <v>0</v>
      </c>
      <c r="E239" s="23"/>
      <c r="F239" s="12"/>
      <c r="H239" s="9" t="e">
        <f>VLOOKUP(B239,'Reporte de Formatos'!$E$7:$E$167,2,0)</f>
        <v>#N/A</v>
      </c>
    </row>
    <row r="240" spans="1:8" x14ac:dyDescent="0.25">
      <c r="A240" s="9">
        <v>158</v>
      </c>
      <c r="B240" s="32"/>
      <c r="C240" s="12"/>
      <c r="D240" s="23"/>
      <c r="E240" s="23"/>
      <c r="F240" s="25">
        <v>93014.52</v>
      </c>
      <c r="H240" s="9" t="e">
        <f>VLOOKUP(B240,'Reporte de Formatos'!$E$7:$E$167,2,0)</f>
        <v>#N/A</v>
      </c>
    </row>
    <row r="241" spans="1:8" x14ac:dyDescent="0.25">
      <c r="A241" s="9">
        <v>159</v>
      </c>
      <c r="B241" s="32"/>
      <c r="C241" s="12"/>
      <c r="D241" s="23">
        <v>0</v>
      </c>
      <c r="E241" s="23"/>
      <c r="F241" s="12"/>
      <c r="H241" s="9" t="e">
        <f>VLOOKUP(B241,'Reporte de Formatos'!$E$7:$E$167,2,0)</f>
        <v>#N/A</v>
      </c>
    </row>
    <row r="242" spans="1:8" x14ac:dyDescent="0.25">
      <c r="A242" s="9">
        <v>160</v>
      </c>
      <c r="B242" s="32"/>
      <c r="C242" s="12"/>
      <c r="D242" s="23"/>
      <c r="E242" s="23"/>
      <c r="F242" s="25">
        <v>159308.46</v>
      </c>
      <c r="H242" s="9" t="e">
        <f>VLOOKUP(B242,'Reporte de Formatos'!$E$7:$E$171,2,0)</f>
        <v>#N/A</v>
      </c>
    </row>
    <row r="243" spans="1:8" x14ac:dyDescent="0.25">
      <c r="A243" s="9">
        <v>161</v>
      </c>
      <c r="B243" s="32"/>
      <c r="C243" s="12"/>
      <c r="D243" s="23">
        <v>0</v>
      </c>
      <c r="E243" s="23"/>
      <c r="F243" s="12"/>
      <c r="H243" s="9" t="e">
        <f>VLOOKUP(B243,'Reporte de Formatos'!$E$7:$E$167,2,0)</f>
        <v>#N/A</v>
      </c>
    </row>
    <row r="244" spans="1:8" x14ac:dyDescent="0.25">
      <c r="A244" s="9">
        <v>162</v>
      </c>
      <c r="B244" s="32"/>
      <c r="C244" s="12"/>
      <c r="D244" s="23"/>
      <c r="E244" s="23"/>
      <c r="F244" s="25">
        <v>152445.88</v>
      </c>
      <c r="H244" s="9" t="e">
        <f>VLOOKUP(B244,'Reporte de Formatos'!$E$7:$E$167,2,0)</f>
        <v>#N/A</v>
      </c>
    </row>
    <row r="245" spans="1:8" x14ac:dyDescent="0.25">
      <c r="A245" s="9">
        <v>163</v>
      </c>
      <c r="B245" s="32"/>
      <c r="C245" s="12"/>
      <c r="D245" s="23">
        <v>0</v>
      </c>
      <c r="E245" s="23"/>
      <c r="F245" s="12"/>
      <c r="H245" s="9" t="e">
        <f>VLOOKUP(B245,'Reporte de Formatos'!$E$7:$E$167,2,0)</f>
        <v>#N/A</v>
      </c>
    </row>
    <row r="246" spans="1:8" x14ac:dyDescent="0.25">
      <c r="A246" s="9">
        <v>164</v>
      </c>
      <c r="B246" s="32"/>
      <c r="C246" s="12"/>
      <c r="D246" s="23"/>
      <c r="E246" s="23"/>
      <c r="F246" s="25">
        <v>109688.95</v>
      </c>
      <c r="H246" s="9" t="e">
        <f>VLOOKUP(B246,'Reporte de Formatos'!$E$7:$E$167,2,0)</f>
        <v>#N/A</v>
      </c>
    </row>
    <row r="247" spans="1:8" x14ac:dyDescent="0.25">
      <c r="A247" s="9">
        <v>165</v>
      </c>
      <c r="B247" s="32"/>
      <c r="C247" s="12"/>
      <c r="D247" s="23">
        <v>0</v>
      </c>
      <c r="E247" s="23"/>
      <c r="F247" s="12"/>
      <c r="H247" s="9" t="e">
        <f>VLOOKUP(B247,'Reporte de Formatos'!$E$7:$E$167,2,0)</f>
        <v>#N/A</v>
      </c>
    </row>
    <row r="248" spans="1:8" x14ac:dyDescent="0.25">
      <c r="B248" s="37" t="s">
        <v>759</v>
      </c>
      <c r="C248" s="19"/>
      <c r="D248" s="24"/>
      <c r="E248" s="24"/>
      <c r="F248" s="24" t="s">
        <v>760</v>
      </c>
    </row>
    <row r="249" spans="1:8" x14ac:dyDescent="0.25">
      <c r="B249" s="32"/>
      <c r="C249" s="12"/>
      <c r="D249" s="25"/>
      <c r="E249" s="25"/>
      <c r="F249" s="25">
        <v>81422.820000000007</v>
      </c>
    </row>
    <row r="251" spans="1:8" x14ac:dyDescent="0.25">
      <c r="B251" s="38"/>
      <c r="C251" s="19"/>
      <c r="D251" s="24"/>
      <c r="E251" s="24"/>
      <c r="F251" s="24" t="s">
        <v>755</v>
      </c>
    </row>
    <row r="252" spans="1:8" x14ac:dyDescent="0.25">
      <c r="B252" s="37" t="s">
        <v>778</v>
      </c>
      <c r="C252" s="13" t="s">
        <v>582</v>
      </c>
      <c r="D252" s="25">
        <f>SUM(D14:D251)</f>
        <v>5197184.7200000025</v>
      </c>
      <c r="E252" s="25" t="e">
        <f>SUM(E14:E251)</f>
        <v>#REF!</v>
      </c>
      <c r="F252" s="25">
        <v>1864093.97</v>
      </c>
      <c r="H252" t="e">
        <f>SUM(H14:H251)</f>
        <v>#REF!</v>
      </c>
    </row>
    <row r="254" spans="1:8" x14ac:dyDescent="0.25">
      <c r="B254" s="32"/>
      <c r="C254" s="12"/>
      <c r="D254" s="41">
        <v>2641247.88</v>
      </c>
      <c r="E254" s="41"/>
      <c r="F254" s="21" t="s">
        <v>582</v>
      </c>
    </row>
    <row r="255" spans="1:8" x14ac:dyDescent="0.25">
      <c r="B255" s="36" t="s">
        <v>582</v>
      </c>
      <c r="C255" s="13" t="s">
        <v>582</v>
      </c>
      <c r="D255" s="42">
        <f>+D254-D252</f>
        <v>-2555936.8400000026</v>
      </c>
      <c r="E255" s="42"/>
      <c r="F255" s="26"/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5" t="s">
        <v>804</v>
      </c>
      <c r="C4" s="5">
        <v>0</v>
      </c>
      <c r="D4" s="5">
        <v>0</v>
      </c>
      <c r="E4" s="5" t="s">
        <v>802</v>
      </c>
      <c r="F4" t="s">
        <v>803</v>
      </c>
    </row>
    <row r="5" spans="1:6" x14ac:dyDescent="0.25">
      <c r="A5" s="8"/>
      <c r="B5" s="5"/>
      <c r="C5" s="5"/>
      <c r="D5" s="5"/>
      <c r="E5" s="5"/>
      <c r="F5" s="8"/>
    </row>
    <row r="6" spans="1:6" x14ac:dyDescent="0.25">
      <c r="A6" s="8"/>
      <c r="B6" s="5"/>
      <c r="C6" s="5"/>
      <c r="D6" s="5"/>
      <c r="E6" s="5"/>
      <c r="F6" s="8"/>
    </row>
    <row r="7" spans="1:6" x14ac:dyDescent="0.25">
      <c r="A7" s="8"/>
      <c r="B7" s="5"/>
      <c r="C7" s="5"/>
      <c r="D7" s="5"/>
      <c r="E7" s="5"/>
      <c r="F7" s="8"/>
    </row>
    <row r="8" spans="1:6" x14ac:dyDescent="0.25">
      <c r="A8" s="8"/>
      <c r="B8" s="5"/>
      <c r="C8" s="5"/>
      <c r="D8" s="5"/>
      <c r="E8" s="5"/>
      <c r="F8" s="8"/>
    </row>
    <row r="9" spans="1:6" x14ac:dyDescent="0.25">
      <c r="A9" s="8"/>
      <c r="B9" s="5"/>
      <c r="C9" s="5"/>
      <c r="D9" s="5"/>
      <c r="E9" s="5"/>
      <c r="F9" s="8"/>
    </row>
    <row r="10" spans="1:6" x14ac:dyDescent="0.25">
      <c r="A10" s="8"/>
      <c r="B10" s="5"/>
      <c r="C10" s="5"/>
      <c r="D10" s="5"/>
      <c r="E10" s="5"/>
      <c r="F10" s="8"/>
    </row>
    <row r="11" spans="1:6" x14ac:dyDescent="0.25">
      <c r="A11" s="8"/>
      <c r="B11" s="5"/>
      <c r="C11" s="5"/>
      <c r="D11" s="5"/>
      <c r="E11" s="5"/>
      <c r="F11" s="8"/>
    </row>
    <row r="12" spans="1:6" x14ac:dyDescent="0.25">
      <c r="A12" s="8"/>
      <c r="B12" s="5"/>
      <c r="C12" s="5"/>
      <c r="D12" s="5"/>
      <c r="E12" s="5"/>
      <c r="F12" s="8"/>
    </row>
    <row r="13" spans="1:6" x14ac:dyDescent="0.25">
      <c r="A13" s="8"/>
      <c r="B13" s="5"/>
      <c r="C13" s="5"/>
      <c r="D13" s="5"/>
      <c r="E13" s="5"/>
      <c r="F13" s="8"/>
    </row>
    <row r="14" spans="1:6" x14ac:dyDescent="0.25">
      <c r="A14" s="8"/>
      <c r="B14" s="5"/>
      <c r="C14" s="5"/>
      <c r="D14" s="5"/>
      <c r="E14" s="5"/>
      <c r="F14" s="8"/>
    </row>
    <row r="15" spans="1:6" x14ac:dyDescent="0.25">
      <c r="A15" s="8"/>
      <c r="B15" s="5"/>
      <c r="C15" s="5"/>
      <c r="D15" s="5"/>
      <c r="E15" s="5"/>
      <c r="F15" s="8"/>
    </row>
    <row r="16" spans="1:6" x14ac:dyDescent="0.25">
      <c r="A16" s="8"/>
      <c r="B16" s="5"/>
      <c r="C16" s="5"/>
      <c r="D16" s="5"/>
      <c r="E16" s="5"/>
      <c r="F16" s="8"/>
    </row>
    <row r="17" spans="1:6" x14ac:dyDescent="0.25">
      <c r="A17" s="8"/>
      <c r="B17" s="5"/>
      <c r="C17" s="5"/>
      <c r="D17" s="5"/>
      <c r="E17" s="5"/>
      <c r="F17" s="8"/>
    </row>
    <row r="18" spans="1:6" x14ac:dyDescent="0.25">
      <c r="A18" s="8"/>
      <c r="B18" s="5"/>
      <c r="C18" s="5"/>
      <c r="D18" s="5"/>
      <c r="E18" s="5"/>
      <c r="F18" s="8"/>
    </row>
    <row r="19" spans="1:6" x14ac:dyDescent="0.25">
      <c r="A19" s="8"/>
      <c r="B19" s="5"/>
      <c r="C19" s="5"/>
      <c r="D19" s="5"/>
      <c r="E19" s="5"/>
      <c r="F19" s="8"/>
    </row>
    <row r="20" spans="1:6" x14ac:dyDescent="0.25">
      <c r="A20" s="8"/>
      <c r="B20" s="5"/>
      <c r="C20" s="5"/>
      <c r="D20" s="5"/>
      <c r="E20" s="5"/>
      <c r="F20" s="8"/>
    </row>
    <row r="21" spans="1:6" x14ac:dyDescent="0.25">
      <c r="A21" s="8"/>
      <c r="B21" s="5"/>
      <c r="C21" s="5"/>
      <c r="D21" s="5"/>
      <c r="E21" s="5"/>
      <c r="F21" s="8"/>
    </row>
    <row r="22" spans="1:6" x14ac:dyDescent="0.25">
      <c r="A22" s="8"/>
      <c r="B22" s="5"/>
      <c r="C22" s="5"/>
      <c r="D22" s="5"/>
      <c r="E22" s="5"/>
      <c r="F22" s="8"/>
    </row>
    <row r="23" spans="1:6" x14ac:dyDescent="0.25">
      <c r="A23" s="8"/>
      <c r="B23" s="5"/>
      <c r="C23" s="5"/>
      <c r="D23" s="5"/>
      <c r="E23" s="5"/>
      <c r="F23" s="8"/>
    </row>
    <row r="24" spans="1:6" x14ac:dyDescent="0.25">
      <c r="A24" s="8"/>
      <c r="B24" s="5"/>
      <c r="C24" s="5"/>
      <c r="D24" s="5"/>
      <c r="E24" s="5"/>
      <c r="F24" s="8"/>
    </row>
    <row r="25" spans="1:6" x14ac:dyDescent="0.25">
      <c r="A25" s="8"/>
      <c r="B25" s="5"/>
      <c r="C25" s="5"/>
      <c r="D25" s="5"/>
      <c r="E25" s="5"/>
      <c r="F25" s="8"/>
    </row>
    <row r="26" spans="1:6" x14ac:dyDescent="0.25">
      <c r="A26" s="8"/>
      <c r="B26" s="5"/>
      <c r="C26" s="5"/>
      <c r="D26" s="5"/>
      <c r="E26" s="5"/>
      <c r="F26" s="8"/>
    </row>
    <row r="27" spans="1:6" x14ac:dyDescent="0.25">
      <c r="A27" s="8"/>
      <c r="B27" s="5"/>
      <c r="C27" s="5"/>
      <c r="D27" s="5"/>
      <c r="E27" s="5"/>
      <c r="F27" s="8"/>
    </row>
    <row r="28" spans="1:6" x14ac:dyDescent="0.25">
      <c r="A28" s="8"/>
      <c r="B28" s="5"/>
      <c r="C28" s="5"/>
      <c r="D28" s="5"/>
      <c r="E28" s="5"/>
      <c r="F28" s="8"/>
    </row>
    <row r="29" spans="1:6" x14ac:dyDescent="0.25">
      <c r="A29" s="8"/>
      <c r="B29" s="5"/>
      <c r="C29" s="5"/>
      <c r="D29" s="5"/>
      <c r="E29" s="5"/>
      <c r="F29" s="8"/>
    </row>
    <row r="30" spans="1:6" x14ac:dyDescent="0.25">
      <c r="A30" s="8"/>
      <c r="B30" s="5"/>
      <c r="C30" s="5"/>
      <c r="D30" s="5"/>
      <c r="E30" s="5"/>
      <c r="F30" s="8"/>
    </row>
    <row r="31" spans="1:6" x14ac:dyDescent="0.25">
      <c r="A31" s="8"/>
      <c r="B31" s="5"/>
      <c r="C31" s="5"/>
      <c r="D31" s="5"/>
      <c r="E31" s="5"/>
      <c r="F3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6" customFormat="1" x14ac:dyDescent="0.25">
      <c r="B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3"/>
      <c r="D4" s="3"/>
      <c r="E4" s="3"/>
      <c r="F4" s="3"/>
    </row>
    <row r="5" spans="1:6" x14ac:dyDescent="0.25">
      <c r="A5" s="8"/>
    </row>
    <row r="6" spans="1:6" x14ac:dyDescent="0.25">
      <c r="A6" s="8"/>
    </row>
    <row r="7" spans="1:6" x14ac:dyDescent="0.25">
      <c r="A7" s="8"/>
    </row>
    <row r="8" spans="1:6" x14ac:dyDescent="0.25">
      <c r="A8" s="8"/>
    </row>
    <row r="9" spans="1:6" x14ac:dyDescent="0.25">
      <c r="A9" s="8"/>
    </row>
    <row r="10" spans="1:6" x14ac:dyDescent="0.25">
      <c r="A10" s="8"/>
    </row>
    <row r="11" spans="1:6" x14ac:dyDescent="0.25">
      <c r="A11" s="8"/>
    </row>
    <row r="12" spans="1:6" x14ac:dyDescent="0.25">
      <c r="A12" s="8"/>
    </row>
    <row r="13" spans="1:6" x14ac:dyDescent="0.25">
      <c r="A13" s="8"/>
    </row>
    <row r="14" spans="1:6" x14ac:dyDescent="0.25">
      <c r="A14" s="8"/>
    </row>
    <row r="15" spans="1:6" x14ac:dyDescent="0.25">
      <c r="A15" s="8"/>
    </row>
    <row r="16" spans="1:6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6" customFormat="1" x14ac:dyDescent="0.25">
      <c r="B4" s="5"/>
      <c r="C4" s="5"/>
      <c r="D4" s="5"/>
      <c r="E4" s="5"/>
      <c r="F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6" customFormat="1" x14ac:dyDescent="0.25">
      <c r="B4" s="5"/>
      <c r="C4" s="5"/>
      <c r="D4" s="5"/>
      <c r="E4" s="5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2019-01-22T19:18:58Z</dcterms:modified>
</cp:coreProperties>
</file>