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ana Borbon\Desktop\subir nuevo mes de octubre\"/>
    </mc:Choice>
  </mc:AlternateContent>
  <bookViews>
    <workbookView xWindow="0" yWindow="0" windowWidth="6345" windowHeight="1515" activeTab="1"/>
  </bookViews>
  <sheets>
    <sheet name="Ficha Programa" sheetId="1" r:id="rId1"/>
    <sheet name="Ficha Seguimiento" sheetId="2" r:id="rId2"/>
  </sheets>
  <definedNames>
    <definedName name="_xlnm.Print_Area" localSheetId="0">'Ficha Programa'!$A$1:$N$15</definedName>
    <definedName name="_xlnm.Print_Area" localSheetId="1">'Ficha Seguimiento'!$A$1:$N$29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2" l="1"/>
  <c r="J20" i="2"/>
  <c r="I20" i="2"/>
  <c r="M20" i="2"/>
  <c r="M13" i="2" l="1"/>
  <c r="M11" i="2"/>
  <c r="M27" i="2" l="1"/>
  <c r="L11" i="2" l="1"/>
  <c r="K11" i="2"/>
  <c r="J11" i="2"/>
  <c r="I11" i="2"/>
  <c r="M18" i="2"/>
  <c r="L18" i="2"/>
  <c r="M25" i="2"/>
  <c r="M13" i="1"/>
  <c r="L13" i="1"/>
  <c r="M11" i="1"/>
  <c r="L11" i="1"/>
  <c r="K11" i="1"/>
  <c r="J11" i="1"/>
  <c r="I11" i="1"/>
  <c r="M15" i="1" l="1"/>
</calcChain>
</file>

<file path=xl/sharedStrings.xml><?xml version="1.0" encoding="utf-8"?>
<sst xmlns="http://schemas.openxmlformats.org/spreadsheetml/2006/main" count="137" uniqueCount="60">
  <si>
    <t>Dependencia y/o Entidad:</t>
  </si>
  <si>
    <t>Programa Presupuestario:</t>
  </si>
  <si>
    <t>Eje del PED:</t>
  </si>
  <si>
    <t>Reto del PED:</t>
  </si>
  <si>
    <t>EJE 5 GOBIERNO EFICIENTE, INNOVADOR, TRANSPARENTE Y CON SENSIBILIDAD SOCIAL</t>
  </si>
  <si>
    <t>Indicadores</t>
  </si>
  <si>
    <t>Medios de verificación</t>
  </si>
  <si>
    <t>Sentido del Indicador</t>
  </si>
  <si>
    <t>Frecuencia</t>
  </si>
  <si>
    <t>Ascendente</t>
  </si>
  <si>
    <t>Anual</t>
  </si>
  <si>
    <t>Unidad de Medida</t>
  </si>
  <si>
    <t>Tipo</t>
  </si>
  <si>
    <t>Dimensión</t>
  </si>
  <si>
    <t>Eficacia - Eficiencia - Calidad - Economía</t>
  </si>
  <si>
    <t>Ascendente - Descendente</t>
  </si>
  <si>
    <t>Trimestral - Semestral - Anual…</t>
  </si>
  <si>
    <t>Estratégico - Táctico - Operativo</t>
  </si>
  <si>
    <t>Meta 2018</t>
  </si>
  <si>
    <t>Línea Base (2016)</t>
  </si>
  <si>
    <t>Nombre del Indicador</t>
  </si>
  <si>
    <t>Fórmula mediante la cual se calcula el valor del indicador incluyendo las variables que la conforman.</t>
  </si>
  <si>
    <t>Unidad de medida del indicador</t>
  </si>
  <si>
    <t>Porcentaje</t>
  </si>
  <si>
    <t>Eficacia</t>
  </si>
  <si>
    <t>Valor del indicador al cierre del ejercicio 2016</t>
  </si>
  <si>
    <t>Fuente donde se podrá corroborar los valores reportados del indicador</t>
  </si>
  <si>
    <t>I Trim</t>
  </si>
  <si>
    <t>II Trim</t>
  </si>
  <si>
    <t>III Trim</t>
  </si>
  <si>
    <t>IV Trim</t>
  </si>
  <si>
    <t>Método de cálculo</t>
  </si>
  <si>
    <t>Avance</t>
  </si>
  <si>
    <t>Programado</t>
  </si>
  <si>
    <t>Justificación de las desviaciones:</t>
  </si>
  <si>
    <t>-</t>
  </si>
  <si>
    <t>Trimestral</t>
  </si>
  <si>
    <t>Secretaría de la Contraloría General</t>
  </si>
  <si>
    <t xml:space="preserve"> </t>
  </si>
  <si>
    <t>E506G14 MODERNIZACIÓN DEL MARCO REGULATORIO</t>
  </si>
  <si>
    <t>Reto 06 IMPULSAR LAS COMPETENCIAS DEL GOBIERNO DE SONORA A TRAVÉS DEL USO INTENSIVO Y ESTRATÉGICO DE LA INNOVACIÓN Y LAS NUEVAS TECNOLOGÍAS DE LA INFORMACIÓN Y EL CONOCIMIENTO.</t>
  </si>
  <si>
    <t>Evaluación</t>
  </si>
  <si>
    <r>
      <t xml:space="preserve">Unidad Administrativa Responsable:  </t>
    </r>
    <r>
      <rPr>
        <b/>
        <i/>
        <sz val="12"/>
        <color theme="0"/>
        <rFont val="Arial"/>
        <family val="2"/>
      </rPr>
      <t>1200 Subsecretaría de Desarrollo Administrativo y Tecnológico</t>
    </r>
  </si>
  <si>
    <t>Trámites y servicios evaluados</t>
  </si>
  <si>
    <t>Porcentaje de Dependencias y Entidades con Manual de Trámites y Servicios validados</t>
  </si>
  <si>
    <t>Manuales de trámites y servicios de Dependencias y Entidades validados / Total de Dependencias y Entidades que cuentan con trámites y servicios a la ciudadanía</t>
  </si>
  <si>
    <t>Operativo</t>
  </si>
  <si>
    <r>
      <t xml:space="preserve">Unidad Administrativa Responsable: </t>
    </r>
    <r>
      <rPr>
        <b/>
        <i/>
        <sz val="12"/>
        <color theme="0"/>
        <rFont val="Arial"/>
        <family val="2"/>
      </rPr>
      <t>1200 Subsecretaría de Desarrollo Administrativo y Tecnológico</t>
    </r>
  </si>
  <si>
    <t>Identificación de los trámites y servicios más demandados en las Dependencias y Entidades mediante la herramienta del SIR, plantilla 1.4 trámites y servicios.
Informes de la evaluación</t>
  </si>
  <si>
    <t>Número de trámites y servicios evaluados</t>
  </si>
  <si>
    <t>Porcentaje de manuales de organización dictaminados</t>
  </si>
  <si>
    <t>(Documentos dictaminados / Documentos recibidos) * 100</t>
  </si>
  <si>
    <t>(Manuales de trámites y servicios de Dependencias y Entidades validados / Total de Dependencias y Entidades que cuentan con trámites y servicios a la ciudadanía) * 100</t>
  </si>
  <si>
    <t>Sistema de Registro Estatal de Trámites y Servicios (RETS).
Estado de proyectos de documentos administrativos.</t>
  </si>
  <si>
    <t>Sistema de Registro Estatal de Trámites y Servicios (RETS).
Estado de proyectos de documentos administrativos</t>
  </si>
  <si>
    <t>Oficio de validación
Cédula de observaciones
Reporte del Sistema de Integración y Control de Documentos Administrativos (SICAD).</t>
  </si>
  <si>
    <t>Oficio de validación
Cédula de observaciones
Reportes del Sistema de Integración y Control de Documentos Administrativos (SICAD).</t>
  </si>
  <si>
    <r>
      <rPr>
        <b/>
        <sz val="11"/>
        <color theme="1"/>
        <rFont val="Calibri"/>
        <family val="2"/>
        <scheme val="minor"/>
      </rPr>
      <t>I trimestre</t>
    </r>
    <r>
      <rPr>
        <sz val="11"/>
        <color theme="1"/>
        <rFont val="Calibri"/>
        <family val="2"/>
        <scheme val="minor"/>
      </rPr>
      <t xml:space="preserve">: Se realizaron 16 evaluaciones de trámites y servicios en diferentes oficinas gubernamentales con atención directa a la ciudadanía este trimestre, sin embargo esto no representó una problemática en las cargas de trabajo ni en el uso de los recursos presupuestales asignados.
</t>
    </r>
    <r>
      <rPr>
        <b/>
        <sz val="11"/>
        <color theme="1"/>
        <rFont val="Calibri"/>
        <family val="2"/>
        <scheme val="minor"/>
      </rPr>
      <t>II trimestre:</t>
    </r>
    <r>
      <rPr>
        <sz val="11"/>
        <color theme="1"/>
        <rFont val="Calibri"/>
        <family val="2"/>
        <scheme val="minor"/>
      </rPr>
      <t xml:space="preserve"> Se realizaron 18 evaluaciones de trámites y servicios en diferentes oficinas gubernamentales con atención directa a la ciudadanía en este trimestre. Se programaron 15 y se alcanzaron 18 debido a que se realizaron más evaluaciones ya que en el mes de julio se realizaran menos de las programadas debido al período vacacional, sin embargo, esto no representó una problemática en las cargas de trabajo ni en el uso de los recursos presupuestales asignados.
</t>
    </r>
    <r>
      <rPr>
        <b/>
        <sz val="11"/>
        <color theme="1"/>
        <rFont val="Calibri"/>
        <family val="2"/>
        <scheme val="minor"/>
      </rPr>
      <t>III trimestre:</t>
    </r>
    <r>
      <rPr>
        <sz val="11"/>
        <color theme="1"/>
        <rFont val="Calibri"/>
        <family val="2"/>
        <scheme val="minor"/>
      </rPr>
      <t xml:space="preserve"> Se realizaron 16 evaluaciones de trámites y servicios en diferentes oficinas gubernamentales con atención directa a la ciudadanía. Se   programaron 15 y se alcanzaron 16 debido a que se realizaron evaluaciones foráneas así como locales,  sin embargo, esto no representó una problemática en las cargas de trabajo ni en el uso de los recursos presupuestales asignados.
El avance acumulado al tercer trimestre representa el 111.11% (50/45).</t>
    </r>
    <r>
      <rPr>
        <b/>
        <sz val="11"/>
        <color theme="1"/>
        <rFont val="Calibri"/>
        <family val="2"/>
        <scheme val="minor"/>
      </rPr>
      <t xml:space="preserve">
</t>
    </r>
  </si>
  <si>
    <t>Derivado de que actualmente se esta trabajamdo en una mejora en el SICAD (Sistema de Integración y Control de Documentos Administrativos) sistema en el cual se integran los manuales el proceso de actualización ha bajado el numero de documentos enviados para su revisón, por lo tanto hemos logrado el 100% de atención a dichos manuales</t>
  </si>
  <si>
    <t>Se programaron que el 90% de las instancias cumplirían con la validación de sus manuales de trámites y servicios, debido a que las instancias respondieron a la brevedad  a dicha validación anual, sin embargo este esfuerzo, no representa una problemática en las cargas de trabajo ni en el uso de los recursos presupuestales asignados.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</si>
</sst>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theme="1"/>
      <name val="Calibri"/>
      <family val="2"/>
      <scheme val="minor"/>
    </font>
    <font>
      <b/>
      <sz val="12"/>
      <color theme="0"/>
      <name val="Arial"/>
      <family val="2"/>
    </font>
    <font>
      <b/>
      <sz val="12"/>
      <color theme="1"/>
      <name val="Arial"/>
      <family val="2"/>
    </font>
    <font>
      <sz val="12"/>
      <color theme="1"/>
      <name val="Arial"/>
      <family val="2"/>
    </font>
    <font>
      <b/>
      <sz val="12"/>
      <color rgb="FFFFFFFF"/>
      <name val="Arial"/>
      <family val="2"/>
    </font>
    <font>
      <b/>
      <sz val="11"/>
      <color rgb="FFFFFFFF"/>
      <name val="Arial"/>
      <family val="2"/>
    </font>
    <font>
      <sz val="11"/>
      <name val="Arial"/>
      <family val="2"/>
    </font>
    <font>
      <i/>
      <sz val="12"/>
      <color theme="0"/>
      <name val="Arial"/>
      <family val="2"/>
    </font>
    <font>
      <sz val="9"/>
      <name val="Arial"/>
      <family val="2"/>
    </font>
    <font>
      <b/>
      <sz val="14"/>
      <color rgb="FFFFFFFF"/>
      <name val="Arial"/>
      <family val="2"/>
    </font>
    <font>
      <b/>
      <sz val="9"/>
      <color theme="0"/>
      <name val="Arial"/>
      <family val="2"/>
    </font>
    <font>
      <i/>
      <sz val="10"/>
      <color rgb="FF676A6C"/>
      <name val="Arial"/>
      <family val="2"/>
    </font>
    <font>
      <b/>
      <i/>
      <sz val="12"/>
      <color theme="0"/>
      <name val="Arial"/>
      <family val="2"/>
    </font>
    <font>
      <b/>
      <sz val="11"/>
      <color theme="1"/>
      <name val="Calibri"/>
      <family val="2"/>
      <scheme val="minor"/>
    </font>
  </fonts>
  <fills count="8">
    <fill>
      <patternFill patternType="none"/>
    </fill>
    <fill>
      <patternFill patternType="gray125"/>
    </fill>
    <fill>
      <patternFill patternType="solid">
        <fgColor rgb="FFBFBFBF"/>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2" tint="-0.499984740745262"/>
        <bgColor indexed="64"/>
      </patternFill>
    </fill>
  </fills>
  <borders count="18">
    <border>
      <left/>
      <right/>
      <top/>
      <bottom/>
      <diagonal/>
    </border>
    <border>
      <left style="medium">
        <color rgb="FFFFFFFF"/>
      </left>
      <right/>
      <top style="medium">
        <color rgb="FFFFFFFF"/>
      </top>
      <bottom/>
      <diagonal/>
    </border>
    <border>
      <left/>
      <right/>
      <top style="medium">
        <color rgb="FFFFFFFF"/>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style="thin">
        <color theme="0"/>
      </bottom>
      <diagonal/>
    </border>
    <border>
      <left/>
      <right/>
      <top style="thin">
        <color theme="0"/>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0" fillId="0" borderId="0" xfId="0"/>
    <xf numFmtId="0" fontId="4" fillId="0" borderId="0" xfId="0" applyFont="1"/>
    <xf numFmtId="0" fontId="5" fillId="3" borderId="5" xfId="0" applyFont="1" applyFill="1" applyBorder="1" applyAlignment="1">
      <alignment horizontal="center" vertical="center" wrapText="1" readingOrder="1"/>
    </xf>
    <xf numFmtId="0" fontId="5" fillId="3" borderId="6" xfId="0" applyFont="1" applyFill="1" applyBorder="1" applyAlignment="1">
      <alignment horizontal="center" vertical="center" wrapText="1" readingOrder="1"/>
    </xf>
    <xf numFmtId="0" fontId="7" fillId="5" borderId="5" xfId="0" applyFont="1" applyFill="1" applyBorder="1" applyAlignment="1">
      <alignment horizontal="center" vertical="center" wrapText="1"/>
    </xf>
    <xf numFmtId="0" fontId="7" fillId="2" borderId="5" xfId="0" applyFont="1" applyFill="1" applyBorder="1" applyAlignment="1">
      <alignment horizontal="center" vertical="center" wrapText="1" readingOrder="1"/>
    </xf>
    <xf numFmtId="0" fontId="7" fillId="2" borderId="5" xfId="0" applyFont="1" applyFill="1" applyBorder="1" applyAlignment="1">
      <alignment horizontal="left" vertical="center" wrapText="1" readingOrder="1"/>
    </xf>
    <xf numFmtId="0" fontId="5" fillId="3" borderId="10"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6" fillId="3" borderId="5" xfId="0" applyFont="1" applyFill="1" applyBorder="1" applyAlignment="1">
      <alignment horizontal="center" vertical="center" wrapText="1" readingOrder="1"/>
    </xf>
    <xf numFmtId="164" fontId="7" fillId="2" borderId="9" xfId="0" applyNumberFormat="1" applyFont="1" applyFill="1" applyBorder="1" applyAlignment="1">
      <alignment horizontal="center" vertical="center" wrapText="1" readingOrder="1"/>
    </xf>
    <xf numFmtId="0" fontId="7" fillId="6" borderId="5" xfId="0" applyFont="1" applyFill="1" applyBorder="1" applyAlignment="1">
      <alignment horizontal="left" vertical="center" wrapText="1" readingOrder="1"/>
    </xf>
    <xf numFmtId="0" fontId="7" fillId="6" borderId="5" xfId="0" applyFont="1" applyFill="1" applyBorder="1" applyAlignment="1">
      <alignment horizontal="left" vertical="center" wrapText="1"/>
    </xf>
    <xf numFmtId="0" fontId="7" fillId="6" borderId="5" xfId="0" applyFont="1" applyFill="1" applyBorder="1" applyAlignment="1">
      <alignment horizontal="center" vertical="center" wrapText="1"/>
    </xf>
    <xf numFmtId="0" fontId="7" fillId="6" borderId="5" xfId="0" applyFont="1" applyFill="1" applyBorder="1" applyAlignment="1">
      <alignment horizontal="center" vertical="center" wrapText="1" readingOrder="1"/>
    </xf>
    <xf numFmtId="9" fontId="7" fillId="6" borderId="9" xfId="1" applyFont="1" applyFill="1" applyBorder="1" applyAlignment="1">
      <alignment horizontal="center" vertical="center" wrapText="1" readingOrder="1"/>
    </xf>
    <xf numFmtId="10" fontId="7" fillId="6" borderId="9" xfId="0" applyNumberFormat="1" applyFont="1" applyFill="1" applyBorder="1" applyAlignment="1">
      <alignment horizontal="center" vertical="center" wrapText="1" readingOrder="1"/>
    </xf>
    <xf numFmtId="0" fontId="6" fillId="3" borderId="9" xfId="0" applyFont="1" applyFill="1" applyBorder="1" applyAlignment="1">
      <alignment horizontal="center" vertical="center" wrapText="1" readingOrder="1"/>
    </xf>
    <xf numFmtId="0" fontId="5" fillId="3" borderId="9"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164" fontId="7" fillId="2" borderId="9" xfId="0" quotePrefix="1" applyNumberFormat="1" applyFont="1" applyFill="1" applyBorder="1" applyAlignment="1">
      <alignment horizontal="center" vertical="center" wrapText="1" readingOrder="1"/>
    </xf>
    <xf numFmtId="0" fontId="12" fillId="0" borderId="0" xfId="0" applyFont="1"/>
    <xf numFmtId="0" fontId="7" fillId="2" borderId="5" xfId="0" applyFont="1" applyFill="1" applyBorder="1" applyAlignment="1">
      <alignment horizontal="justify" vertical="center" wrapText="1" readingOrder="1"/>
    </xf>
    <xf numFmtId="164" fontId="7" fillId="2" borderId="9" xfId="1" quotePrefix="1" applyNumberFormat="1" applyFont="1" applyFill="1" applyBorder="1" applyAlignment="1">
      <alignment horizontal="center" vertical="center" wrapText="1" readingOrder="1"/>
    </xf>
    <xf numFmtId="0" fontId="9" fillId="5" borderId="5" xfId="0" applyFont="1" applyFill="1" applyBorder="1" applyAlignment="1">
      <alignment horizontal="justify" vertical="center" wrapText="1"/>
    </xf>
    <xf numFmtId="1" fontId="7" fillId="2" borderId="9" xfId="0" applyNumberFormat="1" applyFont="1" applyFill="1" applyBorder="1" applyAlignment="1">
      <alignment horizontal="center" vertical="center" wrapText="1" readingOrder="1"/>
    </xf>
    <xf numFmtId="1" fontId="7" fillId="2" borderId="9" xfId="1" applyNumberFormat="1" applyFont="1" applyFill="1" applyBorder="1" applyAlignment="1">
      <alignment horizontal="center" vertical="center" wrapText="1" readingOrder="1"/>
    </xf>
    <xf numFmtId="9" fontId="7" fillId="2" borderId="9" xfId="0" quotePrefix="1" applyNumberFormat="1" applyFont="1" applyFill="1" applyBorder="1" applyAlignment="1">
      <alignment horizontal="center" vertical="center" wrapText="1" readingOrder="1"/>
    </xf>
    <xf numFmtId="9" fontId="7" fillId="2" borderId="9" xfId="0" applyNumberFormat="1" applyFont="1" applyFill="1" applyBorder="1" applyAlignment="1">
      <alignment horizontal="center" vertical="center" wrapText="1" readingOrder="1"/>
    </xf>
    <xf numFmtId="0" fontId="0" fillId="0" borderId="0" xfId="0" applyAlignment="1">
      <alignment wrapText="1"/>
    </xf>
    <xf numFmtId="0" fontId="7" fillId="2" borderId="5" xfId="0" applyNumberFormat="1" applyFont="1" applyFill="1" applyBorder="1" applyAlignment="1">
      <alignment horizontal="center" vertical="center" wrapText="1" readingOrder="1"/>
    </xf>
    <xf numFmtId="164" fontId="7" fillId="5" borderId="5" xfId="0" applyNumberFormat="1" applyFont="1" applyFill="1" applyBorder="1" applyAlignment="1">
      <alignment horizontal="center" vertical="center" wrapText="1" readingOrder="1"/>
    </xf>
    <xf numFmtId="9" fontId="7" fillId="5" borderId="5" xfId="1" applyFont="1" applyFill="1" applyBorder="1" applyAlignment="1">
      <alignment horizontal="center" vertical="center" wrapText="1" readingOrder="1"/>
    </xf>
    <xf numFmtId="0" fontId="5" fillId="3" borderId="14" xfId="0" applyFont="1" applyFill="1" applyBorder="1" applyAlignment="1">
      <alignment horizontal="center" vertical="center" wrapText="1" readingOrder="1"/>
    </xf>
    <xf numFmtId="0" fontId="5" fillId="3" borderId="15"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8" fillId="3" borderId="5" xfId="0" applyFont="1" applyFill="1" applyBorder="1" applyAlignment="1">
      <alignment horizontal="center" vertical="center" wrapText="1"/>
    </xf>
    <xf numFmtId="0" fontId="10" fillId="3" borderId="7" xfId="0" applyFont="1" applyFill="1" applyBorder="1" applyAlignment="1">
      <alignment horizontal="center" vertical="center" wrapText="1" readingOrder="1"/>
    </xf>
    <xf numFmtId="0" fontId="10" fillId="3" borderId="0" xfId="0" applyFont="1" applyFill="1" applyBorder="1" applyAlignment="1">
      <alignment horizontal="center" vertical="center" wrapText="1" readingOrder="1"/>
    </xf>
    <xf numFmtId="0" fontId="10" fillId="3" borderId="8" xfId="0" applyFont="1" applyFill="1" applyBorder="1" applyAlignment="1">
      <alignment horizontal="center" vertical="center" wrapText="1" readingOrder="1"/>
    </xf>
    <xf numFmtId="0" fontId="2" fillId="3" borderId="1"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4" fillId="4" borderId="3" xfId="0" applyFont="1" applyFill="1" applyBorder="1" applyAlignment="1">
      <alignment horizontal="justify" vertical="center" wrapText="1"/>
    </xf>
    <xf numFmtId="0" fontId="4" fillId="4" borderId="4" xfId="0" applyFont="1" applyFill="1" applyBorder="1" applyAlignment="1">
      <alignment horizontal="justify"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164" fontId="7" fillId="2" borderId="12" xfId="1" applyNumberFormat="1" applyFont="1" applyFill="1" applyBorder="1" applyAlignment="1">
      <alignment horizontal="center" vertical="center" wrapText="1" readingOrder="1"/>
    </xf>
    <xf numFmtId="164" fontId="7" fillId="2" borderId="0" xfId="1" applyNumberFormat="1" applyFont="1" applyFill="1" applyBorder="1" applyAlignment="1">
      <alignment horizontal="center" vertical="center" wrapText="1" readingOrder="1"/>
    </xf>
    <xf numFmtId="164" fontId="11" fillId="3" borderId="14" xfId="1" applyNumberFormat="1" applyFont="1" applyFill="1" applyBorder="1" applyAlignment="1">
      <alignment horizontal="center" vertical="center" wrapText="1" readingOrder="1"/>
    </xf>
    <xf numFmtId="164" fontId="11" fillId="3" borderId="15" xfId="1" applyNumberFormat="1" applyFont="1" applyFill="1" applyBorder="1" applyAlignment="1">
      <alignment horizontal="center" vertical="center" wrapText="1" readingOrder="1"/>
    </xf>
    <xf numFmtId="164" fontId="11" fillId="3" borderId="11" xfId="1" applyNumberFormat="1" applyFont="1" applyFill="1" applyBorder="1" applyAlignment="1">
      <alignment horizontal="center" vertical="center" wrapText="1" readingOrder="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0" fillId="5" borderId="14" xfId="0" applyFill="1" applyBorder="1" applyAlignment="1">
      <alignment wrapText="1"/>
    </xf>
    <xf numFmtId="0" fontId="0" fillId="5" borderId="15" xfId="0" applyFill="1" applyBorder="1" applyAlignment="1">
      <alignment wrapText="1"/>
    </xf>
    <xf numFmtId="0" fontId="0" fillId="5" borderId="11" xfId="0" applyFill="1" applyBorder="1" applyAlignment="1">
      <alignment wrapText="1"/>
    </xf>
    <xf numFmtId="0" fontId="0" fillId="5" borderId="14" xfId="0" applyFill="1" applyBorder="1" applyAlignment="1">
      <alignment horizontal="justify" vertical="center" wrapText="1"/>
    </xf>
    <xf numFmtId="0" fontId="0" fillId="5" borderId="15" xfId="0" applyFill="1" applyBorder="1" applyAlignment="1">
      <alignment horizontal="justify" vertical="center" wrapText="1"/>
    </xf>
    <xf numFmtId="0" fontId="0" fillId="5" borderId="11" xfId="0" applyFill="1" applyBorder="1" applyAlignment="1">
      <alignment horizontal="justify" vertical="center" wrapText="1"/>
    </xf>
    <xf numFmtId="0" fontId="8" fillId="7" borderId="5" xfId="0" applyFont="1" applyFill="1" applyBorder="1" applyAlignment="1">
      <alignment horizontal="center" vertical="center" wrapText="1"/>
    </xf>
    <xf numFmtId="0" fontId="7" fillId="2" borderId="6" xfId="0" applyFont="1" applyFill="1" applyBorder="1" applyAlignment="1">
      <alignment horizontal="justify" vertical="center" wrapText="1" readingOrder="1"/>
    </xf>
    <xf numFmtId="0" fontId="7" fillId="2" borderId="17" xfId="0" applyFont="1" applyFill="1" applyBorder="1" applyAlignment="1">
      <alignment horizontal="justify" vertical="center" wrapText="1" readingOrder="1"/>
    </xf>
    <xf numFmtId="0" fontId="7" fillId="2" borderId="9" xfId="0" applyFont="1" applyFill="1" applyBorder="1" applyAlignment="1">
      <alignment horizontal="justify" vertical="center" wrapText="1" readingOrder="1"/>
    </xf>
    <xf numFmtId="0" fontId="9" fillId="5" borderId="6" xfId="0" applyFont="1" applyFill="1" applyBorder="1" applyAlignment="1">
      <alignment horizontal="justify" vertical="center" wrapText="1"/>
    </xf>
    <xf numFmtId="0" fontId="9" fillId="5" borderId="17" xfId="0" applyFont="1" applyFill="1" applyBorder="1" applyAlignment="1">
      <alignment horizontal="justify" vertical="center" wrapText="1"/>
    </xf>
    <xf numFmtId="0" fontId="9" fillId="5" borderId="9" xfId="0" applyFont="1" applyFill="1" applyBorder="1" applyAlignment="1">
      <alignment horizontal="justify" vertical="center" wrapText="1"/>
    </xf>
    <xf numFmtId="0" fontId="7" fillId="5" borderId="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2" borderId="6" xfId="0" applyFont="1" applyFill="1" applyBorder="1" applyAlignment="1">
      <alignment horizontal="center" vertical="center" wrapText="1" readingOrder="1"/>
    </xf>
    <xf numFmtId="0" fontId="7" fillId="2" borderId="17" xfId="0" applyFont="1" applyFill="1" applyBorder="1" applyAlignment="1">
      <alignment horizontal="center" vertical="center" wrapText="1" readingOrder="1"/>
    </xf>
    <xf numFmtId="0" fontId="7" fillId="2" borderId="9" xfId="0" applyFont="1" applyFill="1" applyBorder="1" applyAlignment="1">
      <alignment horizontal="center" vertical="center" wrapText="1" readingOrder="1"/>
    </xf>
    <xf numFmtId="1" fontId="7" fillId="2" borderId="6" xfId="1" applyNumberFormat="1" applyFont="1" applyFill="1" applyBorder="1" applyAlignment="1">
      <alignment horizontal="center" vertical="center" wrapText="1" readingOrder="1"/>
    </xf>
    <xf numFmtId="1" fontId="7" fillId="2" borderId="17" xfId="1" applyNumberFormat="1" applyFont="1" applyFill="1" applyBorder="1" applyAlignment="1">
      <alignment horizontal="center" vertical="center" wrapText="1" readingOrder="1"/>
    </xf>
    <xf numFmtId="1" fontId="7" fillId="2" borderId="9" xfId="1" applyNumberFormat="1" applyFont="1" applyFill="1" applyBorder="1" applyAlignment="1">
      <alignment horizontal="center" vertical="center" wrapText="1" readingOrder="1"/>
    </xf>
    <xf numFmtId="9" fontId="7" fillId="2" borderId="12" xfId="1" applyNumberFormat="1" applyFont="1" applyFill="1" applyBorder="1" applyAlignment="1">
      <alignment horizontal="center" vertical="center" wrapText="1" readingOrder="1"/>
    </xf>
    <xf numFmtId="9" fontId="7" fillId="2" borderId="0" xfId="1" applyNumberFormat="1" applyFont="1" applyFill="1" applyBorder="1" applyAlignment="1">
      <alignment horizontal="center" vertical="center" wrapText="1" readingOrder="1"/>
    </xf>
    <xf numFmtId="0" fontId="5" fillId="3" borderId="6" xfId="0" applyFont="1" applyFill="1" applyBorder="1" applyAlignment="1">
      <alignment horizontal="center" vertical="center" wrapText="1" readingOrder="1"/>
    </xf>
    <xf numFmtId="0" fontId="5" fillId="3" borderId="9" xfId="0" applyFont="1" applyFill="1" applyBorder="1" applyAlignment="1">
      <alignment horizontal="center" vertical="center" wrapText="1" readingOrder="1"/>
    </xf>
    <xf numFmtId="0" fontId="6" fillId="3" borderId="6" xfId="0" applyFont="1" applyFill="1" applyBorder="1" applyAlignment="1">
      <alignment horizontal="center" vertical="center" wrapText="1" readingOrder="1"/>
    </xf>
    <xf numFmtId="0" fontId="6" fillId="3" borderId="9" xfId="0" applyFont="1" applyFill="1" applyBorder="1" applyAlignment="1">
      <alignment horizontal="center" vertical="center" wrapText="1" readingOrder="1"/>
    </xf>
    <xf numFmtId="0" fontId="9" fillId="5" borderId="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0" fillId="5" borderId="15" xfId="0" applyFill="1" applyBorder="1"/>
    <xf numFmtId="0" fontId="0" fillId="5" borderId="11" xfId="0" applyFill="1" applyBorder="1"/>
    <xf numFmtId="0" fontId="5" fillId="3" borderId="12" xfId="0" applyFont="1" applyFill="1" applyBorder="1" applyAlignment="1">
      <alignment horizontal="center" vertical="center" wrapText="1" readingOrder="1"/>
    </xf>
    <xf numFmtId="0" fontId="5" fillId="3" borderId="16" xfId="0" applyFont="1" applyFill="1" applyBorder="1" applyAlignment="1">
      <alignment horizontal="center" vertical="center" wrapText="1" readingOrder="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C3" workbookViewId="0">
      <selection activeCell="E11" sqref="E11"/>
    </sheetView>
  </sheetViews>
  <sheetFormatPr baseColWidth="10" defaultRowHeight="15" x14ac:dyDescent="0.25"/>
  <cols>
    <col min="1" max="1" width="38.28515625" customWidth="1"/>
    <col min="2" max="2" width="47.7109375" customWidth="1"/>
    <col min="3" max="3" width="13.140625" customWidth="1"/>
    <col min="5" max="5" width="23" customWidth="1"/>
    <col min="6" max="6" width="16.28515625" customWidth="1"/>
    <col min="7" max="7" width="15.42578125" customWidth="1"/>
    <col min="8" max="8" width="10.7109375" customWidth="1"/>
    <col min="10" max="13" width="11.42578125" style="1"/>
    <col min="14" max="14" width="31.85546875" customWidth="1"/>
    <col min="261" max="262" width="45.7109375" bestFit="1" customWidth="1"/>
    <col min="265" max="265" width="29.28515625" bestFit="1" customWidth="1"/>
    <col min="266" max="266" width="24.7109375" bestFit="1" customWidth="1"/>
    <col min="267" max="267" width="10.28515625" customWidth="1"/>
    <col min="517" max="518" width="45.7109375" bestFit="1" customWidth="1"/>
    <col min="521" max="521" width="29.28515625" bestFit="1" customWidth="1"/>
    <col min="522" max="522" width="24.7109375" bestFit="1" customWidth="1"/>
    <col min="523" max="523" width="10.28515625" customWidth="1"/>
    <col min="773" max="774" width="45.7109375" bestFit="1" customWidth="1"/>
    <col min="777" max="777" width="29.28515625" bestFit="1" customWidth="1"/>
    <col min="778" max="778" width="24.7109375" bestFit="1" customWidth="1"/>
    <col min="779" max="779" width="10.28515625" customWidth="1"/>
    <col min="1029" max="1030" width="45.7109375" bestFit="1" customWidth="1"/>
    <col min="1033" max="1033" width="29.28515625" bestFit="1" customWidth="1"/>
    <col min="1034" max="1034" width="24.7109375" bestFit="1" customWidth="1"/>
    <col min="1035" max="1035" width="10.28515625" customWidth="1"/>
    <col min="1285" max="1286" width="45.7109375" bestFit="1" customWidth="1"/>
    <col min="1289" max="1289" width="29.28515625" bestFit="1" customWidth="1"/>
    <col min="1290" max="1290" width="24.7109375" bestFit="1" customWidth="1"/>
    <col min="1291" max="1291" width="10.28515625" customWidth="1"/>
    <col min="1541" max="1542" width="45.7109375" bestFit="1" customWidth="1"/>
    <col min="1545" max="1545" width="29.28515625" bestFit="1" customWidth="1"/>
    <col min="1546" max="1546" width="24.7109375" bestFit="1" customWidth="1"/>
    <col min="1547" max="1547" width="10.28515625" customWidth="1"/>
    <col min="1797" max="1798" width="45.7109375" bestFit="1" customWidth="1"/>
    <col min="1801" max="1801" width="29.28515625" bestFit="1" customWidth="1"/>
    <col min="1802" max="1802" width="24.7109375" bestFit="1" customWidth="1"/>
    <col min="1803" max="1803" width="10.28515625" customWidth="1"/>
    <col min="2053" max="2054" width="45.7109375" bestFit="1" customWidth="1"/>
    <col min="2057" max="2057" width="29.28515625" bestFit="1" customWidth="1"/>
    <col min="2058" max="2058" width="24.7109375" bestFit="1" customWidth="1"/>
    <col min="2059" max="2059" width="10.28515625" customWidth="1"/>
    <col min="2309" max="2310" width="45.7109375" bestFit="1" customWidth="1"/>
    <col min="2313" max="2313" width="29.28515625" bestFit="1" customWidth="1"/>
    <col min="2314" max="2314" width="24.7109375" bestFit="1" customWidth="1"/>
    <col min="2315" max="2315" width="10.28515625" customWidth="1"/>
    <col min="2565" max="2566" width="45.7109375" bestFit="1" customWidth="1"/>
    <col min="2569" max="2569" width="29.28515625" bestFit="1" customWidth="1"/>
    <col min="2570" max="2570" width="24.7109375" bestFit="1" customWidth="1"/>
    <col min="2571" max="2571" width="10.28515625" customWidth="1"/>
    <col min="2821" max="2822" width="45.7109375" bestFit="1" customWidth="1"/>
    <col min="2825" max="2825" width="29.28515625" bestFit="1" customWidth="1"/>
    <col min="2826" max="2826" width="24.7109375" bestFit="1" customWidth="1"/>
    <col min="2827" max="2827" width="10.28515625" customWidth="1"/>
    <col min="3077" max="3078" width="45.7109375" bestFit="1" customWidth="1"/>
    <col min="3081" max="3081" width="29.28515625" bestFit="1" customWidth="1"/>
    <col min="3082" max="3082" width="24.7109375" bestFit="1" customWidth="1"/>
    <col min="3083" max="3083" width="10.28515625" customWidth="1"/>
    <col min="3333" max="3334" width="45.7109375" bestFit="1" customWidth="1"/>
    <col min="3337" max="3337" width="29.28515625" bestFit="1" customWidth="1"/>
    <col min="3338" max="3338" width="24.7109375" bestFit="1" customWidth="1"/>
    <col min="3339" max="3339" width="10.28515625" customWidth="1"/>
    <col min="3589" max="3590" width="45.7109375" bestFit="1" customWidth="1"/>
    <col min="3593" max="3593" width="29.28515625" bestFit="1" customWidth="1"/>
    <col min="3594" max="3594" width="24.7109375" bestFit="1" customWidth="1"/>
    <col min="3595" max="3595" width="10.28515625" customWidth="1"/>
    <col min="3845" max="3846" width="45.7109375" bestFit="1" customWidth="1"/>
    <col min="3849" max="3849" width="29.28515625" bestFit="1" customWidth="1"/>
    <col min="3850" max="3850" width="24.7109375" bestFit="1" customWidth="1"/>
    <col min="3851" max="3851" width="10.28515625" customWidth="1"/>
    <col min="4101" max="4102" width="45.7109375" bestFit="1" customWidth="1"/>
    <col min="4105" max="4105" width="29.28515625" bestFit="1" customWidth="1"/>
    <col min="4106" max="4106" width="24.7109375" bestFit="1" customWidth="1"/>
    <col min="4107" max="4107" width="10.28515625" customWidth="1"/>
    <col min="4357" max="4358" width="45.7109375" bestFit="1" customWidth="1"/>
    <col min="4361" max="4361" width="29.28515625" bestFit="1" customWidth="1"/>
    <col min="4362" max="4362" width="24.7109375" bestFit="1" customWidth="1"/>
    <col min="4363" max="4363" width="10.28515625" customWidth="1"/>
    <col min="4613" max="4614" width="45.7109375" bestFit="1" customWidth="1"/>
    <col min="4617" max="4617" width="29.28515625" bestFit="1" customWidth="1"/>
    <col min="4618" max="4618" width="24.7109375" bestFit="1" customWidth="1"/>
    <col min="4619" max="4619" width="10.28515625" customWidth="1"/>
    <col min="4869" max="4870" width="45.7109375" bestFit="1" customWidth="1"/>
    <col min="4873" max="4873" width="29.28515625" bestFit="1" customWidth="1"/>
    <col min="4874" max="4874" width="24.7109375" bestFit="1" customWidth="1"/>
    <col min="4875" max="4875" width="10.28515625" customWidth="1"/>
    <col min="5125" max="5126" width="45.7109375" bestFit="1" customWidth="1"/>
    <col min="5129" max="5129" width="29.28515625" bestFit="1" customWidth="1"/>
    <col min="5130" max="5130" width="24.7109375" bestFit="1" customWidth="1"/>
    <col min="5131" max="5131" width="10.28515625" customWidth="1"/>
    <col min="5381" max="5382" width="45.7109375" bestFit="1" customWidth="1"/>
    <col min="5385" max="5385" width="29.28515625" bestFit="1" customWidth="1"/>
    <col min="5386" max="5386" width="24.7109375" bestFit="1" customWidth="1"/>
    <col min="5387" max="5387" width="10.28515625" customWidth="1"/>
    <col min="5637" max="5638" width="45.7109375" bestFit="1" customWidth="1"/>
    <col min="5641" max="5641" width="29.28515625" bestFit="1" customWidth="1"/>
    <col min="5642" max="5642" width="24.7109375" bestFit="1" customWidth="1"/>
    <col min="5643" max="5643" width="10.28515625" customWidth="1"/>
    <col min="5893" max="5894" width="45.7109375" bestFit="1" customWidth="1"/>
    <col min="5897" max="5897" width="29.28515625" bestFit="1" customWidth="1"/>
    <col min="5898" max="5898" width="24.7109375" bestFit="1" customWidth="1"/>
    <col min="5899" max="5899" width="10.28515625" customWidth="1"/>
    <col min="6149" max="6150" width="45.7109375" bestFit="1" customWidth="1"/>
    <col min="6153" max="6153" width="29.28515625" bestFit="1" customWidth="1"/>
    <col min="6154" max="6154" width="24.7109375" bestFit="1" customWidth="1"/>
    <col min="6155" max="6155" width="10.28515625" customWidth="1"/>
    <col min="6405" max="6406" width="45.7109375" bestFit="1" customWidth="1"/>
    <col min="6409" max="6409" width="29.28515625" bestFit="1" customWidth="1"/>
    <col min="6410" max="6410" width="24.7109375" bestFit="1" customWidth="1"/>
    <col min="6411" max="6411" width="10.28515625" customWidth="1"/>
    <col min="6661" max="6662" width="45.7109375" bestFit="1" customWidth="1"/>
    <col min="6665" max="6665" width="29.28515625" bestFit="1" customWidth="1"/>
    <col min="6666" max="6666" width="24.7109375" bestFit="1" customWidth="1"/>
    <col min="6667" max="6667" width="10.28515625" customWidth="1"/>
    <col min="6917" max="6918" width="45.7109375" bestFit="1" customWidth="1"/>
    <col min="6921" max="6921" width="29.28515625" bestFit="1" customWidth="1"/>
    <col min="6922" max="6922" width="24.7109375" bestFit="1" customWidth="1"/>
    <col min="6923" max="6923" width="10.28515625" customWidth="1"/>
    <col min="7173" max="7174" width="45.7109375" bestFit="1" customWidth="1"/>
    <col min="7177" max="7177" width="29.28515625" bestFit="1" customWidth="1"/>
    <col min="7178" max="7178" width="24.7109375" bestFit="1" customWidth="1"/>
    <col min="7179" max="7179" width="10.28515625" customWidth="1"/>
    <col min="7429" max="7430" width="45.7109375" bestFit="1" customWidth="1"/>
    <col min="7433" max="7433" width="29.28515625" bestFit="1" customWidth="1"/>
    <col min="7434" max="7434" width="24.7109375" bestFit="1" customWidth="1"/>
    <col min="7435" max="7435" width="10.28515625" customWidth="1"/>
    <col min="7685" max="7686" width="45.7109375" bestFit="1" customWidth="1"/>
    <col min="7689" max="7689" width="29.28515625" bestFit="1" customWidth="1"/>
    <col min="7690" max="7690" width="24.7109375" bestFit="1" customWidth="1"/>
    <col min="7691" max="7691" width="10.28515625" customWidth="1"/>
    <col min="7941" max="7942" width="45.7109375" bestFit="1" customWidth="1"/>
    <col min="7945" max="7945" width="29.28515625" bestFit="1" customWidth="1"/>
    <col min="7946" max="7946" width="24.7109375" bestFit="1" customWidth="1"/>
    <col min="7947" max="7947" width="10.28515625" customWidth="1"/>
    <col min="8197" max="8198" width="45.7109375" bestFit="1" customWidth="1"/>
    <col min="8201" max="8201" width="29.28515625" bestFit="1" customWidth="1"/>
    <col min="8202" max="8202" width="24.7109375" bestFit="1" customWidth="1"/>
    <col min="8203" max="8203" width="10.28515625" customWidth="1"/>
    <col min="8453" max="8454" width="45.7109375" bestFit="1" customWidth="1"/>
    <col min="8457" max="8457" width="29.28515625" bestFit="1" customWidth="1"/>
    <col min="8458" max="8458" width="24.7109375" bestFit="1" customWidth="1"/>
    <col min="8459" max="8459" width="10.28515625" customWidth="1"/>
    <col min="8709" max="8710" width="45.7109375" bestFit="1" customWidth="1"/>
    <col min="8713" max="8713" width="29.28515625" bestFit="1" customWidth="1"/>
    <col min="8714" max="8714" width="24.7109375" bestFit="1" customWidth="1"/>
    <col min="8715" max="8715" width="10.28515625" customWidth="1"/>
    <col min="8965" max="8966" width="45.7109375" bestFit="1" customWidth="1"/>
    <col min="8969" max="8969" width="29.28515625" bestFit="1" customWidth="1"/>
    <col min="8970" max="8970" width="24.7109375" bestFit="1" customWidth="1"/>
    <col min="8971" max="8971" width="10.28515625" customWidth="1"/>
    <col min="9221" max="9222" width="45.7109375" bestFit="1" customWidth="1"/>
    <col min="9225" max="9225" width="29.28515625" bestFit="1" customWidth="1"/>
    <col min="9226" max="9226" width="24.7109375" bestFit="1" customWidth="1"/>
    <col min="9227" max="9227" width="10.28515625" customWidth="1"/>
    <col min="9477" max="9478" width="45.7109375" bestFit="1" customWidth="1"/>
    <col min="9481" max="9481" width="29.28515625" bestFit="1" customWidth="1"/>
    <col min="9482" max="9482" width="24.7109375" bestFit="1" customWidth="1"/>
    <col min="9483" max="9483" width="10.28515625" customWidth="1"/>
    <col min="9733" max="9734" width="45.7109375" bestFit="1" customWidth="1"/>
    <col min="9737" max="9737" width="29.28515625" bestFit="1" customWidth="1"/>
    <col min="9738" max="9738" width="24.7109375" bestFit="1" customWidth="1"/>
    <col min="9739" max="9739" width="10.28515625" customWidth="1"/>
    <col min="9989" max="9990" width="45.7109375" bestFit="1" customWidth="1"/>
    <col min="9993" max="9993" width="29.28515625" bestFit="1" customWidth="1"/>
    <col min="9994" max="9994" width="24.7109375" bestFit="1" customWidth="1"/>
    <col min="9995" max="9995" width="10.28515625" customWidth="1"/>
    <col min="10245" max="10246" width="45.7109375" bestFit="1" customWidth="1"/>
    <col min="10249" max="10249" width="29.28515625" bestFit="1" customWidth="1"/>
    <col min="10250" max="10250" width="24.7109375" bestFit="1" customWidth="1"/>
    <col min="10251" max="10251" width="10.28515625" customWidth="1"/>
    <col min="10501" max="10502" width="45.7109375" bestFit="1" customWidth="1"/>
    <col min="10505" max="10505" width="29.28515625" bestFit="1" customWidth="1"/>
    <col min="10506" max="10506" width="24.7109375" bestFit="1" customWidth="1"/>
    <col min="10507" max="10507" width="10.28515625" customWidth="1"/>
    <col min="10757" max="10758" width="45.7109375" bestFit="1" customWidth="1"/>
    <col min="10761" max="10761" width="29.28515625" bestFit="1" customWidth="1"/>
    <col min="10762" max="10762" width="24.7109375" bestFit="1" customWidth="1"/>
    <col min="10763" max="10763" width="10.28515625" customWidth="1"/>
    <col min="11013" max="11014" width="45.7109375" bestFit="1" customWidth="1"/>
    <col min="11017" max="11017" width="29.28515625" bestFit="1" customWidth="1"/>
    <col min="11018" max="11018" width="24.7109375" bestFit="1" customWidth="1"/>
    <col min="11019" max="11019" width="10.28515625" customWidth="1"/>
    <col min="11269" max="11270" width="45.7109375" bestFit="1" customWidth="1"/>
    <col min="11273" max="11273" width="29.28515625" bestFit="1" customWidth="1"/>
    <col min="11274" max="11274" width="24.7109375" bestFit="1" customWidth="1"/>
    <col min="11275" max="11275" width="10.28515625" customWidth="1"/>
    <col min="11525" max="11526" width="45.7109375" bestFit="1" customWidth="1"/>
    <col min="11529" max="11529" width="29.28515625" bestFit="1" customWidth="1"/>
    <col min="11530" max="11530" width="24.7109375" bestFit="1" customWidth="1"/>
    <col min="11531" max="11531" width="10.28515625" customWidth="1"/>
    <col min="11781" max="11782" width="45.7109375" bestFit="1" customWidth="1"/>
    <col min="11785" max="11785" width="29.28515625" bestFit="1" customWidth="1"/>
    <col min="11786" max="11786" width="24.7109375" bestFit="1" customWidth="1"/>
    <col min="11787" max="11787" width="10.28515625" customWidth="1"/>
    <col min="12037" max="12038" width="45.7109375" bestFit="1" customWidth="1"/>
    <col min="12041" max="12041" width="29.28515625" bestFit="1" customWidth="1"/>
    <col min="12042" max="12042" width="24.7109375" bestFit="1" customWidth="1"/>
    <col min="12043" max="12043" width="10.28515625" customWidth="1"/>
    <col min="12293" max="12294" width="45.7109375" bestFit="1" customWidth="1"/>
    <col min="12297" max="12297" width="29.28515625" bestFit="1" customWidth="1"/>
    <col min="12298" max="12298" width="24.7109375" bestFit="1" customWidth="1"/>
    <col min="12299" max="12299" width="10.28515625" customWidth="1"/>
    <col min="12549" max="12550" width="45.7109375" bestFit="1" customWidth="1"/>
    <col min="12553" max="12553" width="29.28515625" bestFit="1" customWidth="1"/>
    <col min="12554" max="12554" width="24.7109375" bestFit="1" customWidth="1"/>
    <col min="12555" max="12555" width="10.28515625" customWidth="1"/>
    <col min="12805" max="12806" width="45.7109375" bestFit="1" customWidth="1"/>
    <col min="12809" max="12809" width="29.28515625" bestFit="1" customWidth="1"/>
    <col min="12810" max="12810" width="24.7109375" bestFit="1" customWidth="1"/>
    <col min="12811" max="12811" width="10.28515625" customWidth="1"/>
    <col min="13061" max="13062" width="45.7109375" bestFit="1" customWidth="1"/>
    <col min="13065" max="13065" width="29.28515625" bestFit="1" customWidth="1"/>
    <col min="13066" max="13066" width="24.7109375" bestFit="1" customWidth="1"/>
    <col min="13067" max="13067" width="10.28515625" customWidth="1"/>
    <col min="13317" max="13318" width="45.7109375" bestFit="1" customWidth="1"/>
    <col min="13321" max="13321" width="29.28515625" bestFit="1" customWidth="1"/>
    <col min="13322" max="13322" width="24.7109375" bestFit="1" customWidth="1"/>
    <col min="13323" max="13323" width="10.28515625" customWidth="1"/>
    <col min="13573" max="13574" width="45.7109375" bestFit="1" customWidth="1"/>
    <col min="13577" max="13577" width="29.28515625" bestFit="1" customWidth="1"/>
    <col min="13578" max="13578" width="24.7109375" bestFit="1" customWidth="1"/>
    <col min="13579" max="13579" width="10.28515625" customWidth="1"/>
    <col min="13829" max="13830" width="45.7109375" bestFit="1" customWidth="1"/>
    <col min="13833" max="13833" width="29.28515625" bestFit="1" customWidth="1"/>
    <col min="13834" max="13834" width="24.7109375" bestFit="1" customWidth="1"/>
    <col min="13835" max="13835" width="10.28515625" customWidth="1"/>
    <col min="14085" max="14086" width="45.7109375" bestFit="1" customWidth="1"/>
    <col min="14089" max="14089" width="29.28515625" bestFit="1" customWidth="1"/>
    <col min="14090" max="14090" width="24.7109375" bestFit="1" customWidth="1"/>
    <col min="14091" max="14091" width="10.28515625" customWidth="1"/>
    <col min="14341" max="14342" width="45.7109375" bestFit="1" customWidth="1"/>
    <col min="14345" max="14345" width="29.28515625" bestFit="1" customWidth="1"/>
    <col min="14346" max="14346" width="24.7109375" bestFit="1" customWidth="1"/>
    <col min="14347" max="14347" width="10.28515625" customWidth="1"/>
    <col min="14597" max="14598" width="45.7109375" bestFit="1" customWidth="1"/>
    <col min="14601" max="14601" width="29.28515625" bestFit="1" customWidth="1"/>
    <col min="14602" max="14602" width="24.7109375" bestFit="1" customWidth="1"/>
    <col min="14603" max="14603" width="10.28515625" customWidth="1"/>
    <col min="14853" max="14854" width="45.7109375" bestFit="1" customWidth="1"/>
    <col min="14857" max="14857" width="29.28515625" bestFit="1" customWidth="1"/>
    <col min="14858" max="14858" width="24.7109375" bestFit="1" customWidth="1"/>
    <col min="14859" max="14859" width="10.28515625" customWidth="1"/>
    <col min="15109" max="15110" width="45.7109375" bestFit="1" customWidth="1"/>
    <col min="15113" max="15113" width="29.28515625" bestFit="1" customWidth="1"/>
    <col min="15114" max="15114" width="24.7109375" bestFit="1" customWidth="1"/>
    <col min="15115" max="15115" width="10.28515625" customWidth="1"/>
    <col min="15365" max="15366" width="45.7109375" bestFit="1" customWidth="1"/>
    <col min="15369" max="15369" width="29.28515625" bestFit="1" customWidth="1"/>
    <col min="15370" max="15370" width="24.7109375" bestFit="1" customWidth="1"/>
    <col min="15371" max="15371" width="10.28515625" customWidth="1"/>
    <col min="15621" max="15622" width="45.7109375" bestFit="1" customWidth="1"/>
    <col min="15625" max="15625" width="29.28515625" bestFit="1" customWidth="1"/>
    <col min="15626" max="15626" width="24.7109375" bestFit="1" customWidth="1"/>
    <col min="15627" max="15627" width="10.28515625" customWidth="1"/>
    <col min="15877" max="15878" width="45.7109375" bestFit="1" customWidth="1"/>
    <col min="15881" max="15881" width="29.28515625" bestFit="1" customWidth="1"/>
    <col min="15882" max="15882" width="24.7109375" bestFit="1" customWidth="1"/>
    <col min="15883" max="15883" width="10.28515625" customWidth="1"/>
    <col min="16133" max="16134" width="45.7109375" bestFit="1" customWidth="1"/>
    <col min="16137" max="16137" width="29.28515625" bestFit="1" customWidth="1"/>
    <col min="16138" max="16138" width="24.7109375" bestFit="1" customWidth="1"/>
    <col min="16139" max="16139" width="10.28515625" customWidth="1"/>
  </cols>
  <sheetData>
    <row r="1" spans="1:16" ht="21.75" customHeight="1" thickBot="1" x14ac:dyDescent="0.3">
      <c r="A1" s="41" t="s">
        <v>1</v>
      </c>
      <c r="B1" s="42"/>
      <c r="C1" s="47" t="s">
        <v>39</v>
      </c>
      <c r="D1" s="48"/>
      <c r="E1" s="48"/>
      <c r="F1" s="48"/>
      <c r="G1" s="48"/>
      <c r="H1" s="48"/>
      <c r="I1" s="48"/>
      <c r="J1" s="48"/>
      <c r="K1" s="48"/>
      <c r="L1" s="48"/>
      <c r="M1" s="48"/>
      <c r="N1" s="48"/>
    </row>
    <row r="2" spans="1:16" ht="30" customHeight="1" thickBot="1" x14ac:dyDescent="0.3">
      <c r="A2" s="41" t="s">
        <v>0</v>
      </c>
      <c r="B2" s="42"/>
      <c r="C2" s="45" t="s">
        <v>37</v>
      </c>
      <c r="D2" s="46"/>
      <c r="E2" s="46"/>
      <c r="F2" s="46"/>
      <c r="G2" s="46"/>
      <c r="H2" s="46"/>
      <c r="I2" s="46"/>
      <c r="J2" s="46"/>
      <c r="K2" s="46"/>
      <c r="L2" s="46"/>
      <c r="M2" s="46"/>
      <c r="N2" s="46"/>
    </row>
    <row r="3" spans="1:16" ht="21.75" customHeight="1" thickBot="1" x14ac:dyDescent="0.3">
      <c r="A3" s="41" t="s">
        <v>2</v>
      </c>
      <c r="B3" s="42"/>
      <c r="C3" s="47" t="s">
        <v>4</v>
      </c>
      <c r="D3" s="48"/>
      <c r="E3" s="48"/>
      <c r="F3" s="48"/>
      <c r="G3" s="48"/>
      <c r="H3" s="48"/>
      <c r="I3" s="48"/>
      <c r="J3" s="48"/>
      <c r="K3" s="48"/>
      <c r="L3" s="48"/>
      <c r="M3" s="48"/>
      <c r="N3" s="48"/>
    </row>
    <row r="4" spans="1:16" ht="30" customHeight="1" thickBot="1" x14ac:dyDescent="0.3">
      <c r="A4" s="41" t="s">
        <v>3</v>
      </c>
      <c r="B4" s="42"/>
      <c r="C4" s="43" t="s">
        <v>40</v>
      </c>
      <c r="D4" s="44"/>
      <c r="E4" s="44"/>
      <c r="F4" s="44"/>
      <c r="G4" s="44"/>
      <c r="H4" s="44"/>
      <c r="I4" s="44"/>
      <c r="J4" s="44"/>
      <c r="K4" s="44"/>
      <c r="L4" s="44"/>
      <c r="M4" s="44"/>
      <c r="N4" s="44"/>
    </row>
    <row r="5" spans="1:16" ht="15.75" x14ac:dyDescent="0.25">
      <c r="A5" s="2"/>
    </row>
    <row r="6" spans="1:16" ht="36.75" customHeight="1" x14ac:dyDescent="0.25">
      <c r="A6" s="38" t="s">
        <v>5</v>
      </c>
      <c r="B6" s="39"/>
      <c r="C6" s="39"/>
      <c r="D6" s="39"/>
      <c r="E6" s="39"/>
      <c r="F6" s="39"/>
      <c r="G6" s="39"/>
      <c r="H6" s="39"/>
      <c r="I6" s="39"/>
      <c r="J6" s="39"/>
      <c r="K6" s="39"/>
      <c r="L6" s="39"/>
      <c r="M6" s="39"/>
      <c r="N6" s="40"/>
    </row>
    <row r="7" spans="1:16" ht="47.25" customHeight="1" x14ac:dyDescent="0.25">
      <c r="A7" s="4" t="s">
        <v>20</v>
      </c>
      <c r="B7" s="4" t="s">
        <v>31</v>
      </c>
      <c r="C7" s="4" t="s">
        <v>11</v>
      </c>
      <c r="D7" s="4" t="s">
        <v>12</v>
      </c>
      <c r="E7" s="4" t="s">
        <v>7</v>
      </c>
      <c r="F7" s="4" t="s">
        <v>13</v>
      </c>
      <c r="G7" s="8" t="s">
        <v>8</v>
      </c>
      <c r="H7" s="10" t="s">
        <v>19</v>
      </c>
      <c r="I7" s="34" t="s">
        <v>18</v>
      </c>
      <c r="J7" s="35"/>
      <c r="K7" s="35"/>
      <c r="L7" s="35"/>
      <c r="M7" s="36"/>
      <c r="N7" s="9" t="s">
        <v>6</v>
      </c>
    </row>
    <row r="8" spans="1:16" s="1" customFormat="1" ht="23.25" customHeight="1" x14ac:dyDescent="0.25">
      <c r="A8" s="4"/>
      <c r="B8" s="4"/>
      <c r="C8" s="4"/>
      <c r="D8" s="4"/>
      <c r="E8" s="4"/>
      <c r="F8" s="4"/>
      <c r="G8" s="8"/>
      <c r="H8" s="18"/>
      <c r="I8" s="19" t="s">
        <v>27</v>
      </c>
      <c r="J8" s="20" t="s">
        <v>28</v>
      </c>
      <c r="K8" s="20" t="s">
        <v>29</v>
      </c>
      <c r="L8" s="20" t="s">
        <v>30</v>
      </c>
      <c r="M8" s="20" t="s">
        <v>10</v>
      </c>
      <c r="N8" s="9"/>
    </row>
    <row r="9" spans="1:16" ht="102" hidden="1" customHeight="1" x14ac:dyDescent="0.25">
      <c r="A9" s="12" t="s">
        <v>20</v>
      </c>
      <c r="B9" s="13" t="s">
        <v>21</v>
      </c>
      <c r="C9" s="13" t="s">
        <v>22</v>
      </c>
      <c r="D9" s="13" t="s">
        <v>17</v>
      </c>
      <c r="E9" s="14" t="s">
        <v>15</v>
      </c>
      <c r="F9" s="14" t="s">
        <v>14</v>
      </c>
      <c r="G9" s="15" t="s">
        <v>16</v>
      </c>
      <c r="H9" s="16" t="s">
        <v>25</v>
      </c>
      <c r="I9" s="17"/>
      <c r="J9" s="17"/>
      <c r="K9" s="17"/>
      <c r="L9" s="17"/>
      <c r="M9" s="17"/>
      <c r="N9" s="15" t="s">
        <v>26</v>
      </c>
    </row>
    <row r="10" spans="1:16" ht="21.75" customHeight="1" x14ac:dyDescent="0.25">
      <c r="A10" s="37" t="s">
        <v>42</v>
      </c>
      <c r="B10" s="37"/>
      <c r="C10" s="37"/>
      <c r="D10" s="37"/>
      <c r="E10" s="37"/>
      <c r="F10" s="37"/>
      <c r="G10" s="37"/>
      <c r="H10" s="37"/>
      <c r="I10" s="37"/>
      <c r="J10" s="37"/>
      <c r="K10" s="37"/>
      <c r="L10" s="37"/>
      <c r="M10" s="37"/>
      <c r="N10" s="37"/>
    </row>
    <row r="11" spans="1:16" ht="156" customHeight="1" x14ac:dyDescent="0.25">
      <c r="A11" s="23" t="s">
        <v>50</v>
      </c>
      <c r="B11" s="25" t="s">
        <v>51</v>
      </c>
      <c r="C11" s="5" t="s">
        <v>23</v>
      </c>
      <c r="D11" s="5" t="s">
        <v>46</v>
      </c>
      <c r="E11" s="5" t="s">
        <v>9</v>
      </c>
      <c r="F11" s="5" t="s">
        <v>24</v>
      </c>
      <c r="G11" s="6" t="s">
        <v>36</v>
      </c>
      <c r="H11" s="24">
        <v>0</v>
      </c>
      <c r="I11" s="28">
        <f>51/60</f>
        <v>0.85</v>
      </c>
      <c r="J11" s="28">
        <f t="shared" ref="J11:L11" si="0">51/60</f>
        <v>0.85</v>
      </c>
      <c r="K11" s="28">
        <f t="shared" si="0"/>
        <v>0.85</v>
      </c>
      <c r="L11" s="28">
        <f t="shared" si="0"/>
        <v>0.85</v>
      </c>
      <c r="M11" s="29">
        <f>204/240</f>
        <v>0.85</v>
      </c>
      <c r="N11" s="6" t="s">
        <v>55</v>
      </c>
      <c r="P11" s="22"/>
    </row>
    <row r="12" spans="1:16" s="1" customFormat="1" ht="21.75" customHeight="1" x14ac:dyDescent="0.25">
      <c r="A12" s="37" t="s">
        <v>42</v>
      </c>
      <c r="B12" s="37"/>
      <c r="C12" s="37"/>
      <c r="D12" s="37"/>
      <c r="E12" s="37"/>
      <c r="F12" s="37"/>
      <c r="G12" s="37"/>
      <c r="H12" s="37"/>
      <c r="I12" s="37"/>
      <c r="J12" s="37"/>
      <c r="K12" s="37"/>
      <c r="L12" s="37"/>
      <c r="M12" s="37"/>
      <c r="N12" s="37"/>
    </row>
    <row r="13" spans="1:16" s="1" customFormat="1" ht="130.5" customHeight="1" x14ac:dyDescent="0.25">
      <c r="A13" s="23" t="s">
        <v>44</v>
      </c>
      <c r="B13" s="25" t="s">
        <v>52</v>
      </c>
      <c r="C13" s="5" t="s">
        <v>23</v>
      </c>
      <c r="D13" s="5" t="s">
        <v>46</v>
      </c>
      <c r="E13" s="5" t="s">
        <v>9</v>
      </c>
      <c r="F13" s="5" t="s">
        <v>24</v>
      </c>
      <c r="G13" s="6" t="s">
        <v>10</v>
      </c>
      <c r="H13" s="24">
        <v>0</v>
      </c>
      <c r="I13" s="21" t="s">
        <v>35</v>
      </c>
      <c r="J13" s="21" t="s">
        <v>35</v>
      </c>
      <c r="K13" s="21" t="s">
        <v>35</v>
      </c>
      <c r="L13" s="11">
        <f>56/62</f>
        <v>0.90322580645161288</v>
      </c>
      <c r="M13" s="11">
        <f>56/62</f>
        <v>0.90322580645161288</v>
      </c>
      <c r="N13" s="6" t="s">
        <v>53</v>
      </c>
    </row>
    <row r="14" spans="1:16" ht="24.75" customHeight="1" x14ac:dyDescent="0.25">
      <c r="A14" s="37" t="s">
        <v>42</v>
      </c>
      <c r="B14" s="37"/>
      <c r="C14" s="37"/>
      <c r="D14" s="37"/>
      <c r="E14" s="37"/>
      <c r="F14" s="37"/>
      <c r="G14" s="37"/>
      <c r="H14" s="37"/>
      <c r="I14" s="37"/>
      <c r="J14" s="37"/>
      <c r="K14" s="37"/>
      <c r="L14" s="37"/>
      <c r="M14" s="37"/>
      <c r="N14" s="37"/>
    </row>
    <row r="15" spans="1:16" ht="123.75" customHeight="1" x14ac:dyDescent="0.25">
      <c r="A15" s="7" t="s">
        <v>43</v>
      </c>
      <c r="B15" s="25" t="s">
        <v>49</v>
      </c>
      <c r="C15" s="5" t="s">
        <v>41</v>
      </c>
      <c r="D15" s="5" t="s">
        <v>46</v>
      </c>
      <c r="E15" s="5" t="s">
        <v>9</v>
      </c>
      <c r="F15" s="5" t="s">
        <v>24</v>
      </c>
      <c r="G15" s="6" t="s">
        <v>36</v>
      </c>
      <c r="H15" s="27">
        <v>20</v>
      </c>
      <c r="I15" s="26">
        <v>15</v>
      </c>
      <c r="J15" s="26">
        <v>15</v>
      </c>
      <c r="K15" s="26">
        <v>15</v>
      </c>
      <c r="L15" s="26">
        <v>5</v>
      </c>
      <c r="M15" s="26">
        <f>SUM(I15:L15)</f>
        <v>50</v>
      </c>
      <c r="N15" s="6" t="s">
        <v>48</v>
      </c>
    </row>
    <row r="16" spans="1:16" x14ac:dyDescent="0.25">
      <c r="N16" s="1" t="s">
        <v>38</v>
      </c>
    </row>
    <row r="19" spans="1:1" x14ac:dyDescent="0.25">
      <c r="A19" s="22" t="s">
        <v>38</v>
      </c>
    </row>
    <row r="20" spans="1:1" x14ac:dyDescent="0.25">
      <c r="A20" s="22" t="s">
        <v>38</v>
      </c>
    </row>
    <row r="21" spans="1:1" x14ac:dyDescent="0.25">
      <c r="A21" s="22"/>
    </row>
    <row r="22" spans="1:1" x14ac:dyDescent="0.25">
      <c r="A22" s="22"/>
    </row>
  </sheetData>
  <mergeCells count="13">
    <mergeCell ref="A4:B4"/>
    <mergeCell ref="C4:N4"/>
    <mergeCell ref="A2:B2"/>
    <mergeCell ref="C2:N2"/>
    <mergeCell ref="A1:B1"/>
    <mergeCell ref="C1:N1"/>
    <mergeCell ref="A3:B3"/>
    <mergeCell ref="C3:N3"/>
    <mergeCell ref="I7:M7"/>
    <mergeCell ref="A12:N12"/>
    <mergeCell ref="A14:N14"/>
    <mergeCell ref="A10:N10"/>
    <mergeCell ref="A6:N6"/>
  </mergeCells>
  <printOptions horizontalCentered="1"/>
  <pageMargins left="0.31496062992125984" right="0.31496062992125984" top="0.74803149606299213" bottom="0.35433070866141736" header="0.31496062992125984" footer="0.19685039370078741"/>
  <pageSetup paperSize="5"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90" zoomScaleNormal="90" workbookViewId="0">
      <selection activeCell="F22" sqref="F22:M22"/>
    </sheetView>
  </sheetViews>
  <sheetFormatPr baseColWidth="10" defaultRowHeight="15" x14ac:dyDescent="0.25"/>
  <cols>
    <col min="1" max="1" width="38.28515625" style="1" customWidth="1"/>
    <col min="2" max="2" width="47.7109375" style="1" customWidth="1"/>
    <col min="3" max="3" width="13.140625" style="1" customWidth="1"/>
    <col min="4" max="4" width="11.42578125" style="1"/>
    <col min="5" max="5" width="23" style="1" customWidth="1"/>
    <col min="6" max="6" width="16.28515625" style="1" customWidth="1"/>
    <col min="7" max="7" width="15.42578125" style="1" customWidth="1"/>
    <col min="8" max="8" width="10.7109375" style="1" customWidth="1"/>
    <col min="9" max="259" width="11.42578125" style="1"/>
    <col min="260" max="261" width="45.7109375" style="1" bestFit="1" customWidth="1"/>
    <col min="262" max="263" width="11.42578125" style="1"/>
    <col min="264" max="264" width="29.28515625" style="1" bestFit="1" customWidth="1"/>
    <col min="265" max="265" width="24.7109375" style="1" bestFit="1" customWidth="1"/>
    <col min="266" max="266" width="10.28515625" style="1" customWidth="1"/>
    <col min="267" max="515" width="11.42578125" style="1"/>
    <col min="516" max="517" width="45.7109375" style="1" bestFit="1" customWidth="1"/>
    <col min="518" max="519" width="11.42578125" style="1"/>
    <col min="520" max="520" width="29.28515625" style="1" bestFit="1" customWidth="1"/>
    <col min="521" max="521" width="24.7109375" style="1" bestFit="1" customWidth="1"/>
    <col min="522" max="522" width="10.28515625" style="1" customWidth="1"/>
    <col min="523" max="771" width="11.42578125" style="1"/>
    <col min="772" max="773" width="45.7109375" style="1" bestFit="1" customWidth="1"/>
    <col min="774" max="775" width="11.42578125" style="1"/>
    <col min="776" max="776" width="29.28515625" style="1" bestFit="1" customWidth="1"/>
    <col min="777" max="777" width="24.7109375" style="1" bestFit="1" customWidth="1"/>
    <col min="778" max="778" width="10.28515625" style="1" customWidth="1"/>
    <col min="779" max="1027" width="11.42578125" style="1"/>
    <col min="1028" max="1029" width="45.7109375" style="1" bestFit="1" customWidth="1"/>
    <col min="1030" max="1031" width="11.42578125" style="1"/>
    <col min="1032" max="1032" width="29.28515625" style="1" bestFit="1" customWidth="1"/>
    <col min="1033" max="1033" width="24.7109375" style="1" bestFit="1" customWidth="1"/>
    <col min="1034" max="1034" width="10.28515625" style="1" customWidth="1"/>
    <col min="1035" max="1283" width="11.42578125" style="1"/>
    <col min="1284" max="1285" width="45.7109375" style="1" bestFit="1" customWidth="1"/>
    <col min="1286" max="1287" width="11.42578125" style="1"/>
    <col min="1288" max="1288" width="29.28515625" style="1" bestFit="1" customWidth="1"/>
    <col min="1289" max="1289" width="24.7109375" style="1" bestFit="1" customWidth="1"/>
    <col min="1290" max="1290" width="10.28515625" style="1" customWidth="1"/>
    <col min="1291" max="1539" width="11.42578125" style="1"/>
    <col min="1540" max="1541" width="45.7109375" style="1" bestFit="1" customWidth="1"/>
    <col min="1542" max="1543" width="11.42578125" style="1"/>
    <col min="1544" max="1544" width="29.28515625" style="1" bestFit="1" customWidth="1"/>
    <col min="1545" max="1545" width="24.7109375" style="1" bestFit="1" customWidth="1"/>
    <col min="1546" max="1546" width="10.28515625" style="1" customWidth="1"/>
    <col min="1547" max="1795" width="11.42578125" style="1"/>
    <col min="1796" max="1797" width="45.7109375" style="1" bestFit="1" customWidth="1"/>
    <col min="1798" max="1799" width="11.42578125" style="1"/>
    <col min="1800" max="1800" width="29.28515625" style="1" bestFit="1" customWidth="1"/>
    <col min="1801" max="1801" width="24.7109375" style="1" bestFit="1" customWidth="1"/>
    <col min="1802" max="1802" width="10.28515625" style="1" customWidth="1"/>
    <col min="1803" max="2051" width="11.42578125" style="1"/>
    <col min="2052" max="2053" width="45.7109375" style="1" bestFit="1" customWidth="1"/>
    <col min="2054" max="2055" width="11.42578125" style="1"/>
    <col min="2056" max="2056" width="29.28515625" style="1" bestFit="1" customWidth="1"/>
    <col min="2057" max="2057" width="24.7109375" style="1" bestFit="1" customWidth="1"/>
    <col min="2058" max="2058" width="10.28515625" style="1" customWidth="1"/>
    <col min="2059" max="2307" width="11.42578125" style="1"/>
    <col min="2308" max="2309" width="45.7109375" style="1" bestFit="1" customWidth="1"/>
    <col min="2310" max="2311" width="11.42578125" style="1"/>
    <col min="2312" max="2312" width="29.28515625" style="1" bestFit="1" customWidth="1"/>
    <col min="2313" max="2313" width="24.7109375" style="1" bestFit="1" customWidth="1"/>
    <col min="2314" max="2314" width="10.28515625" style="1" customWidth="1"/>
    <col min="2315" max="2563" width="11.42578125" style="1"/>
    <col min="2564" max="2565" width="45.7109375" style="1" bestFit="1" customWidth="1"/>
    <col min="2566" max="2567" width="11.42578125" style="1"/>
    <col min="2568" max="2568" width="29.28515625" style="1" bestFit="1" customWidth="1"/>
    <col min="2569" max="2569" width="24.7109375" style="1" bestFit="1" customWidth="1"/>
    <col min="2570" max="2570" width="10.28515625" style="1" customWidth="1"/>
    <col min="2571" max="2819" width="11.42578125" style="1"/>
    <col min="2820" max="2821" width="45.7109375" style="1" bestFit="1" customWidth="1"/>
    <col min="2822" max="2823" width="11.42578125" style="1"/>
    <col min="2824" max="2824" width="29.28515625" style="1" bestFit="1" customWidth="1"/>
    <col min="2825" max="2825" width="24.7109375" style="1" bestFit="1" customWidth="1"/>
    <col min="2826" max="2826" width="10.28515625" style="1" customWidth="1"/>
    <col min="2827" max="3075" width="11.42578125" style="1"/>
    <col min="3076" max="3077" width="45.7109375" style="1" bestFit="1" customWidth="1"/>
    <col min="3078" max="3079" width="11.42578125" style="1"/>
    <col min="3080" max="3080" width="29.28515625" style="1" bestFit="1" customWidth="1"/>
    <col min="3081" max="3081" width="24.7109375" style="1" bestFit="1" customWidth="1"/>
    <col min="3082" max="3082" width="10.28515625" style="1" customWidth="1"/>
    <col min="3083" max="3331" width="11.42578125" style="1"/>
    <col min="3332" max="3333" width="45.7109375" style="1" bestFit="1" customWidth="1"/>
    <col min="3334" max="3335" width="11.42578125" style="1"/>
    <col min="3336" max="3336" width="29.28515625" style="1" bestFit="1" customWidth="1"/>
    <col min="3337" max="3337" width="24.7109375" style="1" bestFit="1" customWidth="1"/>
    <col min="3338" max="3338" width="10.28515625" style="1" customWidth="1"/>
    <col min="3339" max="3587" width="11.42578125" style="1"/>
    <col min="3588" max="3589" width="45.7109375" style="1" bestFit="1" customWidth="1"/>
    <col min="3590" max="3591" width="11.42578125" style="1"/>
    <col min="3592" max="3592" width="29.28515625" style="1" bestFit="1" customWidth="1"/>
    <col min="3593" max="3593" width="24.7109375" style="1" bestFit="1" customWidth="1"/>
    <col min="3594" max="3594" width="10.28515625" style="1" customWidth="1"/>
    <col min="3595" max="3843" width="11.42578125" style="1"/>
    <col min="3844" max="3845" width="45.7109375" style="1" bestFit="1" customWidth="1"/>
    <col min="3846" max="3847" width="11.42578125" style="1"/>
    <col min="3848" max="3848" width="29.28515625" style="1" bestFit="1" customWidth="1"/>
    <col min="3849" max="3849" width="24.7109375" style="1" bestFit="1" customWidth="1"/>
    <col min="3850" max="3850" width="10.28515625" style="1" customWidth="1"/>
    <col min="3851" max="4099" width="11.42578125" style="1"/>
    <col min="4100" max="4101" width="45.7109375" style="1" bestFit="1" customWidth="1"/>
    <col min="4102" max="4103" width="11.42578125" style="1"/>
    <col min="4104" max="4104" width="29.28515625" style="1" bestFit="1" customWidth="1"/>
    <col min="4105" max="4105" width="24.7109375" style="1" bestFit="1" customWidth="1"/>
    <col min="4106" max="4106" width="10.28515625" style="1" customWidth="1"/>
    <col min="4107" max="4355" width="11.42578125" style="1"/>
    <col min="4356" max="4357" width="45.7109375" style="1" bestFit="1" customWidth="1"/>
    <col min="4358" max="4359" width="11.42578125" style="1"/>
    <col min="4360" max="4360" width="29.28515625" style="1" bestFit="1" customWidth="1"/>
    <col min="4361" max="4361" width="24.7109375" style="1" bestFit="1" customWidth="1"/>
    <col min="4362" max="4362" width="10.28515625" style="1" customWidth="1"/>
    <col min="4363" max="4611" width="11.42578125" style="1"/>
    <col min="4612" max="4613" width="45.7109375" style="1" bestFit="1" customWidth="1"/>
    <col min="4614" max="4615" width="11.42578125" style="1"/>
    <col min="4616" max="4616" width="29.28515625" style="1" bestFit="1" customWidth="1"/>
    <col min="4617" max="4617" width="24.7109375" style="1" bestFit="1" customWidth="1"/>
    <col min="4618" max="4618" width="10.28515625" style="1" customWidth="1"/>
    <col min="4619" max="4867" width="11.42578125" style="1"/>
    <col min="4868" max="4869" width="45.7109375" style="1" bestFit="1" customWidth="1"/>
    <col min="4870" max="4871" width="11.42578125" style="1"/>
    <col min="4872" max="4872" width="29.28515625" style="1" bestFit="1" customWidth="1"/>
    <col min="4873" max="4873" width="24.7109375" style="1" bestFit="1" customWidth="1"/>
    <col min="4874" max="4874" width="10.28515625" style="1" customWidth="1"/>
    <col min="4875" max="5123" width="11.42578125" style="1"/>
    <col min="5124" max="5125" width="45.7109375" style="1" bestFit="1" customWidth="1"/>
    <col min="5126" max="5127" width="11.42578125" style="1"/>
    <col min="5128" max="5128" width="29.28515625" style="1" bestFit="1" customWidth="1"/>
    <col min="5129" max="5129" width="24.7109375" style="1" bestFit="1" customWidth="1"/>
    <col min="5130" max="5130" width="10.28515625" style="1" customWidth="1"/>
    <col min="5131" max="5379" width="11.42578125" style="1"/>
    <col min="5380" max="5381" width="45.7109375" style="1" bestFit="1" customWidth="1"/>
    <col min="5382" max="5383" width="11.42578125" style="1"/>
    <col min="5384" max="5384" width="29.28515625" style="1" bestFit="1" customWidth="1"/>
    <col min="5385" max="5385" width="24.7109375" style="1" bestFit="1" customWidth="1"/>
    <col min="5386" max="5386" width="10.28515625" style="1" customWidth="1"/>
    <col min="5387" max="5635" width="11.42578125" style="1"/>
    <col min="5636" max="5637" width="45.7109375" style="1" bestFit="1" customWidth="1"/>
    <col min="5638" max="5639" width="11.42578125" style="1"/>
    <col min="5640" max="5640" width="29.28515625" style="1" bestFit="1" customWidth="1"/>
    <col min="5641" max="5641" width="24.7109375" style="1" bestFit="1" customWidth="1"/>
    <col min="5642" max="5642" width="10.28515625" style="1" customWidth="1"/>
    <col min="5643" max="5891" width="11.42578125" style="1"/>
    <col min="5892" max="5893" width="45.7109375" style="1" bestFit="1" customWidth="1"/>
    <col min="5894" max="5895" width="11.42578125" style="1"/>
    <col min="5896" max="5896" width="29.28515625" style="1" bestFit="1" customWidth="1"/>
    <col min="5897" max="5897" width="24.7109375" style="1" bestFit="1" customWidth="1"/>
    <col min="5898" max="5898" width="10.28515625" style="1" customWidth="1"/>
    <col min="5899" max="6147" width="11.42578125" style="1"/>
    <col min="6148" max="6149" width="45.7109375" style="1" bestFit="1" customWidth="1"/>
    <col min="6150" max="6151" width="11.42578125" style="1"/>
    <col min="6152" max="6152" width="29.28515625" style="1" bestFit="1" customWidth="1"/>
    <col min="6153" max="6153" width="24.7109375" style="1" bestFit="1" customWidth="1"/>
    <col min="6154" max="6154" width="10.28515625" style="1" customWidth="1"/>
    <col min="6155" max="6403" width="11.42578125" style="1"/>
    <col min="6404" max="6405" width="45.7109375" style="1" bestFit="1" customWidth="1"/>
    <col min="6406" max="6407" width="11.42578125" style="1"/>
    <col min="6408" max="6408" width="29.28515625" style="1" bestFit="1" customWidth="1"/>
    <col min="6409" max="6409" width="24.7109375" style="1" bestFit="1" customWidth="1"/>
    <col min="6410" max="6410" width="10.28515625" style="1" customWidth="1"/>
    <col min="6411" max="6659" width="11.42578125" style="1"/>
    <col min="6660" max="6661" width="45.7109375" style="1" bestFit="1" customWidth="1"/>
    <col min="6662" max="6663" width="11.42578125" style="1"/>
    <col min="6664" max="6664" width="29.28515625" style="1" bestFit="1" customWidth="1"/>
    <col min="6665" max="6665" width="24.7109375" style="1" bestFit="1" customWidth="1"/>
    <col min="6666" max="6666" width="10.28515625" style="1" customWidth="1"/>
    <col min="6667" max="6915" width="11.42578125" style="1"/>
    <col min="6916" max="6917" width="45.7109375" style="1" bestFit="1" customWidth="1"/>
    <col min="6918" max="6919" width="11.42578125" style="1"/>
    <col min="6920" max="6920" width="29.28515625" style="1" bestFit="1" customWidth="1"/>
    <col min="6921" max="6921" width="24.7109375" style="1" bestFit="1" customWidth="1"/>
    <col min="6922" max="6922" width="10.28515625" style="1" customWidth="1"/>
    <col min="6923" max="7171" width="11.42578125" style="1"/>
    <col min="7172" max="7173" width="45.7109375" style="1" bestFit="1" customWidth="1"/>
    <col min="7174" max="7175" width="11.42578125" style="1"/>
    <col min="7176" max="7176" width="29.28515625" style="1" bestFit="1" customWidth="1"/>
    <col min="7177" max="7177" width="24.7109375" style="1" bestFit="1" customWidth="1"/>
    <col min="7178" max="7178" width="10.28515625" style="1" customWidth="1"/>
    <col min="7179" max="7427" width="11.42578125" style="1"/>
    <col min="7428" max="7429" width="45.7109375" style="1" bestFit="1" customWidth="1"/>
    <col min="7430" max="7431" width="11.42578125" style="1"/>
    <col min="7432" max="7432" width="29.28515625" style="1" bestFit="1" customWidth="1"/>
    <col min="7433" max="7433" width="24.7109375" style="1" bestFit="1" customWidth="1"/>
    <col min="7434" max="7434" width="10.28515625" style="1" customWidth="1"/>
    <col min="7435" max="7683" width="11.42578125" style="1"/>
    <col min="7684" max="7685" width="45.7109375" style="1" bestFit="1" customWidth="1"/>
    <col min="7686" max="7687" width="11.42578125" style="1"/>
    <col min="7688" max="7688" width="29.28515625" style="1" bestFit="1" customWidth="1"/>
    <col min="7689" max="7689" width="24.7109375" style="1" bestFit="1" customWidth="1"/>
    <col min="7690" max="7690" width="10.28515625" style="1" customWidth="1"/>
    <col min="7691" max="7939" width="11.42578125" style="1"/>
    <col min="7940" max="7941" width="45.7109375" style="1" bestFit="1" customWidth="1"/>
    <col min="7942" max="7943" width="11.42578125" style="1"/>
    <col min="7944" max="7944" width="29.28515625" style="1" bestFit="1" customWidth="1"/>
    <col min="7945" max="7945" width="24.7109375" style="1" bestFit="1" customWidth="1"/>
    <col min="7946" max="7946" width="10.28515625" style="1" customWidth="1"/>
    <col min="7947" max="8195" width="11.42578125" style="1"/>
    <col min="8196" max="8197" width="45.7109375" style="1" bestFit="1" customWidth="1"/>
    <col min="8198" max="8199" width="11.42578125" style="1"/>
    <col min="8200" max="8200" width="29.28515625" style="1" bestFit="1" customWidth="1"/>
    <col min="8201" max="8201" width="24.7109375" style="1" bestFit="1" customWidth="1"/>
    <col min="8202" max="8202" width="10.28515625" style="1" customWidth="1"/>
    <col min="8203" max="8451" width="11.42578125" style="1"/>
    <col min="8452" max="8453" width="45.7109375" style="1" bestFit="1" customWidth="1"/>
    <col min="8454" max="8455" width="11.42578125" style="1"/>
    <col min="8456" max="8456" width="29.28515625" style="1" bestFit="1" customWidth="1"/>
    <col min="8457" max="8457" width="24.7109375" style="1" bestFit="1" customWidth="1"/>
    <col min="8458" max="8458" width="10.28515625" style="1" customWidth="1"/>
    <col min="8459" max="8707" width="11.42578125" style="1"/>
    <col min="8708" max="8709" width="45.7109375" style="1" bestFit="1" customWidth="1"/>
    <col min="8710" max="8711" width="11.42578125" style="1"/>
    <col min="8712" max="8712" width="29.28515625" style="1" bestFit="1" customWidth="1"/>
    <col min="8713" max="8713" width="24.7109375" style="1" bestFit="1" customWidth="1"/>
    <col min="8714" max="8714" width="10.28515625" style="1" customWidth="1"/>
    <col min="8715" max="8963" width="11.42578125" style="1"/>
    <col min="8964" max="8965" width="45.7109375" style="1" bestFit="1" customWidth="1"/>
    <col min="8966" max="8967" width="11.42578125" style="1"/>
    <col min="8968" max="8968" width="29.28515625" style="1" bestFit="1" customWidth="1"/>
    <col min="8969" max="8969" width="24.7109375" style="1" bestFit="1" customWidth="1"/>
    <col min="8970" max="8970" width="10.28515625" style="1" customWidth="1"/>
    <col min="8971" max="9219" width="11.42578125" style="1"/>
    <col min="9220" max="9221" width="45.7109375" style="1" bestFit="1" customWidth="1"/>
    <col min="9222" max="9223" width="11.42578125" style="1"/>
    <col min="9224" max="9224" width="29.28515625" style="1" bestFit="1" customWidth="1"/>
    <col min="9225" max="9225" width="24.7109375" style="1" bestFit="1" customWidth="1"/>
    <col min="9226" max="9226" width="10.28515625" style="1" customWidth="1"/>
    <col min="9227" max="9475" width="11.42578125" style="1"/>
    <col min="9476" max="9477" width="45.7109375" style="1" bestFit="1" customWidth="1"/>
    <col min="9478" max="9479" width="11.42578125" style="1"/>
    <col min="9480" max="9480" width="29.28515625" style="1" bestFit="1" customWidth="1"/>
    <col min="9481" max="9481" width="24.7109375" style="1" bestFit="1" customWidth="1"/>
    <col min="9482" max="9482" width="10.28515625" style="1" customWidth="1"/>
    <col min="9483" max="9731" width="11.42578125" style="1"/>
    <col min="9732" max="9733" width="45.7109375" style="1" bestFit="1" customWidth="1"/>
    <col min="9734" max="9735" width="11.42578125" style="1"/>
    <col min="9736" max="9736" width="29.28515625" style="1" bestFit="1" customWidth="1"/>
    <col min="9737" max="9737" width="24.7109375" style="1" bestFit="1" customWidth="1"/>
    <col min="9738" max="9738" width="10.28515625" style="1" customWidth="1"/>
    <col min="9739" max="9987" width="11.42578125" style="1"/>
    <col min="9988" max="9989" width="45.7109375" style="1" bestFit="1" customWidth="1"/>
    <col min="9990" max="9991" width="11.42578125" style="1"/>
    <col min="9992" max="9992" width="29.28515625" style="1" bestFit="1" customWidth="1"/>
    <col min="9993" max="9993" width="24.7109375" style="1" bestFit="1" customWidth="1"/>
    <col min="9994" max="9994" width="10.28515625" style="1" customWidth="1"/>
    <col min="9995" max="10243" width="11.42578125" style="1"/>
    <col min="10244" max="10245" width="45.7109375" style="1" bestFit="1" customWidth="1"/>
    <col min="10246" max="10247" width="11.42578125" style="1"/>
    <col min="10248" max="10248" width="29.28515625" style="1" bestFit="1" customWidth="1"/>
    <col min="10249" max="10249" width="24.7109375" style="1" bestFit="1" customWidth="1"/>
    <col min="10250" max="10250" width="10.28515625" style="1" customWidth="1"/>
    <col min="10251" max="10499" width="11.42578125" style="1"/>
    <col min="10500" max="10501" width="45.7109375" style="1" bestFit="1" customWidth="1"/>
    <col min="10502" max="10503" width="11.42578125" style="1"/>
    <col min="10504" max="10504" width="29.28515625" style="1" bestFit="1" customWidth="1"/>
    <col min="10505" max="10505" width="24.7109375" style="1" bestFit="1" customWidth="1"/>
    <col min="10506" max="10506" width="10.28515625" style="1" customWidth="1"/>
    <col min="10507" max="10755" width="11.42578125" style="1"/>
    <col min="10756" max="10757" width="45.7109375" style="1" bestFit="1" customWidth="1"/>
    <col min="10758" max="10759" width="11.42578125" style="1"/>
    <col min="10760" max="10760" width="29.28515625" style="1" bestFit="1" customWidth="1"/>
    <col min="10761" max="10761" width="24.7109375" style="1" bestFit="1" customWidth="1"/>
    <col min="10762" max="10762" width="10.28515625" style="1" customWidth="1"/>
    <col min="10763" max="11011" width="11.42578125" style="1"/>
    <col min="11012" max="11013" width="45.7109375" style="1" bestFit="1" customWidth="1"/>
    <col min="11014" max="11015" width="11.42578125" style="1"/>
    <col min="11016" max="11016" width="29.28515625" style="1" bestFit="1" customWidth="1"/>
    <col min="11017" max="11017" width="24.7109375" style="1" bestFit="1" customWidth="1"/>
    <col min="11018" max="11018" width="10.28515625" style="1" customWidth="1"/>
    <col min="11019" max="11267" width="11.42578125" style="1"/>
    <col min="11268" max="11269" width="45.7109375" style="1" bestFit="1" customWidth="1"/>
    <col min="11270" max="11271" width="11.42578125" style="1"/>
    <col min="11272" max="11272" width="29.28515625" style="1" bestFit="1" customWidth="1"/>
    <col min="11273" max="11273" width="24.7109375" style="1" bestFit="1" customWidth="1"/>
    <col min="11274" max="11274" width="10.28515625" style="1" customWidth="1"/>
    <col min="11275" max="11523" width="11.42578125" style="1"/>
    <col min="11524" max="11525" width="45.7109375" style="1" bestFit="1" customWidth="1"/>
    <col min="11526" max="11527" width="11.42578125" style="1"/>
    <col min="11528" max="11528" width="29.28515625" style="1" bestFit="1" customWidth="1"/>
    <col min="11529" max="11529" width="24.7109375" style="1" bestFit="1" customWidth="1"/>
    <col min="11530" max="11530" width="10.28515625" style="1" customWidth="1"/>
    <col min="11531" max="11779" width="11.42578125" style="1"/>
    <col min="11780" max="11781" width="45.7109375" style="1" bestFit="1" customWidth="1"/>
    <col min="11782" max="11783" width="11.42578125" style="1"/>
    <col min="11784" max="11784" width="29.28515625" style="1" bestFit="1" customWidth="1"/>
    <col min="11785" max="11785" width="24.7109375" style="1" bestFit="1" customWidth="1"/>
    <col min="11786" max="11786" width="10.28515625" style="1" customWidth="1"/>
    <col min="11787" max="12035" width="11.42578125" style="1"/>
    <col min="12036" max="12037" width="45.7109375" style="1" bestFit="1" customWidth="1"/>
    <col min="12038" max="12039" width="11.42578125" style="1"/>
    <col min="12040" max="12040" width="29.28515625" style="1" bestFit="1" customWidth="1"/>
    <col min="12041" max="12041" width="24.7109375" style="1" bestFit="1" customWidth="1"/>
    <col min="12042" max="12042" width="10.28515625" style="1" customWidth="1"/>
    <col min="12043" max="12291" width="11.42578125" style="1"/>
    <col min="12292" max="12293" width="45.7109375" style="1" bestFit="1" customWidth="1"/>
    <col min="12294" max="12295" width="11.42578125" style="1"/>
    <col min="12296" max="12296" width="29.28515625" style="1" bestFit="1" customWidth="1"/>
    <col min="12297" max="12297" width="24.7109375" style="1" bestFit="1" customWidth="1"/>
    <col min="12298" max="12298" width="10.28515625" style="1" customWidth="1"/>
    <col min="12299" max="12547" width="11.42578125" style="1"/>
    <col min="12548" max="12549" width="45.7109375" style="1" bestFit="1" customWidth="1"/>
    <col min="12550" max="12551" width="11.42578125" style="1"/>
    <col min="12552" max="12552" width="29.28515625" style="1" bestFit="1" customWidth="1"/>
    <col min="12553" max="12553" width="24.7109375" style="1" bestFit="1" customWidth="1"/>
    <col min="12554" max="12554" width="10.28515625" style="1" customWidth="1"/>
    <col min="12555" max="12803" width="11.42578125" style="1"/>
    <col min="12804" max="12805" width="45.7109375" style="1" bestFit="1" customWidth="1"/>
    <col min="12806" max="12807" width="11.42578125" style="1"/>
    <col min="12808" max="12808" width="29.28515625" style="1" bestFit="1" customWidth="1"/>
    <col min="12809" max="12809" width="24.7109375" style="1" bestFit="1" customWidth="1"/>
    <col min="12810" max="12810" width="10.28515625" style="1" customWidth="1"/>
    <col min="12811" max="13059" width="11.42578125" style="1"/>
    <col min="13060" max="13061" width="45.7109375" style="1" bestFit="1" customWidth="1"/>
    <col min="13062" max="13063" width="11.42578125" style="1"/>
    <col min="13064" max="13064" width="29.28515625" style="1" bestFit="1" customWidth="1"/>
    <col min="13065" max="13065" width="24.7109375" style="1" bestFit="1" customWidth="1"/>
    <col min="13066" max="13066" width="10.28515625" style="1" customWidth="1"/>
    <col min="13067" max="13315" width="11.42578125" style="1"/>
    <col min="13316" max="13317" width="45.7109375" style="1" bestFit="1" customWidth="1"/>
    <col min="13318" max="13319" width="11.42578125" style="1"/>
    <col min="13320" max="13320" width="29.28515625" style="1" bestFit="1" customWidth="1"/>
    <col min="13321" max="13321" width="24.7109375" style="1" bestFit="1" customWidth="1"/>
    <col min="13322" max="13322" width="10.28515625" style="1" customWidth="1"/>
    <col min="13323" max="13571" width="11.42578125" style="1"/>
    <col min="13572" max="13573" width="45.7109375" style="1" bestFit="1" customWidth="1"/>
    <col min="13574" max="13575" width="11.42578125" style="1"/>
    <col min="13576" max="13576" width="29.28515625" style="1" bestFit="1" customWidth="1"/>
    <col min="13577" max="13577" width="24.7109375" style="1" bestFit="1" customWidth="1"/>
    <col min="13578" max="13578" width="10.28515625" style="1" customWidth="1"/>
    <col min="13579" max="13827" width="11.42578125" style="1"/>
    <col min="13828" max="13829" width="45.7109375" style="1" bestFit="1" customWidth="1"/>
    <col min="13830" max="13831" width="11.42578125" style="1"/>
    <col min="13832" max="13832" width="29.28515625" style="1" bestFit="1" customWidth="1"/>
    <col min="13833" max="13833" width="24.7109375" style="1" bestFit="1" customWidth="1"/>
    <col min="13834" max="13834" width="10.28515625" style="1" customWidth="1"/>
    <col min="13835" max="14083" width="11.42578125" style="1"/>
    <col min="14084" max="14085" width="45.7109375" style="1" bestFit="1" customWidth="1"/>
    <col min="14086" max="14087" width="11.42578125" style="1"/>
    <col min="14088" max="14088" width="29.28515625" style="1" bestFit="1" customWidth="1"/>
    <col min="14089" max="14089" width="24.7109375" style="1" bestFit="1" customWidth="1"/>
    <col min="14090" max="14090" width="10.28515625" style="1" customWidth="1"/>
    <col min="14091" max="14339" width="11.42578125" style="1"/>
    <col min="14340" max="14341" width="45.7109375" style="1" bestFit="1" customWidth="1"/>
    <col min="14342" max="14343" width="11.42578125" style="1"/>
    <col min="14344" max="14344" width="29.28515625" style="1" bestFit="1" customWidth="1"/>
    <col min="14345" max="14345" width="24.7109375" style="1" bestFit="1" customWidth="1"/>
    <col min="14346" max="14346" width="10.28515625" style="1" customWidth="1"/>
    <col min="14347" max="14595" width="11.42578125" style="1"/>
    <col min="14596" max="14597" width="45.7109375" style="1" bestFit="1" customWidth="1"/>
    <col min="14598" max="14599" width="11.42578125" style="1"/>
    <col min="14600" max="14600" width="29.28515625" style="1" bestFit="1" customWidth="1"/>
    <col min="14601" max="14601" width="24.7109375" style="1" bestFit="1" customWidth="1"/>
    <col min="14602" max="14602" width="10.28515625" style="1" customWidth="1"/>
    <col min="14603" max="14851" width="11.42578125" style="1"/>
    <col min="14852" max="14853" width="45.7109375" style="1" bestFit="1" customWidth="1"/>
    <col min="14854" max="14855" width="11.42578125" style="1"/>
    <col min="14856" max="14856" width="29.28515625" style="1" bestFit="1" customWidth="1"/>
    <col min="14857" max="14857" width="24.7109375" style="1" bestFit="1" customWidth="1"/>
    <col min="14858" max="14858" width="10.28515625" style="1" customWidth="1"/>
    <col min="14859" max="15107" width="11.42578125" style="1"/>
    <col min="15108" max="15109" width="45.7109375" style="1" bestFit="1" customWidth="1"/>
    <col min="15110" max="15111" width="11.42578125" style="1"/>
    <col min="15112" max="15112" width="29.28515625" style="1" bestFit="1" customWidth="1"/>
    <col min="15113" max="15113" width="24.7109375" style="1" bestFit="1" customWidth="1"/>
    <col min="15114" max="15114" width="10.28515625" style="1" customWidth="1"/>
    <col min="15115" max="15363" width="11.42578125" style="1"/>
    <col min="15364" max="15365" width="45.7109375" style="1" bestFit="1" customWidth="1"/>
    <col min="15366" max="15367" width="11.42578125" style="1"/>
    <col min="15368" max="15368" width="29.28515625" style="1" bestFit="1" customWidth="1"/>
    <col min="15369" max="15369" width="24.7109375" style="1" bestFit="1" customWidth="1"/>
    <col min="15370" max="15370" width="10.28515625" style="1" customWidth="1"/>
    <col min="15371" max="15619" width="11.42578125" style="1"/>
    <col min="15620" max="15621" width="45.7109375" style="1" bestFit="1" customWidth="1"/>
    <col min="15622" max="15623" width="11.42578125" style="1"/>
    <col min="15624" max="15624" width="29.28515625" style="1" bestFit="1" customWidth="1"/>
    <col min="15625" max="15625" width="24.7109375" style="1" bestFit="1" customWidth="1"/>
    <col min="15626" max="15626" width="10.28515625" style="1" customWidth="1"/>
    <col min="15627" max="15875" width="11.42578125" style="1"/>
    <col min="15876" max="15877" width="45.7109375" style="1" bestFit="1" customWidth="1"/>
    <col min="15878" max="15879" width="11.42578125" style="1"/>
    <col min="15880" max="15880" width="29.28515625" style="1" bestFit="1" customWidth="1"/>
    <col min="15881" max="15881" width="24.7109375" style="1" bestFit="1" customWidth="1"/>
    <col min="15882" max="15882" width="10.28515625" style="1" customWidth="1"/>
    <col min="15883" max="16131" width="11.42578125" style="1"/>
    <col min="16132" max="16133" width="45.7109375" style="1" bestFit="1" customWidth="1"/>
    <col min="16134" max="16135" width="11.42578125" style="1"/>
    <col min="16136" max="16136" width="29.28515625" style="1" bestFit="1" customWidth="1"/>
    <col min="16137" max="16137" width="24.7109375" style="1" bestFit="1" customWidth="1"/>
    <col min="16138" max="16138" width="10.28515625" style="1" customWidth="1"/>
    <col min="16139" max="16384" width="11.42578125" style="1"/>
  </cols>
  <sheetData>
    <row r="1" spans="1:14" ht="21.75" customHeight="1" thickBot="1" x14ac:dyDescent="0.3">
      <c r="A1" s="41" t="s">
        <v>1</v>
      </c>
      <c r="B1" s="42"/>
      <c r="C1" s="47" t="s">
        <v>39</v>
      </c>
      <c r="D1" s="48"/>
      <c r="E1" s="48"/>
      <c r="F1" s="48"/>
      <c r="G1" s="48"/>
      <c r="H1" s="48"/>
      <c r="I1" s="48"/>
      <c r="J1" s="48"/>
      <c r="K1" s="48"/>
      <c r="L1" s="48"/>
      <c r="M1" s="48"/>
      <c r="N1" s="48"/>
    </row>
    <row r="2" spans="1:14" ht="30" customHeight="1" thickBot="1" x14ac:dyDescent="0.3">
      <c r="A2" s="41" t="s">
        <v>0</v>
      </c>
      <c r="B2" s="42"/>
      <c r="C2" s="45" t="s">
        <v>37</v>
      </c>
      <c r="D2" s="46"/>
      <c r="E2" s="46"/>
      <c r="F2" s="46"/>
      <c r="G2" s="46"/>
      <c r="H2" s="46"/>
      <c r="I2" s="46"/>
      <c r="J2" s="46"/>
      <c r="K2" s="46"/>
      <c r="L2" s="46"/>
      <c r="M2" s="46"/>
      <c r="N2" s="46"/>
    </row>
    <row r="3" spans="1:14" ht="21.75" customHeight="1" thickBot="1" x14ac:dyDescent="0.3">
      <c r="A3" s="41" t="s">
        <v>2</v>
      </c>
      <c r="B3" s="42"/>
      <c r="C3" s="47" t="s">
        <v>4</v>
      </c>
      <c r="D3" s="48"/>
      <c r="E3" s="48"/>
      <c r="F3" s="48"/>
      <c r="G3" s="48"/>
      <c r="H3" s="48"/>
      <c r="I3" s="48"/>
      <c r="J3" s="48"/>
      <c r="K3" s="48"/>
      <c r="L3" s="48"/>
      <c r="M3" s="48"/>
      <c r="N3" s="48"/>
    </row>
    <row r="4" spans="1:14" ht="30" customHeight="1" thickBot="1" x14ac:dyDescent="0.3">
      <c r="A4" s="41" t="s">
        <v>3</v>
      </c>
      <c r="B4" s="42"/>
      <c r="C4" s="43" t="s">
        <v>40</v>
      </c>
      <c r="D4" s="44"/>
      <c r="E4" s="44"/>
      <c r="F4" s="44"/>
      <c r="G4" s="44"/>
      <c r="H4" s="44"/>
      <c r="I4" s="44"/>
      <c r="J4" s="44"/>
      <c r="K4" s="44"/>
      <c r="L4" s="44"/>
      <c r="M4" s="44"/>
      <c r="N4" s="44"/>
    </row>
    <row r="5" spans="1:14" ht="15.75" x14ac:dyDescent="0.25">
      <c r="A5" s="2"/>
    </row>
    <row r="6" spans="1:14" ht="27" customHeight="1" x14ac:dyDescent="0.25">
      <c r="A6" s="38" t="s">
        <v>5</v>
      </c>
      <c r="B6" s="39"/>
      <c r="C6" s="39"/>
      <c r="D6" s="39"/>
      <c r="E6" s="39"/>
      <c r="F6" s="39"/>
      <c r="G6" s="39"/>
      <c r="H6" s="39"/>
      <c r="I6" s="39"/>
      <c r="J6" s="39"/>
      <c r="K6" s="39"/>
      <c r="L6" s="39"/>
      <c r="M6" s="39"/>
    </row>
    <row r="7" spans="1:14" ht="27" customHeight="1" x14ac:dyDescent="0.25">
      <c r="A7" s="81" t="s">
        <v>20</v>
      </c>
      <c r="B7" s="81" t="s">
        <v>31</v>
      </c>
      <c r="C7" s="81" t="s">
        <v>11</v>
      </c>
      <c r="D7" s="81" t="s">
        <v>12</v>
      </c>
      <c r="E7" s="81" t="s">
        <v>7</v>
      </c>
      <c r="F7" s="81" t="s">
        <v>13</v>
      </c>
      <c r="G7" s="81" t="s">
        <v>8</v>
      </c>
      <c r="H7" s="83" t="s">
        <v>19</v>
      </c>
      <c r="I7" s="90"/>
      <c r="J7" s="90"/>
      <c r="K7" s="90"/>
      <c r="L7" s="90"/>
      <c r="M7" s="91"/>
    </row>
    <row r="8" spans="1:14" ht="23.25" customHeight="1" x14ac:dyDescent="0.25">
      <c r="A8" s="82"/>
      <c r="B8" s="82"/>
      <c r="C8" s="82"/>
      <c r="D8" s="82"/>
      <c r="E8" s="82"/>
      <c r="F8" s="82"/>
      <c r="G8" s="82"/>
      <c r="H8" s="84"/>
      <c r="I8" s="3" t="s">
        <v>27</v>
      </c>
      <c r="J8" s="3" t="s">
        <v>28</v>
      </c>
      <c r="K8" s="3" t="s">
        <v>29</v>
      </c>
      <c r="L8" s="3" t="s">
        <v>30</v>
      </c>
      <c r="M8" s="3" t="s">
        <v>10</v>
      </c>
    </row>
    <row r="9" spans="1:14" ht="21.75" customHeight="1" x14ac:dyDescent="0.25">
      <c r="A9" s="63" t="s">
        <v>47</v>
      </c>
      <c r="B9" s="63"/>
      <c r="C9" s="63"/>
      <c r="D9" s="63"/>
      <c r="E9" s="63"/>
      <c r="F9" s="63"/>
      <c r="G9" s="63"/>
      <c r="H9" s="63"/>
      <c r="I9" s="63"/>
      <c r="J9" s="63"/>
      <c r="K9" s="63"/>
      <c r="L9" s="63"/>
      <c r="M9" s="63"/>
    </row>
    <row r="10" spans="1:14" ht="15.75" customHeight="1" x14ac:dyDescent="0.25">
      <c r="A10" s="64" t="s">
        <v>50</v>
      </c>
      <c r="B10" s="85" t="s">
        <v>51</v>
      </c>
      <c r="C10" s="70" t="s">
        <v>23</v>
      </c>
      <c r="D10" s="70" t="s">
        <v>46</v>
      </c>
      <c r="E10" s="70" t="s">
        <v>9</v>
      </c>
      <c r="F10" s="70" t="s">
        <v>24</v>
      </c>
      <c r="G10" s="73" t="s">
        <v>36</v>
      </c>
      <c r="H10" s="79">
        <v>0</v>
      </c>
      <c r="I10" s="51" t="s">
        <v>33</v>
      </c>
      <c r="J10" s="52"/>
      <c r="K10" s="52"/>
      <c r="L10" s="52"/>
      <c r="M10" s="53"/>
    </row>
    <row r="11" spans="1:14" ht="36" customHeight="1" x14ac:dyDescent="0.25">
      <c r="A11" s="65"/>
      <c r="B11" s="86"/>
      <c r="C11" s="71"/>
      <c r="D11" s="71"/>
      <c r="E11" s="71"/>
      <c r="F11" s="71"/>
      <c r="G11" s="74"/>
      <c r="H11" s="80"/>
      <c r="I11" s="28">
        <f>51/60</f>
        <v>0.85</v>
      </c>
      <c r="J11" s="28">
        <f>51/60</f>
        <v>0.85</v>
      </c>
      <c r="K11" s="28">
        <f>51/60</f>
        <v>0.85</v>
      </c>
      <c r="L11" s="28">
        <f>51/60</f>
        <v>0.85</v>
      </c>
      <c r="M11" s="29">
        <f>204/240</f>
        <v>0.85</v>
      </c>
    </row>
    <row r="12" spans="1:14" ht="16.5" customHeight="1" x14ac:dyDescent="0.25">
      <c r="A12" s="65"/>
      <c r="B12" s="86"/>
      <c r="C12" s="71"/>
      <c r="D12" s="71"/>
      <c r="E12" s="71"/>
      <c r="F12" s="71"/>
      <c r="G12" s="74"/>
      <c r="H12" s="80"/>
      <c r="I12" s="51" t="s">
        <v>32</v>
      </c>
      <c r="J12" s="52"/>
      <c r="K12" s="52"/>
      <c r="L12" s="52"/>
      <c r="M12" s="53"/>
    </row>
    <row r="13" spans="1:14" ht="33" customHeight="1" x14ac:dyDescent="0.25">
      <c r="A13" s="66"/>
      <c r="B13" s="87"/>
      <c r="C13" s="72"/>
      <c r="D13" s="72"/>
      <c r="E13" s="72"/>
      <c r="F13" s="72"/>
      <c r="G13" s="75"/>
      <c r="H13" s="80"/>
      <c r="I13" s="32">
        <v>1</v>
      </c>
      <c r="J13" s="32">
        <v>1</v>
      </c>
      <c r="K13" s="32">
        <v>1</v>
      </c>
      <c r="L13" s="32"/>
      <c r="M13" s="33">
        <f>61/61</f>
        <v>1</v>
      </c>
    </row>
    <row r="14" spans="1:14" ht="15" customHeight="1" x14ac:dyDescent="0.25">
      <c r="A14" s="54" t="s">
        <v>34</v>
      </c>
      <c r="B14" s="55"/>
      <c r="C14" s="55"/>
      <c r="D14" s="55"/>
      <c r="E14" s="56"/>
      <c r="F14" s="54" t="s">
        <v>6</v>
      </c>
      <c r="G14" s="55"/>
      <c r="H14" s="55"/>
      <c r="I14" s="55"/>
      <c r="J14" s="55"/>
      <c r="K14" s="55"/>
      <c r="L14" s="55"/>
      <c r="M14" s="55"/>
    </row>
    <row r="15" spans="1:14" customFormat="1" ht="54.75" customHeight="1" x14ac:dyDescent="0.25">
      <c r="A15" s="57" t="s">
        <v>58</v>
      </c>
      <c r="B15" s="58"/>
      <c r="C15" s="58"/>
      <c r="D15" s="58"/>
      <c r="E15" s="59"/>
      <c r="F15" s="60" t="s">
        <v>56</v>
      </c>
      <c r="G15" s="61"/>
      <c r="H15" s="61"/>
      <c r="I15" s="61"/>
      <c r="J15" s="61"/>
      <c r="K15" s="61"/>
      <c r="L15" s="61"/>
      <c r="M15" s="62"/>
    </row>
    <row r="16" spans="1:14" ht="21.75" customHeight="1" x14ac:dyDescent="0.25">
      <c r="A16" s="63" t="s">
        <v>47</v>
      </c>
      <c r="B16" s="63"/>
      <c r="C16" s="63"/>
      <c r="D16" s="63"/>
      <c r="E16" s="63"/>
      <c r="F16" s="63"/>
      <c r="G16" s="63"/>
      <c r="H16" s="63"/>
      <c r="I16" s="63"/>
      <c r="J16" s="63"/>
      <c r="K16" s="63"/>
      <c r="L16" s="63"/>
      <c r="M16" s="63"/>
    </row>
    <row r="17" spans="1:16" ht="15.75" customHeight="1" x14ac:dyDescent="0.25">
      <c r="A17" s="64" t="s">
        <v>44</v>
      </c>
      <c r="B17" s="67" t="s">
        <v>45</v>
      </c>
      <c r="C17" s="70" t="s">
        <v>23</v>
      </c>
      <c r="D17" s="70" t="s">
        <v>46</v>
      </c>
      <c r="E17" s="70" t="s">
        <v>9</v>
      </c>
      <c r="F17" s="70" t="s">
        <v>24</v>
      </c>
      <c r="G17" s="73" t="s">
        <v>10</v>
      </c>
      <c r="H17" s="49">
        <v>0</v>
      </c>
      <c r="I17" s="51" t="s">
        <v>33</v>
      </c>
      <c r="J17" s="52"/>
      <c r="K17" s="52"/>
      <c r="L17" s="52"/>
      <c r="M17" s="53"/>
    </row>
    <row r="18" spans="1:16" ht="36.75" customHeight="1" x14ac:dyDescent="0.25">
      <c r="A18" s="65"/>
      <c r="B18" s="68"/>
      <c r="C18" s="71"/>
      <c r="D18" s="71"/>
      <c r="E18" s="71"/>
      <c r="F18" s="71"/>
      <c r="G18" s="74"/>
      <c r="H18" s="50"/>
      <c r="I18" s="21" t="s">
        <v>35</v>
      </c>
      <c r="J18" s="21" t="s">
        <v>35</v>
      </c>
      <c r="K18" s="21" t="s">
        <v>35</v>
      </c>
      <c r="L18" s="11">
        <f>56/62</f>
        <v>0.90322580645161288</v>
      </c>
      <c r="M18" s="11">
        <f>56/62</f>
        <v>0.90322580645161288</v>
      </c>
    </row>
    <row r="19" spans="1:16" ht="16.5" customHeight="1" x14ac:dyDescent="0.25">
      <c r="A19" s="65"/>
      <c r="B19" s="68"/>
      <c r="C19" s="71"/>
      <c r="D19" s="71"/>
      <c r="E19" s="71"/>
      <c r="F19" s="71"/>
      <c r="G19" s="74"/>
      <c r="H19" s="50"/>
      <c r="I19" s="51" t="s">
        <v>32</v>
      </c>
      <c r="J19" s="52"/>
      <c r="K19" s="52"/>
      <c r="L19" s="52"/>
      <c r="M19" s="53"/>
    </row>
    <row r="20" spans="1:16" ht="36" customHeight="1" x14ac:dyDescent="0.25">
      <c r="A20" s="66"/>
      <c r="B20" s="69"/>
      <c r="C20" s="72"/>
      <c r="D20" s="72"/>
      <c r="E20" s="72"/>
      <c r="F20" s="72"/>
      <c r="G20" s="75"/>
      <c r="H20" s="50"/>
      <c r="I20" s="32">
        <f>56/62</f>
        <v>0.90322580645161288</v>
      </c>
      <c r="J20" s="32">
        <f>61/62</f>
        <v>0.9838709677419355</v>
      </c>
      <c r="K20" s="32">
        <f>62/62</f>
        <v>1</v>
      </c>
      <c r="L20" s="32"/>
      <c r="M20" s="32">
        <f>62/62</f>
        <v>1</v>
      </c>
    </row>
    <row r="21" spans="1:16" ht="15" customHeight="1" x14ac:dyDescent="0.25">
      <c r="A21" s="54" t="s">
        <v>34</v>
      </c>
      <c r="B21" s="55"/>
      <c r="C21" s="55"/>
      <c r="D21" s="55"/>
      <c r="E21" s="56"/>
      <c r="F21" s="54" t="s">
        <v>6</v>
      </c>
      <c r="G21" s="55"/>
      <c r="H21" s="55"/>
      <c r="I21" s="55"/>
      <c r="J21" s="55"/>
      <c r="K21" s="55"/>
      <c r="L21" s="55"/>
      <c r="M21" s="55"/>
    </row>
    <row r="22" spans="1:16" ht="49.5" customHeight="1" x14ac:dyDescent="0.25">
      <c r="A22" s="57" t="s">
        <v>59</v>
      </c>
      <c r="B22" s="58"/>
      <c r="C22" s="58"/>
      <c r="D22" s="58"/>
      <c r="E22" s="59"/>
      <c r="F22" s="60" t="s">
        <v>54</v>
      </c>
      <c r="G22" s="61"/>
      <c r="H22" s="61"/>
      <c r="I22" s="61"/>
      <c r="J22" s="61"/>
      <c r="K22" s="61"/>
      <c r="L22" s="61"/>
      <c r="M22" s="62"/>
      <c r="O22" s="30" t="s">
        <v>38</v>
      </c>
    </row>
    <row r="23" spans="1:16" ht="21.75" customHeight="1" x14ac:dyDescent="0.25">
      <c r="A23" s="63" t="s">
        <v>47</v>
      </c>
      <c r="B23" s="63"/>
      <c r="C23" s="63"/>
      <c r="D23" s="63"/>
      <c r="E23" s="63"/>
      <c r="F23" s="63"/>
      <c r="G23" s="63"/>
      <c r="H23" s="63"/>
      <c r="I23" s="63"/>
      <c r="J23" s="63"/>
      <c r="K23" s="63"/>
      <c r="L23" s="63"/>
      <c r="M23" s="63"/>
      <c r="O23" s="1" t="s">
        <v>38</v>
      </c>
      <c r="P23" s="1" t="s">
        <v>38</v>
      </c>
    </row>
    <row r="24" spans="1:16" ht="15.75" customHeight="1" x14ac:dyDescent="0.25">
      <c r="A24" s="64" t="s">
        <v>43</v>
      </c>
      <c r="B24" s="67" t="s">
        <v>49</v>
      </c>
      <c r="C24" s="70" t="s">
        <v>41</v>
      </c>
      <c r="D24" s="70" t="s">
        <v>46</v>
      </c>
      <c r="E24" s="70" t="s">
        <v>9</v>
      </c>
      <c r="F24" s="70" t="s">
        <v>24</v>
      </c>
      <c r="G24" s="73" t="s">
        <v>36</v>
      </c>
      <c r="H24" s="76">
        <v>20</v>
      </c>
      <c r="I24" s="51" t="s">
        <v>33</v>
      </c>
      <c r="J24" s="52"/>
      <c r="K24" s="52"/>
      <c r="L24" s="52"/>
      <c r="M24" s="53"/>
    </row>
    <row r="25" spans="1:16" ht="36" customHeight="1" x14ac:dyDescent="0.25">
      <c r="A25" s="65"/>
      <c r="B25" s="68"/>
      <c r="C25" s="71"/>
      <c r="D25" s="71"/>
      <c r="E25" s="71"/>
      <c r="F25" s="71"/>
      <c r="G25" s="74"/>
      <c r="H25" s="77"/>
      <c r="I25" s="26">
        <v>15</v>
      </c>
      <c r="J25" s="26">
        <v>15</v>
      </c>
      <c r="K25" s="26">
        <v>15</v>
      </c>
      <c r="L25" s="26">
        <v>5</v>
      </c>
      <c r="M25" s="26">
        <f>SUM(I25:L25)</f>
        <v>50</v>
      </c>
    </row>
    <row r="26" spans="1:16" ht="16.5" customHeight="1" x14ac:dyDescent="0.25">
      <c r="A26" s="65"/>
      <c r="B26" s="68"/>
      <c r="C26" s="71"/>
      <c r="D26" s="71"/>
      <c r="E26" s="71"/>
      <c r="F26" s="71"/>
      <c r="G26" s="74"/>
      <c r="H26" s="77"/>
      <c r="I26" s="51" t="s">
        <v>32</v>
      </c>
      <c r="J26" s="52"/>
      <c r="K26" s="52"/>
      <c r="L26" s="52"/>
      <c r="M26" s="53"/>
    </row>
    <row r="27" spans="1:16" ht="36.75" customHeight="1" x14ac:dyDescent="0.25">
      <c r="A27" s="66"/>
      <c r="B27" s="69"/>
      <c r="C27" s="72"/>
      <c r="D27" s="72"/>
      <c r="E27" s="72"/>
      <c r="F27" s="72"/>
      <c r="G27" s="75"/>
      <c r="H27" s="78"/>
      <c r="I27" s="31">
        <v>16</v>
      </c>
      <c r="J27" s="31">
        <v>18</v>
      </c>
      <c r="K27" s="31">
        <v>16</v>
      </c>
      <c r="L27" s="31"/>
      <c r="M27" s="31">
        <f>I27+J27+K27</f>
        <v>50</v>
      </c>
    </row>
    <row r="28" spans="1:16" ht="15" customHeight="1" x14ac:dyDescent="0.25">
      <c r="A28" s="54" t="s">
        <v>34</v>
      </c>
      <c r="B28" s="55"/>
      <c r="C28" s="55"/>
      <c r="D28" s="55"/>
      <c r="E28" s="56"/>
      <c r="F28" s="54" t="s">
        <v>6</v>
      </c>
      <c r="G28" s="55"/>
      <c r="H28" s="55"/>
      <c r="I28" s="55"/>
      <c r="J28" s="55"/>
      <c r="K28" s="55"/>
      <c r="L28" s="55"/>
      <c r="M28" s="55"/>
    </row>
    <row r="29" spans="1:16" ht="226.5" customHeight="1" x14ac:dyDescent="0.25">
      <c r="A29" s="57" t="s">
        <v>57</v>
      </c>
      <c r="B29" s="88"/>
      <c r="C29" s="88"/>
      <c r="D29" s="88"/>
      <c r="E29" s="89"/>
      <c r="F29" s="60" t="s">
        <v>48</v>
      </c>
      <c r="G29" s="61"/>
      <c r="H29" s="61"/>
      <c r="I29" s="61"/>
      <c r="J29" s="61"/>
      <c r="K29" s="61"/>
      <c r="L29" s="61"/>
      <c r="M29" s="62"/>
    </row>
    <row r="30" spans="1:16" customFormat="1" x14ac:dyDescent="0.25">
      <c r="F30" s="1" t="s">
        <v>38</v>
      </c>
      <c r="L30" s="1"/>
    </row>
  </sheetData>
  <mergeCells count="63">
    <mergeCell ref="A28:E28"/>
    <mergeCell ref="F28:M28"/>
    <mergeCell ref="A29:E29"/>
    <mergeCell ref="F29:M29"/>
    <mergeCell ref="A6:M6"/>
    <mergeCell ref="A9:M9"/>
    <mergeCell ref="I7:M7"/>
    <mergeCell ref="A17:A20"/>
    <mergeCell ref="B17:B20"/>
    <mergeCell ref="C17:C20"/>
    <mergeCell ref="D17:D20"/>
    <mergeCell ref="E17:E20"/>
    <mergeCell ref="F17:F20"/>
    <mergeCell ref="G17:G20"/>
    <mergeCell ref="A16:M16"/>
    <mergeCell ref="A7:A8"/>
    <mergeCell ref="A4:B4"/>
    <mergeCell ref="A1:B1"/>
    <mergeCell ref="A2:B2"/>
    <mergeCell ref="A3:B3"/>
    <mergeCell ref="C1:N1"/>
    <mergeCell ref="C2:N2"/>
    <mergeCell ref="C3:N3"/>
    <mergeCell ref="C4:N4"/>
    <mergeCell ref="G7:G8"/>
    <mergeCell ref="H7:H8"/>
    <mergeCell ref="A10:A13"/>
    <mergeCell ref="B10:B13"/>
    <mergeCell ref="C10:C13"/>
    <mergeCell ref="D10:D13"/>
    <mergeCell ref="E10:E13"/>
    <mergeCell ref="F10:F13"/>
    <mergeCell ref="G10:G13"/>
    <mergeCell ref="B7:B8"/>
    <mergeCell ref="C7:C8"/>
    <mergeCell ref="D7:D8"/>
    <mergeCell ref="E7:E8"/>
    <mergeCell ref="F7:F8"/>
    <mergeCell ref="I10:M10"/>
    <mergeCell ref="I12:M12"/>
    <mergeCell ref="A14:E14"/>
    <mergeCell ref="F14:M14"/>
    <mergeCell ref="A15:E15"/>
    <mergeCell ref="F15:M15"/>
    <mergeCell ref="H10:H13"/>
    <mergeCell ref="A22:E22"/>
    <mergeCell ref="F22:M22"/>
    <mergeCell ref="A23:M23"/>
    <mergeCell ref="A24:A27"/>
    <mergeCell ref="B24:B27"/>
    <mergeCell ref="C24:C27"/>
    <mergeCell ref="D24:D27"/>
    <mergeCell ref="E24:E27"/>
    <mergeCell ref="F24:F27"/>
    <mergeCell ref="G24:G27"/>
    <mergeCell ref="H24:H27"/>
    <mergeCell ref="I24:M24"/>
    <mergeCell ref="I26:M26"/>
    <mergeCell ref="H17:H20"/>
    <mergeCell ref="I17:M17"/>
    <mergeCell ref="I19:M19"/>
    <mergeCell ref="A21:E21"/>
    <mergeCell ref="F21:M21"/>
  </mergeCells>
  <printOptions horizontalCentered="1"/>
  <pageMargins left="0.31496062992125984" right="0.31496062992125984" top="0.74803149606299213" bottom="0.35433070866141736" header="0.31496062992125984" footer="0.31496062992125984"/>
  <pageSetup paperSize="5" scale="6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Ficha Programa</vt:lpstr>
      <vt:lpstr>Ficha Seguimiento</vt:lpstr>
      <vt:lpstr>'Ficha Programa'!Área_de_impresión</vt:lpstr>
      <vt:lpstr>'Ficha Seguimiento'!Área_de_impresión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Diana Maria Borbon Mendoza</cp:lastModifiedBy>
  <cp:lastPrinted>2018-10-17T18:17:49Z</cp:lastPrinted>
  <dcterms:created xsi:type="dcterms:W3CDTF">2017-08-01T20:52:29Z</dcterms:created>
  <dcterms:modified xsi:type="dcterms:W3CDTF">2018-10-17T18:17:58Z</dcterms:modified>
</cp:coreProperties>
</file>