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VTOP-01" sheetId="1" r:id="rId1"/>
  </sheets>
  <externalReferences>
    <externalReference r:id="rId2"/>
  </externalReferences>
  <definedNames>
    <definedName name="_xlnm.Print_Area" localSheetId="0">'EVTOP-01'!$A$1:$I$24</definedName>
    <definedName name="_xlnm.Database">#REF!</definedName>
    <definedName name="_xlnm.Print_Titles" localSheetId="0">'EVTOP-01'!$1:$8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D24" i="1"/>
  <c r="G22" i="1"/>
  <c r="C22" i="1"/>
  <c r="G21" i="1"/>
  <c r="C21" i="1"/>
  <c r="G20" i="1"/>
  <c r="C20" i="1"/>
  <c r="G19" i="1"/>
  <c r="C19" i="1"/>
  <c r="G18" i="1"/>
  <c r="H18" i="1" s="1"/>
  <c r="I18" i="1" s="1"/>
  <c r="G17" i="1"/>
  <c r="G16" i="1"/>
  <c r="H16" i="1" s="1"/>
  <c r="I16" i="1" s="1"/>
  <c r="B16" i="1"/>
  <c r="G15" i="1"/>
  <c r="H15" i="1" s="1"/>
  <c r="I15" i="1" s="1"/>
  <c r="B15" i="1"/>
  <c r="G14" i="1"/>
  <c r="H14" i="1" s="1"/>
  <c r="H24" i="1" l="1"/>
  <c r="B24" i="1"/>
  <c r="C24" i="1"/>
  <c r="G24" i="1"/>
  <c r="I14" i="1"/>
  <c r="I24" i="1"/>
</calcChain>
</file>

<file path=xl/sharedStrings.xml><?xml version="1.0" encoding="utf-8"?>
<sst xmlns="http://schemas.openxmlformats.org/spreadsheetml/2006/main" count="21" uniqueCount="21">
  <si>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</si>
  <si>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</si>
  <si>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</si>
  <si>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</si>
  <si>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 xml:space="preserve"> TRIMESTRE: SEGUNDO DE 2013</t>
  </si>
  <si>
    <t>ORGANISMO:   SERVICIO DE ADMINISTRACION Y ENAJENACION DE BIENES DE ENTIDADES DEL GOBIERNO DEL ESTADO DE SONORA</t>
  </si>
  <si>
    <t>(Pesos)</t>
  </si>
  <si>
    <t>CONCEPTO</t>
  </si>
  <si>
    <t>PROGRAMADO ORIGINAL</t>
  </si>
  <si>
    <t>MODIFICADO</t>
  </si>
  <si>
    <t xml:space="preserve"> % AVANCE</t>
  </si>
  <si>
    <t>ABRIL</t>
  </si>
  <si>
    <t>MAYO</t>
  </si>
  <si>
    <t>JUNIO</t>
  </si>
  <si>
    <t>TOTAL TRIMESTRE</t>
  </si>
  <si>
    <t>ACUMULADO</t>
  </si>
  <si>
    <t>TOTAL</t>
  </si>
  <si>
    <t>1.-EGRESOS: (GLOBAL)</t>
  </si>
  <si>
    <t>TOTAL EJERCIDO</t>
  </si>
  <si>
    <t>CAPITULO: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</si>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</sst>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6" formatCode="_-&quot;€&quot;* #,##0.00_-;\-&quot;€&quot;* #,##0.00_-;_-&quot;€&quot;* &quot;-&quot;??_-;_-@_-"/>
    <numFmt numFmtId="167" formatCode="_(&quot;$&quot;* #,##0.00_);_(&quot;$&quot;* \(#,##0.00\);_(&quot;$&quot;* &quot;-&quot;??_);_(@_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76">
    <xf numFmtId="0" fontId="0" fillId="0" borderId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24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4" fillId="26" borderId="1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7" fillId="15" borderId="10" applyNumberFormat="0" applyAlignment="0" applyProtection="0"/>
    <xf numFmtId="0" fontId="17" fillId="15" borderId="10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9" borderId="10" applyNumberFormat="0" applyAlignment="0" applyProtection="0"/>
    <xf numFmtId="0" fontId="23" fillId="0" borderId="1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" fillId="12" borderId="17" applyNumberFormat="0" applyFont="0" applyAlignment="0" applyProtection="0"/>
    <xf numFmtId="0" fontId="25" fillId="24" borderId="18" applyNumberFormat="0" applyAlignment="0" applyProtection="0"/>
    <xf numFmtId="9" fontId="2" fillId="0" borderId="0"/>
    <xf numFmtId="9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/>
    <xf numFmtId="38" fontId="2" fillId="0" borderId="0"/>
    <xf numFmtId="0" fontId="25" fillId="25" borderId="18" applyNumberFormat="0" applyAlignment="0" applyProtection="0"/>
    <xf numFmtId="0" fontId="25" fillId="25" borderId="1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righ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0" fontId="3" fillId="0" borderId="1" xfId="0" applyFont="1" applyBorder="1" applyAlignment="1">
      <alignment horizontal="right" wrapText="1" indent="1"/>
    </xf>
    <xf numFmtId="0" fontId="0" fillId="0" borderId="1" xfId="0" applyBorder="1" applyAlignment="1">
      <alignment horizontal="right" wrapText="1" inden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0" fontId="0" fillId="0" borderId="0" xfId="1" applyNumberFormat="1" applyFont="1"/>
    <xf numFmtId="164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Continuous" vertical="center"/>
    </xf>
    <xf numFmtId="164" fontId="3" fillId="0" borderId="7" xfId="0" applyNumberFormat="1" applyFont="1" applyBorder="1" applyAlignment="1">
      <alignment horizontal="centerContinuous"/>
    </xf>
    <xf numFmtId="10" fontId="3" fillId="0" borderId="6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8" xfId="1" applyNumberFormat="1" applyFont="1" applyBorder="1" applyAlignment="1">
      <alignment horizontal="center" vertical="center" wrapText="1"/>
    </xf>
    <xf numFmtId="10" fontId="5" fillId="0" borderId="9" xfId="1" applyNumberFormat="1" applyFont="1" applyBorder="1" applyAlignment="1">
      <alignment horizontal="right" indent="1"/>
    </xf>
    <xf numFmtId="0" fontId="2" fillId="0" borderId="0" xfId="0" applyFont="1"/>
    <xf numFmtId="164" fontId="5" fillId="0" borderId="0" xfId="0" applyNumberFormat="1" applyFont="1" applyAlignment="1">
      <alignment horizontal="right" indent="1"/>
    </xf>
    <xf numFmtId="10" fontId="5" fillId="0" borderId="0" xfId="1" applyNumberFormat="1" applyFont="1" applyAlignment="1">
      <alignment horizontal="right" indent="1"/>
    </xf>
    <xf numFmtId="0" fontId="3" fillId="0" borderId="7" xfId="0" applyFont="1" applyBorder="1" applyAlignment="1">
      <alignment horizontal="right"/>
    </xf>
    <xf numFmtId="164" fontId="6" fillId="2" borderId="7" xfId="0" applyNumberFormat="1" applyFont="1" applyFill="1" applyBorder="1" applyAlignment="1">
      <alignment horizontal="right" indent="1"/>
    </xf>
    <xf numFmtId="10" fontId="6" fillId="2" borderId="7" xfId="1" applyNumberFormat="1" applyFont="1" applyFill="1" applyBorder="1" applyAlignment="1">
      <alignment horizontal="right" indent="1"/>
    </xf>
    <xf numFmtId="164" fontId="7" fillId="0" borderId="0" xfId="0" applyNumberFormat="1" applyFont="1"/>
    <xf numFmtId="10" fontId="7" fillId="0" borderId="0" xfId="1" applyNumberFormat="1" applyFont="1"/>
    <xf numFmtId="164" fontId="3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/>
    <xf numFmtId="164" fontId="5" fillId="0" borderId="6" xfId="0" applyNumberFormat="1" applyFont="1" applyBorder="1" applyAlignment="1">
      <alignment horizontal="right" indent="1"/>
    </xf>
    <xf numFmtId="10" fontId="5" fillId="0" borderId="6" xfId="1" applyNumberFormat="1" applyFont="1" applyBorder="1" applyAlignment="1">
      <alignment horizontal="right" indent="1"/>
    </xf>
    <xf numFmtId="0" fontId="5" fillId="0" borderId="9" xfId="0" applyFont="1" applyBorder="1" applyAlignment="1">
      <alignment horizontal="left" indent="2"/>
    </xf>
    <xf numFmtId="164" fontId="5" fillId="3" borderId="9" xfId="0" applyNumberFormat="1" applyFont="1" applyFill="1" applyBorder="1" applyAlignment="1">
      <alignment horizontal="right" indent="1"/>
    </xf>
    <xf numFmtId="164" fontId="5" fillId="0" borderId="9" xfId="0" applyNumberFormat="1" applyFont="1" applyFill="1" applyBorder="1" applyAlignment="1">
      <alignment horizontal="right" indent="1"/>
    </xf>
    <xf numFmtId="164" fontId="5" fillId="0" borderId="9" xfId="0" applyNumberFormat="1" applyFont="1" applyBorder="1" applyAlignment="1">
      <alignment horizontal="right" indent="1"/>
    </xf>
    <xf numFmtId="0" fontId="5" fillId="0" borderId="8" xfId="0" applyFont="1" applyBorder="1" applyAlignment="1">
      <alignment horizontal="left" indent="2"/>
    </xf>
    <xf numFmtId="164" fontId="5" fillId="0" borderId="8" xfId="0" applyNumberFormat="1" applyFont="1" applyBorder="1" applyAlignment="1">
      <alignment horizontal="right" indent="1"/>
    </xf>
    <xf numFmtId="164" fontId="5" fillId="0" borderId="8" xfId="0" applyNumberFormat="1" applyFont="1" applyFill="1" applyBorder="1" applyAlignment="1">
      <alignment horizontal="right" indent="1"/>
    </xf>
    <xf numFmtId="10" fontId="5" fillId="0" borderId="8" xfId="1" applyNumberFormat="1" applyFont="1" applyBorder="1" applyAlignment="1">
      <alignment horizontal="right" indent="1"/>
    </xf>
    <xf numFmtId="164" fontId="6" fillId="0" borderId="7" xfId="0" applyNumberFormat="1" applyFont="1" applyFill="1" applyBorder="1" applyAlignment="1">
      <alignment horizontal="right" indent="1"/>
    </xf>
  </cellXfs>
  <cellStyles count="57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8"/>
    <cellStyle name="20% - Énfasis1 3" xfId="9"/>
    <cellStyle name="20% - Énfasis2 2" xfId="10"/>
    <cellStyle name="20% - Énfasis2 3" xfId="11"/>
    <cellStyle name="20% - Énfasis3 2" xfId="12"/>
    <cellStyle name="20% - Énfasis3 3" xfId="13"/>
    <cellStyle name="20% - Énfasis4 2" xfId="14"/>
    <cellStyle name="20% - Énfasis4 3" xfId="15"/>
    <cellStyle name="20% - Énfasis5 2" xfId="16"/>
    <cellStyle name="20% - Énfasis5 3" xfId="17"/>
    <cellStyle name="20% - Énfasis6 2" xfId="18"/>
    <cellStyle name="20% - Énfasis6 3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26"/>
    <cellStyle name="40% - Énfasis1 3" xfId="27"/>
    <cellStyle name="40% - Énfasis2 2" xfId="28"/>
    <cellStyle name="40% - Énfasis2 3" xfId="29"/>
    <cellStyle name="40% - Énfasis3 2" xfId="30"/>
    <cellStyle name="40% - Énfasis3 3" xfId="31"/>
    <cellStyle name="40% - Énfasis4 2" xfId="32"/>
    <cellStyle name="40% - Énfasis4 3" xfId="33"/>
    <cellStyle name="40% - Énfasis5 2" xfId="34"/>
    <cellStyle name="40% - Énfasis5 3" xfId="35"/>
    <cellStyle name="40% - Énfasis6 2" xfId="36"/>
    <cellStyle name="40% - Énfasis6 3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Énfasis1 2" xfId="44"/>
    <cellStyle name="60% - Énfasis1 3" xfId="45"/>
    <cellStyle name="60% - Énfasis2 2" xfId="46"/>
    <cellStyle name="60% - Énfasis2 3" xfId="47"/>
    <cellStyle name="60% - Énfasis3 2" xfId="48"/>
    <cellStyle name="60% - Énfasis3 3" xfId="49"/>
    <cellStyle name="60% - Énfasis4 2" xfId="50"/>
    <cellStyle name="60% - Énfasis4 3" xfId="51"/>
    <cellStyle name="60% - Énfasis5 2" xfId="52"/>
    <cellStyle name="60% - Énfasis5 3" xfId="53"/>
    <cellStyle name="60% - Énfasis6 2" xfId="54"/>
    <cellStyle name="60% - Énfasis6 3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uena 2" xfId="63"/>
    <cellStyle name="Buena 3" xfId="64"/>
    <cellStyle name="Calculation" xfId="65"/>
    <cellStyle name="Cálculo 2" xfId="66"/>
    <cellStyle name="Cálculo 3" xfId="67"/>
    <cellStyle name="Celda de comprobación 2" xfId="68"/>
    <cellStyle name="Celda de comprobación 3" xfId="69"/>
    <cellStyle name="Celda vinculada 2" xfId="70"/>
    <cellStyle name="Celda vinculada 3" xfId="71"/>
    <cellStyle name="Check Cell" xfId="72"/>
    <cellStyle name="Encabezado 4 2" xfId="73"/>
    <cellStyle name="Encabezado 4 3" xfId="74"/>
    <cellStyle name="Énfasis1 2" xfId="75"/>
    <cellStyle name="Énfasis1 3" xfId="76"/>
    <cellStyle name="Énfasis2 2" xfId="77"/>
    <cellStyle name="Énfasis2 3" xfId="78"/>
    <cellStyle name="Énfasis3 2" xfId="79"/>
    <cellStyle name="Énfasis3 3" xfId="80"/>
    <cellStyle name="Énfasis4 2" xfId="81"/>
    <cellStyle name="Énfasis4 3" xfId="82"/>
    <cellStyle name="Énfasis5 2" xfId="83"/>
    <cellStyle name="Énfasis5 3" xfId="84"/>
    <cellStyle name="Énfasis6 2" xfId="85"/>
    <cellStyle name="Énfasis6 3" xfId="86"/>
    <cellStyle name="Entrada 2" xfId="87"/>
    <cellStyle name="Entrada 3" xfId="88"/>
    <cellStyle name="Euro" xfId="89"/>
    <cellStyle name="Euro 2" xfId="90"/>
    <cellStyle name="Euro 3" xfId="91"/>
    <cellStyle name="Euro 4" xfId="92"/>
    <cellStyle name="Euro 4 2" xfId="93"/>
    <cellStyle name="Euro 4 3" xfId="94"/>
    <cellStyle name="Euro 4 4" xfId="95"/>
    <cellStyle name="Euro 5" xfId="96"/>
    <cellStyle name="Euro 6" xfId="97"/>
    <cellStyle name="Euro 7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ipervínculo 2" xfId="105"/>
    <cellStyle name="Hipervínculo 2 10" xfId="106"/>
    <cellStyle name="Hipervínculo 2 10 2" xfId="107"/>
    <cellStyle name="Hipervínculo 2 10 2 2" xfId="108"/>
    <cellStyle name="Hipervínculo 2 10 3" xfId="109"/>
    <cellStyle name="Hipervínculo 2 10 4" xfId="110"/>
    <cellStyle name="Hipervínculo 2 10 5" xfId="111"/>
    <cellStyle name="Hipervínculo 2 11" xfId="112"/>
    <cellStyle name="Hipervínculo 2 11 2" xfId="113"/>
    <cellStyle name="Hipervínculo 2 11 2 2" xfId="114"/>
    <cellStyle name="Hipervínculo 2 11 3" xfId="115"/>
    <cellStyle name="Hipervínculo 2 11 4" xfId="116"/>
    <cellStyle name="Hipervínculo 2 11 5" xfId="117"/>
    <cellStyle name="Hipervínculo 2 12" xfId="118"/>
    <cellStyle name="Hipervínculo 2 12 2" xfId="119"/>
    <cellStyle name="Hipervínculo 2 12 2 2" xfId="120"/>
    <cellStyle name="Hipervínculo 2 12 3" xfId="121"/>
    <cellStyle name="Hipervínculo 2 12 4" xfId="122"/>
    <cellStyle name="Hipervínculo 2 12 5" xfId="123"/>
    <cellStyle name="Hipervínculo 2 13" xfId="124"/>
    <cellStyle name="Hipervínculo 2 13 2" xfId="125"/>
    <cellStyle name="Hipervínculo 2 14" xfId="126"/>
    <cellStyle name="Hipervínculo 2 15" xfId="127"/>
    <cellStyle name="Hipervínculo 2 2" xfId="128"/>
    <cellStyle name="Hipervínculo 2 2 2" xfId="129"/>
    <cellStyle name="Hipervínculo 2 2 3" xfId="130"/>
    <cellStyle name="Hipervínculo 2 2 4" xfId="131"/>
    <cellStyle name="Hipervínculo 2 2 4 2" xfId="132"/>
    <cellStyle name="Hipervínculo 2 3" xfId="133"/>
    <cellStyle name="Hipervínculo 2 3 2" xfId="134"/>
    <cellStyle name="Hipervínculo 2 3 3" xfId="135"/>
    <cellStyle name="Hipervínculo 2 3 4" xfId="136"/>
    <cellStyle name="Hipervínculo 2 3 4 2" xfId="137"/>
    <cellStyle name="Hipervínculo 2 3 5" xfId="138"/>
    <cellStyle name="Hipervínculo 2 3 6" xfId="139"/>
    <cellStyle name="Hipervínculo 2 4" xfId="140"/>
    <cellStyle name="Hipervínculo 2 4 2" xfId="141"/>
    <cellStyle name="Hipervínculo 2 4 3" xfId="142"/>
    <cellStyle name="Hipervínculo 2 4 4" xfId="143"/>
    <cellStyle name="Hipervínculo 2 4 4 2" xfId="144"/>
    <cellStyle name="Hipervínculo 2 4 5" xfId="145"/>
    <cellStyle name="Hipervínculo 2 4 6" xfId="146"/>
    <cellStyle name="Hipervínculo 2 5" xfId="147"/>
    <cellStyle name="Hipervínculo 2 5 2" xfId="148"/>
    <cellStyle name="Hipervínculo 2 5 3" xfId="149"/>
    <cellStyle name="Hipervínculo 2 5 4" xfId="150"/>
    <cellStyle name="Hipervínculo 2 5 4 2" xfId="151"/>
    <cellStyle name="Hipervínculo 2 5 5" xfId="152"/>
    <cellStyle name="Hipervínculo 2 5 6" xfId="153"/>
    <cellStyle name="Hipervínculo 2 6" xfId="154"/>
    <cellStyle name="Hipervínculo 2 7" xfId="155"/>
    <cellStyle name="Hipervínculo 2 8" xfId="156"/>
    <cellStyle name="Hipervínculo 2 9" xfId="157"/>
    <cellStyle name="Hipervínculo 2 9 2" xfId="158"/>
    <cellStyle name="Hipervínculo 2 9 2 2" xfId="159"/>
    <cellStyle name="Hipervínculo 2 9 3" xfId="160"/>
    <cellStyle name="Hipervínculo 2 9 4" xfId="161"/>
    <cellStyle name="Hipervínculo 2 9 5" xfId="162"/>
    <cellStyle name="Incorrecto 2" xfId="163"/>
    <cellStyle name="Incorrecto 3" xfId="164"/>
    <cellStyle name="Input" xfId="165"/>
    <cellStyle name="Linked Cell" xfId="166"/>
    <cellStyle name="Millares 10" xfId="167"/>
    <cellStyle name="Millares 10 2" xfId="168"/>
    <cellStyle name="Millares 10 3" xfId="169"/>
    <cellStyle name="Millares 10 4" xfId="170"/>
    <cellStyle name="Millares 10 5" xfId="171"/>
    <cellStyle name="Millares 2" xfId="172"/>
    <cellStyle name="Millares 2 10" xfId="173"/>
    <cellStyle name="Millares 2 10 2" xfId="174"/>
    <cellStyle name="Millares 2 10 3" xfId="175"/>
    <cellStyle name="Millares 2 11" xfId="176"/>
    <cellStyle name="Millares 2 11 2" xfId="177"/>
    <cellStyle name="Millares 2 11 3" xfId="178"/>
    <cellStyle name="Millares 2 11 4" xfId="179"/>
    <cellStyle name="Millares 2 12" xfId="180"/>
    <cellStyle name="Millares 2 13" xfId="181"/>
    <cellStyle name="Millares 2 2" xfId="182"/>
    <cellStyle name="Millares 2 2 2" xfId="183"/>
    <cellStyle name="Millares 2 2 3" xfId="184"/>
    <cellStyle name="Millares 2 2 4" xfId="185"/>
    <cellStyle name="Millares 2 2 4 2" xfId="186"/>
    <cellStyle name="Millares 2 3" xfId="187"/>
    <cellStyle name="Millares 2 3 2" xfId="188"/>
    <cellStyle name="Millares 2 3 3" xfId="189"/>
    <cellStyle name="Millares 2 3 4" xfId="190"/>
    <cellStyle name="Millares 2 3 4 2" xfId="191"/>
    <cellStyle name="Millares 2 3 4 3" xfId="192"/>
    <cellStyle name="Millares 2 3 4 4" xfId="193"/>
    <cellStyle name="Millares 2 3 4 5" xfId="194"/>
    <cellStyle name="Millares 2 3 5" xfId="195"/>
    <cellStyle name="Millares 2 3 5 2" xfId="196"/>
    <cellStyle name="Millares 2 3 6" xfId="197"/>
    <cellStyle name="Millares 2 3 7" xfId="198"/>
    <cellStyle name="Millares 2 4" xfId="199"/>
    <cellStyle name="Millares 2 4 2" xfId="200"/>
    <cellStyle name="Millares 2 4 2 2" xfId="201"/>
    <cellStyle name="Millares 2 5" xfId="202"/>
    <cellStyle name="Millares 2 5 2" xfId="203"/>
    <cellStyle name="Millares 2 6" xfId="204"/>
    <cellStyle name="Millares 2 6 2" xfId="205"/>
    <cellStyle name="Millares 2 6 2 2" xfId="206"/>
    <cellStyle name="Millares 2 6 3" xfId="207"/>
    <cellStyle name="Millares 2 6 4" xfId="208"/>
    <cellStyle name="Millares 2 6 5" xfId="209"/>
    <cellStyle name="Millares 2 7" xfId="210"/>
    <cellStyle name="Millares 2 7 2" xfId="211"/>
    <cellStyle name="Millares 2 7 2 2" xfId="212"/>
    <cellStyle name="Millares 2 7 3" xfId="213"/>
    <cellStyle name="Millares 2 7 4" xfId="214"/>
    <cellStyle name="Millares 2 7 5" xfId="215"/>
    <cellStyle name="Millares 2 8" xfId="216"/>
    <cellStyle name="Millares 2 8 2" xfId="217"/>
    <cellStyle name="Millares 2 8 2 2" xfId="218"/>
    <cellStyle name="Millares 2 8 3" xfId="219"/>
    <cellStyle name="Millares 2 8 4" xfId="220"/>
    <cellStyle name="Millares 2 8 5" xfId="221"/>
    <cellStyle name="Millares 2 9" xfId="222"/>
    <cellStyle name="Millares 2 9 2" xfId="223"/>
    <cellStyle name="Millares 2 9 2 2" xfId="224"/>
    <cellStyle name="Millares 2 9 3" xfId="225"/>
    <cellStyle name="Millares 2 9 4" xfId="226"/>
    <cellStyle name="Millares 2 9 5" xfId="227"/>
    <cellStyle name="Millares 3" xfId="228"/>
    <cellStyle name="Millares 3 2" xfId="229"/>
    <cellStyle name="Millares 3 3" xfId="230"/>
    <cellStyle name="Millares 3 4" xfId="231"/>
    <cellStyle name="Millares 3 4 2" xfId="232"/>
    <cellStyle name="Millares 3 4 2 2" xfId="233"/>
    <cellStyle name="Millares 3 5" xfId="234"/>
    <cellStyle name="Millares 3 6" xfId="235"/>
    <cellStyle name="Millares 3 7" xfId="236"/>
    <cellStyle name="Millares 3 8" xfId="237"/>
    <cellStyle name="Millares 3 8 2" xfId="238"/>
    <cellStyle name="Millares 3 8 3" xfId="239"/>
    <cellStyle name="Millares 3 8 4" xfId="240"/>
    <cellStyle name="Millares 3 8 5" xfId="241"/>
    <cellStyle name="Millares 4 2" xfId="242"/>
    <cellStyle name="Millares 9" xfId="243"/>
    <cellStyle name="Millares 9 2" xfId="244"/>
    <cellStyle name="Millares 9 2 2" xfId="245"/>
    <cellStyle name="Millares 9 3" xfId="246"/>
    <cellStyle name="Millares 9 4" xfId="247"/>
    <cellStyle name="Millares 9 5" xfId="248"/>
    <cellStyle name="Moneda 2" xfId="249"/>
    <cellStyle name="Moneda 2 10" xfId="250"/>
    <cellStyle name="Moneda 2 11" xfId="251"/>
    <cellStyle name="Moneda 2 12" xfId="252"/>
    <cellStyle name="Moneda 2 12 2" xfId="253"/>
    <cellStyle name="Moneda 2 12 3" xfId="254"/>
    <cellStyle name="Moneda 2 12 4" xfId="255"/>
    <cellStyle name="Moneda 2 13" xfId="256"/>
    <cellStyle name="Moneda 2 2" xfId="257"/>
    <cellStyle name="Moneda 2 2 2" xfId="258"/>
    <cellStyle name="Moneda 2 2 2 2" xfId="259"/>
    <cellStyle name="Moneda 2 2 2 3" xfId="260"/>
    <cellStyle name="Moneda 2 2 2 4" xfId="261"/>
    <cellStyle name="Moneda 2 2 2 5" xfId="262"/>
    <cellStyle name="Moneda 2 2 3" xfId="263"/>
    <cellStyle name="Moneda 2 3" xfId="264"/>
    <cellStyle name="Moneda 2 3 2" xfId="265"/>
    <cellStyle name="Moneda 2 3 3" xfId="266"/>
    <cellStyle name="Moneda 2 4" xfId="267"/>
    <cellStyle name="Moneda 2 4 2" xfId="268"/>
    <cellStyle name="Moneda 2 5" xfId="269"/>
    <cellStyle name="Moneda 2 6" xfId="270"/>
    <cellStyle name="Moneda 2 7" xfId="271"/>
    <cellStyle name="Moneda 2 8" xfId="272"/>
    <cellStyle name="Moneda 2 9" xfId="273"/>
    <cellStyle name="Moneda 3" xfId="274"/>
    <cellStyle name="Moneda 3 2" xfId="275"/>
    <cellStyle name="Moneda 3 3" xfId="276"/>
    <cellStyle name="Moneda 3 3 2" xfId="277"/>
    <cellStyle name="Moneda 3 3 3" xfId="278"/>
    <cellStyle name="Moneda 3 3 4" xfId="279"/>
    <cellStyle name="Moneda 3 3 5" xfId="280"/>
    <cellStyle name="Moneda 4" xfId="281"/>
    <cellStyle name="Moneda 4 2" xfId="282"/>
    <cellStyle name="Moneda 4 2 2" xfId="283"/>
    <cellStyle name="Moneda 4 2 2 2" xfId="284"/>
    <cellStyle name="Moneda 4 3" xfId="285"/>
    <cellStyle name="Moneda 4 3 2" xfId="286"/>
    <cellStyle name="Moneda 4 3 2 2" xfId="287"/>
    <cellStyle name="Moneda 4 4" xfId="288"/>
    <cellStyle name="Moneda 4 4 2" xfId="289"/>
    <cellStyle name="Moneda 4 4 3" xfId="290"/>
    <cellStyle name="Moneda 4 5" xfId="291"/>
    <cellStyle name="Moneda 4 5 2" xfId="292"/>
    <cellStyle name="Moneda 4 5 3" xfId="293"/>
    <cellStyle name="Moneda 4 5 4" xfId="294"/>
    <cellStyle name="Moneda 4 6" xfId="295"/>
    <cellStyle name="Moneda 4 7" xfId="296"/>
    <cellStyle name="Moneda 5" xfId="297"/>
    <cellStyle name="Moneda 5 2" xfId="298"/>
    <cellStyle name="Moneda 5 2 2" xfId="299"/>
    <cellStyle name="Moneda 5 2 3" xfId="300"/>
    <cellStyle name="Moneda 5 2 4" xfId="301"/>
    <cellStyle name="Moneda 5 2 5" xfId="302"/>
    <cellStyle name="Moneda 5 2 6" xfId="303"/>
    <cellStyle name="Moneda 5 3" xfId="304"/>
    <cellStyle name="Moneda 5 3 2" xfId="305"/>
    <cellStyle name="Moneda 5 3 3" xfId="306"/>
    <cellStyle name="Moneda 5 3 4" xfId="307"/>
    <cellStyle name="Moneda 5 3 5" xfId="308"/>
    <cellStyle name="Moneda 5 3 6" xfId="309"/>
    <cellStyle name="Moneda 5 4" xfId="310"/>
    <cellStyle name="Moneda 5 5" xfId="311"/>
    <cellStyle name="Moneda 5 6" xfId="312"/>
    <cellStyle name="Moneda 5 7" xfId="313"/>
    <cellStyle name="Moneda 5 8" xfId="314"/>
    <cellStyle name="Moneda 6" xfId="315"/>
    <cellStyle name="Moneda 6 2" xfId="316"/>
    <cellStyle name="Moneda 6 2 2" xfId="317"/>
    <cellStyle name="Moneda 6 2 3" xfId="318"/>
    <cellStyle name="Moneda 6 2 4" xfId="319"/>
    <cellStyle name="Moneda 6 2 5" xfId="320"/>
    <cellStyle name="Moneda 6 2 6" xfId="321"/>
    <cellStyle name="Moneda 6 3" xfId="322"/>
    <cellStyle name="Moneda 6 3 2" xfId="323"/>
    <cellStyle name="Moneda 6 3 3" xfId="324"/>
    <cellStyle name="Moneda 6 3 4" xfId="325"/>
    <cellStyle name="Moneda 6 3 5" xfId="326"/>
    <cellStyle name="Moneda 6 3 6" xfId="327"/>
    <cellStyle name="Neutral 2" xfId="328"/>
    <cellStyle name="Neutral 3" xfId="329"/>
    <cellStyle name="Normal" xfId="0" builtinId="0"/>
    <cellStyle name="Normal 2" xfId="330"/>
    <cellStyle name="Normal 2 10" xfId="331"/>
    <cellStyle name="Normal 2 11" xfId="332"/>
    <cellStyle name="Normal 2 2" xfId="333"/>
    <cellStyle name="Normal 2 2 2" xfId="334"/>
    <cellStyle name="Normal 2 2 2 2" xfId="335"/>
    <cellStyle name="Normal 2 2 2 3" xfId="336"/>
    <cellStyle name="Normal 2 2 2 4" xfId="337"/>
    <cellStyle name="Normal 2 2 2 5" xfId="338"/>
    <cellStyle name="Normal 2 2 2 6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3" xfId="345"/>
    <cellStyle name="Normal 2 3 2" xfId="346"/>
    <cellStyle name="Normal 2 3 2 2" xfId="347"/>
    <cellStyle name="Normal 2 3 2 3" xfId="348"/>
    <cellStyle name="Normal 2 3 2 4" xfId="349"/>
    <cellStyle name="Normal 2 3 2 5" xfId="350"/>
    <cellStyle name="Normal 2 3 2 6" xfId="351"/>
    <cellStyle name="Normal 2 3 3" xfId="352"/>
    <cellStyle name="Normal 2 3 4" xfId="353"/>
    <cellStyle name="Normal 2 3 5" xfId="354"/>
    <cellStyle name="Normal 2 3 6" xfId="355"/>
    <cellStyle name="Normal 2 3 7" xfId="356"/>
    <cellStyle name="Normal 2 4" xfId="357"/>
    <cellStyle name="Normal 2 4 2" xfId="358"/>
    <cellStyle name="Normal 2 4 2 2" xfId="359"/>
    <cellStyle name="Normal 2 4 2 2 2" xfId="360"/>
    <cellStyle name="Normal 2 4 2 2 3" xfId="361"/>
    <cellStyle name="Normal 2 4 2 2 4" xfId="362"/>
    <cellStyle name="Normal 2 4 2 2 5" xfId="363"/>
    <cellStyle name="Normal 2 4 2 2 6" xfId="364"/>
    <cellStyle name="Normal 2 4 2 3" xfId="365"/>
    <cellStyle name="Normal 2 4 2 4" xfId="366"/>
    <cellStyle name="Normal 2 4 2 5" xfId="367"/>
    <cellStyle name="Normal 2 4 2 6" xfId="368"/>
    <cellStyle name="Normal 2 4 2 7" xfId="369"/>
    <cellStyle name="Normal 2 5" xfId="370"/>
    <cellStyle name="Normal 2 5 2" xfId="371"/>
    <cellStyle name="Normal 2 5 2 2" xfId="372"/>
    <cellStyle name="Normal 2 5 2 3" xfId="373"/>
    <cellStyle name="Normal 2 5 2 4" xfId="374"/>
    <cellStyle name="Normal 2 5 2 5" xfId="375"/>
    <cellStyle name="Normal 2 5 3" xfId="376"/>
    <cellStyle name="Normal 2 5 4" xfId="377"/>
    <cellStyle name="Normal 2 5 5" xfId="378"/>
    <cellStyle name="Normal 2 5 6" xfId="379"/>
    <cellStyle name="Normal 2 6" xfId="380"/>
    <cellStyle name="Normal 2 6 2" xfId="381"/>
    <cellStyle name="Normal 2 6 3" xfId="382"/>
    <cellStyle name="Normal 2 6 4" xfId="383"/>
    <cellStyle name="Normal 2 6 5" xfId="384"/>
    <cellStyle name="Normal 2 6 6" xfId="385"/>
    <cellStyle name="Normal 2 7" xfId="386"/>
    <cellStyle name="Normal 2 8" xfId="387"/>
    <cellStyle name="Normal 2 9" xfId="388"/>
    <cellStyle name="Normal 2_Hoja Financiera NG" xfId="389"/>
    <cellStyle name="Normal 3" xfId="390"/>
    <cellStyle name="Normal 3 2" xfId="391"/>
    <cellStyle name="Normal 3 3" xfId="392"/>
    <cellStyle name="Normal 4" xfId="393"/>
    <cellStyle name="Normal 4 2" xfId="394"/>
    <cellStyle name="Normal 4 2 2" xfId="395"/>
    <cellStyle name="Normal 4 2 2 2" xfId="396"/>
    <cellStyle name="Normal 4 2 3" xfId="397"/>
    <cellStyle name="Normal 4 2 4" xfId="398"/>
    <cellStyle name="Normal 4 2 5" xfId="399"/>
    <cellStyle name="Normal 4 3" xfId="400"/>
    <cellStyle name="Normal 4 3 2" xfId="401"/>
    <cellStyle name="Normal 4 3 2 2" xfId="402"/>
    <cellStyle name="Normal 4 3 3" xfId="403"/>
    <cellStyle name="Normal 4 3 4" xfId="404"/>
    <cellStyle name="Normal 4 3 5" xfId="405"/>
    <cellStyle name="Normal 4 4" xfId="406"/>
    <cellStyle name="Normal 4 4 2" xfId="407"/>
    <cellStyle name="Normal 4 4 2 2" xfId="408"/>
    <cellStyle name="Normal 4 4 3" xfId="409"/>
    <cellStyle name="Normal 4 4 4" xfId="410"/>
    <cellStyle name="Normal 4 4 5" xfId="411"/>
    <cellStyle name="Normal 4 5" xfId="412"/>
    <cellStyle name="Normal 4 5 2" xfId="413"/>
    <cellStyle name="Normal 4 5 2 2" xfId="414"/>
    <cellStyle name="Normal 4 5 3" xfId="415"/>
    <cellStyle name="Normal 4 5 4" xfId="416"/>
    <cellStyle name="Normal 4 5 5" xfId="417"/>
    <cellStyle name="Normal 4 6" xfId="418"/>
    <cellStyle name="Normal 4 7" xfId="419"/>
    <cellStyle name="Normal 4 7 2" xfId="420"/>
    <cellStyle name="Normal 4 7 3" xfId="421"/>
    <cellStyle name="Normal 4 7 4" xfId="422"/>
    <cellStyle name="Normal 4 7 5" xfId="423"/>
    <cellStyle name="Normal 5" xfId="424"/>
    <cellStyle name="Normal 5 2" xfId="425"/>
    <cellStyle name="Normal 5 2 2" xfId="426"/>
    <cellStyle name="Normal 5 2 2 2" xfId="427"/>
    <cellStyle name="Normal 5 2 3" xfId="428"/>
    <cellStyle name="Normal 5 2 4" xfId="429"/>
    <cellStyle name="Normal 5 2 5" xfId="430"/>
    <cellStyle name="Normal 5 3" xfId="431"/>
    <cellStyle name="Normal 5 3 2" xfId="432"/>
    <cellStyle name="Normal 5 3 2 2" xfId="433"/>
    <cellStyle name="Normal 5 3 3" xfId="434"/>
    <cellStyle name="Normal 5 3 4" xfId="435"/>
    <cellStyle name="Normal 5 3 5" xfId="436"/>
    <cellStyle name="Normal 5 4" xfId="437"/>
    <cellStyle name="Normal 5 4 2" xfId="438"/>
    <cellStyle name="Normal 5 4 2 2" xfId="439"/>
    <cellStyle name="Normal 5 4 3" xfId="440"/>
    <cellStyle name="Normal 5 4 4" xfId="441"/>
    <cellStyle name="Normal 5 4 5" xfId="442"/>
    <cellStyle name="Normal 5 5" xfId="443"/>
    <cellStyle name="Normal 5 5 2" xfId="444"/>
    <cellStyle name="Normal 5 5 2 2" xfId="445"/>
    <cellStyle name="Normal 5 5 3" xfId="446"/>
    <cellStyle name="Normal 5 5 4" xfId="447"/>
    <cellStyle name="Normal 5 5 5" xfId="448"/>
    <cellStyle name="Normal 5 6" xfId="449"/>
    <cellStyle name="Normal 6" xfId="450"/>
    <cellStyle name="Normal 6 2" xfId="451"/>
    <cellStyle name="Normal 6 2 2" xfId="452"/>
    <cellStyle name="Normal 7" xfId="453"/>
    <cellStyle name="Normal 7 2" xfId="454"/>
    <cellStyle name="Normal 7 2 2" xfId="455"/>
    <cellStyle name="Normal 7 2 3" xfId="456"/>
    <cellStyle name="Normal 7 2 4" xfId="457"/>
    <cellStyle name="Normal 7 2 5" xfId="458"/>
    <cellStyle name="Normal 7 2 6" xfId="459"/>
    <cellStyle name="Normal 7 3" xfId="460"/>
    <cellStyle name="Normal 7 3 2" xfId="461"/>
    <cellStyle name="Normal 7 3 3" xfId="462"/>
    <cellStyle name="Normal 7 3 4" xfId="463"/>
    <cellStyle name="Normal 7 3 5" xfId="464"/>
    <cellStyle name="Normal 7 3 6" xfId="465"/>
    <cellStyle name="Normal 8" xfId="466"/>
    <cellStyle name="Normal 9" xfId="467"/>
    <cellStyle name="Notas 2" xfId="468"/>
    <cellStyle name="Notas 3" xfId="469"/>
    <cellStyle name="Note" xfId="470"/>
    <cellStyle name="Note 10" xfId="471"/>
    <cellStyle name="Note 11" xfId="472"/>
    <cellStyle name="Note 2" xfId="473"/>
    <cellStyle name="Note 3" xfId="474"/>
    <cellStyle name="Note 4" xfId="475"/>
    <cellStyle name="Note 5" xfId="476"/>
    <cellStyle name="Note 6" xfId="477"/>
    <cellStyle name="Note 7" xfId="478"/>
    <cellStyle name="Note 8" xfId="479"/>
    <cellStyle name="Note 9" xfId="480"/>
    <cellStyle name="Output" xfId="481"/>
    <cellStyle name="Porcentaje" xfId="1" builtinId="5"/>
    <cellStyle name="Porcentaje 2" xfId="482"/>
    <cellStyle name="Porcentaje 2 2" xfId="483"/>
    <cellStyle name="Porcentaje 3" xfId="484"/>
    <cellStyle name="Porcentaje 4" xfId="485"/>
    <cellStyle name="Porcentual 2" xfId="486"/>
    <cellStyle name="Porcentual 2 10" xfId="487"/>
    <cellStyle name="Porcentual 2 10 2" xfId="488"/>
    <cellStyle name="Porcentual 2 10 2 2" xfId="489"/>
    <cellStyle name="Porcentual 2 10 3" xfId="490"/>
    <cellStyle name="Porcentual 2 10 4" xfId="491"/>
    <cellStyle name="Porcentual 2 10 5" xfId="492"/>
    <cellStyle name="Porcentual 2 11" xfId="493"/>
    <cellStyle name="Porcentual 2 11 2" xfId="494"/>
    <cellStyle name="Porcentual 2 11 2 2" xfId="495"/>
    <cellStyle name="Porcentual 2 11 3" xfId="496"/>
    <cellStyle name="Porcentual 2 11 4" xfId="497"/>
    <cellStyle name="Porcentual 2 11 5" xfId="498"/>
    <cellStyle name="Porcentual 2 12" xfId="499"/>
    <cellStyle name="Porcentual 2 12 2" xfId="500"/>
    <cellStyle name="Porcentual 2 12 2 2" xfId="501"/>
    <cellStyle name="Porcentual 2 12 3" xfId="502"/>
    <cellStyle name="Porcentual 2 12 4" xfId="503"/>
    <cellStyle name="Porcentual 2 12 5" xfId="504"/>
    <cellStyle name="Porcentual 2 13" xfId="505"/>
    <cellStyle name="Porcentual 2 13 2" xfId="506"/>
    <cellStyle name="Porcentual 2 13 3" xfId="507"/>
    <cellStyle name="Porcentual 2 13 4" xfId="508"/>
    <cellStyle name="Porcentual 2 14" xfId="509"/>
    <cellStyle name="Porcentual 2 15" xfId="510"/>
    <cellStyle name="Porcentual 2 16" xfId="511"/>
    <cellStyle name="Porcentual 2 2" xfId="512"/>
    <cellStyle name="Porcentual 2 2 2" xfId="513"/>
    <cellStyle name="Porcentual 2 2 3" xfId="514"/>
    <cellStyle name="Porcentual 2 2 4" xfId="515"/>
    <cellStyle name="Porcentual 2 2 4 2" xfId="516"/>
    <cellStyle name="Porcentual 2 3" xfId="517"/>
    <cellStyle name="Porcentual 2 3 2" xfId="518"/>
    <cellStyle name="Porcentual 2 3 3" xfId="519"/>
    <cellStyle name="Porcentual 2 3 4" xfId="520"/>
    <cellStyle name="Porcentual 2 3 4 2" xfId="521"/>
    <cellStyle name="Porcentual 2 3 5" xfId="522"/>
    <cellStyle name="Porcentual 2 3 6" xfId="523"/>
    <cellStyle name="Porcentual 2 4" xfId="524"/>
    <cellStyle name="Porcentual 2 4 2" xfId="525"/>
    <cellStyle name="Porcentual 2 4 3" xfId="526"/>
    <cellStyle name="Porcentual 2 4 4" xfId="527"/>
    <cellStyle name="Porcentual 2 4 4 2" xfId="528"/>
    <cellStyle name="Porcentual 2 4 5" xfId="529"/>
    <cellStyle name="Porcentual 2 4 6" xfId="530"/>
    <cellStyle name="Porcentual 2 5" xfId="531"/>
    <cellStyle name="Porcentual 2 5 2" xfId="532"/>
    <cellStyle name="Porcentual 2 5 3" xfId="533"/>
    <cellStyle name="Porcentual 2 5 4" xfId="534"/>
    <cellStyle name="Porcentual 2 5 4 2" xfId="535"/>
    <cellStyle name="Porcentual 2 5 5" xfId="536"/>
    <cellStyle name="Porcentual 2 5 6" xfId="537"/>
    <cellStyle name="Porcentual 2 6" xfId="538"/>
    <cellStyle name="Porcentual 2 7" xfId="539"/>
    <cellStyle name="Porcentual 2 8" xfId="540"/>
    <cellStyle name="Porcentual 2 9" xfId="541"/>
    <cellStyle name="Porcentual 2 9 2" xfId="542"/>
    <cellStyle name="Porcentual 2 9 2 2" xfId="543"/>
    <cellStyle name="Porcentual 2 9 3" xfId="544"/>
    <cellStyle name="Porcentual 2 9 4" xfId="545"/>
    <cellStyle name="Porcentual 2 9 5" xfId="546"/>
    <cellStyle name="Porcentual 3 2" xfId="547"/>
    <cellStyle name="Porcentual 3 3" xfId="548"/>
    <cellStyle name="Porcentual 3 4" xfId="549"/>
    <cellStyle name="Porcentual 3 5" xfId="550"/>
    <cellStyle name="Porcentual 7" xfId="551"/>
    <cellStyle name="Porcentual 7 2" xfId="552"/>
    <cellStyle name="Porcentual 7 3" xfId="553"/>
    <cellStyle name="Porcentual 7 4" xfId="554"/>
    <cellStyle name="Porcentual 7 5" xfId="555"/>
    <cellStyle name="Saldos" xfId="556"/>
    <cellStyle name="Saldos 2" xfId="557"/>
    <cellStyle name="Salida 2" xfId="558"/>
    <cellStyle name="Salida 3" xfId="559"/>
    <cellStyle name="Texto de advertencia 2" xfId="560"/>
    <cellStyle name="Texto de advertencia 3" xfId="561"/>
    <cellStyle name="Texto explicativo 2" xfId="562"/>
    <cellStyle name="Texto explicativo 3" xfId="563"/>
    <cellStyle name="Title" xfId="564"/>
    <cellStyle name="Título 1 2" xfId="565"/>
    <cellStyle name="Título 1 3" xfId="566"/>
    <cellStyle name="Título 2 2" xfId="567"/>
    <cellStyle name="Título 2 3" xfId="568"/>
    <cellStyle name="Título 3 2" xfId="569"/>
    <cellStyle name="Título 3 3" xfId="570"/>
    <cellStyle name="Título 4" xfId="571"/>
    <cellStyle name="Título 5" xfId="572"/>
    <cellStyle name="Total 2" xfId="573"/>
    <cellStyle name="Total 3" xfId="574"/>
    <cellStyle name="Warning Text" xfId="5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%20Ruiz/AppData/Local/Microsoft/Windows/Temporary%20Internet%20Files/Content.Outlook/C98IWW0J/Segundo%20Informe%20Trimestral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OP-01"/>
      <sheetName val="ANEXO 1"/>
      <sheetName val="EVTOP-02"/>
      <sheetName val="EVTOP-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Normal="75" zoomScaleSheetLayoutView="100" workbookViewId="0">
      <selection activeCell="C9" sqref="C9"/>
    </sheetView>
  </sheetViews>
  <sheetFormatPr baseColWidth="10" defaultRowHeight="12.75" x14ac:dyDescent="0.2"/>
  <cols>
    <col min="1" max="1" width="36.85546875" customWidth="1"/>
    <col min="2" max="8" width="15.7109375" style="1" customWidth="1"/>
    <col min="9" max="9" width="10" style="16" customWidth="1"/>
  </cols>
  <sheetData>
    <row r="1" spans="1:9" x14ac:dyDescent="0.2">
      <c r="H1" s="2" t="s">
        <v>0</v>
      </c>
      <c r="I1" s="2"/>
    </row>
    <row r="2" spans="1:9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x14ac:dyDescent="0.2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5" customHeight="1" x14ac:dyDescent="0.2">
      <c r="A6" s="8"/>
      <c r="F6" s="9" t="s">
        <v>4</v>
      </c>
      <c r="G6" s="10"/>
      <c r="H6" s="10"/>
      <c r="I6" s="10"/>
    </row>
    <row r="7" spans="1:9" ht="13.5" customHeight="1" thickBot="1" x14ac:dyDescent="0.25">
      <c r="A7" s="8"/>
      <c r="F7" s="11"/>
      <c r="G7" s="12"/>
      <c r="H7" s="12"/>
      <c r="I7" s="12"/>
    </row>
    <row r="8" spans="1:9" ht="19.5" customHeight="1" thickTop="1" thickBo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15.75" customHeight="1" thickTop="1" x14ac:dyDescent="0.2"/>
    <row r="10" spans="1:9" ht="14.25" x14ac:dyDescent="0.2">
      <c r="A10" s="8" t="s">
        <v>17</v>
      </c>
      <c r="B10" s="37"/>
      <c r="C10" s="37"/>
      <c r="D10" s="17" t="s">
        <v>6</v>
      </c>
      <c r="E10" s="17"/>
      <c r="F10" s="17"/>
      <c r="G10" s="17"/>
      <c r="H10" s="17"/>
      <c r="I10" s="38"/>
    </row>
    <row r="11" spans="1:9" ht="16.5" customHeight="1" x14ac:dyDescent="0.2">
      <c r="A11" s="18" t="s">
        <v>7</v>
      </c>
      <c r="B11" s="19" t="s">
        <v>8</v>
      </c>
      <c r="C11" s="20" t="s">
        <v>9</v>
      </c>
      <c r="D11" s="21" t="s">
        <v>18</v>
      </c>
      <c r="E11" s="21"/>
      <c r="F11" s="22"/>
      <c r="G11" s="22"/>
      <c r="H11" s="22"/>
      <c r="I11" s="23" t="s">
        <v>10</v>
      </c>
    </row>
    <row r="12" spans="1:9" ht="25.5" x14ac:dyDescent="0.2">
      <c r="A12" s="24"/>
      <c r="B12" s="25"/>
      <c r="C12" s="26"/>
      <c r="D12" s="27" t="s">
        <v>11</v>
      </c>
      <c r="E12" s="27" t="s">
        <v>12</v>
      </c>
      <c r="F12" s="28" t="s">
        <v>13</v>
      </c>
      <c r="G12" s="39" t="s">
        <v>14</v>
      </c>
      <c r="H12" s="28" t="s">
        <v>15</v>
      </c>
      <c r="I12" s="29"/>
    </row>
    <row r="13" spans="1:9" ht="17.100000000000001" customHeight="1" x14ac:dyDescent="0.2">
      <c r="A13" s="40" t="s">
        <v>19</v>
      </c>
      <c r="B13" s="41" t="s">
        <v>20</v>
      </c>
      <c r="C13" s="41"/>
      <c r="D13" s="41"/>
      <c r="E13" s="41"/>
      <c r="F13" s="41"/>
      <c r="G13" s="41"/>
      <c r="H13" s="41"/>
      <c r="I13" s="42"/>
    </row>
    <row r="14" spans="1:9" ht="17.100000000000001" customHeight="1" x14ac:dyDescent="0.2">
      <c r="A14" s="43">
        <v>1000</v>
      </c>
      <c r="B14" s="44">
        <v>3451890</v>
      </c>
      <c r="C14" s="44">
        <v>0</v>
      </c>
      <c r="D14" s="44">
        <v>248676.56</v>
      </c>
      <c r="E14" s="44">
        <v>249845.72</v>
      </c>
      <c r="F14" s="44">
        <v>251428.34</v>
      </c>
      <c r="G14" s="45">
        <f>SUM(D14:F14)</f>
        <v>749950.62</v>
      </c>
      <c r="H14" s="45">
        <f>777294.8+G14</f>
        <v>1527245.42</v>
      </c>
      <c r="I14" s="30">
        <f t="shared" ref="I14:I18" si="0">+H14/B14</f>
        <v>0.44243745310540022</v>
      </c>
    </row>
    <row r="15" spans="1:9" ht="17.100000000000001" customHeight="1" x14ac:dyDescent="0.2">
      <c r="A15" s="43">
        <v>2000</v>
      </c>
      <c r="B15" s="45">
        <f>124800+175000</f>
        <v>299800</v>
      </c>
      <c r="C15" s="44">
        <v>0</v>
      </c>
      <c r="D15" s="44">
        <v>14084.22</v>
      </c>
      <c r="E15" s="44">
        <v>0</v>
      </c>
      <c r="F15" s="44">
        <v>4205.45</v>
      </c>
      <c r="G15" s="45">
        <f t="shared" ref="G15:G22" si="1">SUM(D15:F15)</f>
        <v>18289.669999999998</v>
      </c>
      <c r="H15" s="45">
        <f>8059.75+G15</f>
        <v>26349.42</v>
      </c>
      <c r="I15" s="30">
        <f t="shared" si="0"/>
        <v>8.7889993328885918E-2</v>
      </c>
    </row>
    <row r="16" spans="1:9" ht="17.100000000000001" customHeight="1" x14ac:dyDescent="0.2">
      <c r="A16" s="43">
        <v>3000</v>
      </c>
      <c r="B16" s="45">
        <f>1120200+175000</f>
        <v>1295200</v>
      </c>
      <c r="C16" s="44">
        <v>0</v>
      </c>
      <c r="D16" s="44">
        <v>43774.37</v>
      </c>
      <c r="E16" s="44">
        <v>37970.54</v>
      </c>
      <c r="F16" s="44">
        <v>36717.69</v>
      </c>
      <c r="G16" s="45">
        <f t="shared" si="1"/>
        <v>118462.6</v>
      </c>
      <c r="H16" s="45">
        <f>120958.17+G16</f>
        <v>239420.77000000002</v>
      </c>
      <c r="I16" s="30">
        <f t="shared" si="0"/>
        <v>0.18485235484867205</v>
      </c>
    </row>
    <row r="17" spans="1:9" ht="17.100000000000001" customHeight="1" x14ac:dyDescent="0.2">
      <c r="A17" s="43">
        <v>4000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5">
        <f t="shared" si="1"/>
        <v>0</v>
      </c>
      <c r="H17" s="45">
        <v>0</v>
      </c>
      <c r="I17" s="30"/>
    </row>
    <row r="18" spans="1:9" ht="17.100000000000001" customHeight="1" x14ac:dyDescent="0.2">
      <c r="A18" s="43">
        <v>5000</v>
      </c>
      <c r="B18" s="44">
        <v>15000</v>
      </c>
      <c r="C18" s="44">
        <v>0</v>
      </c>
      <c r="D18" s="44">
        <v>0</v>
      </c>
      <c r="E18" s="44">
        <v>0</v>
      </c>
      <c r="F18" s="44">
        <v>0</v>
      </c>
      <c r="G18" s="45">
        <f t="shared" si="1"/>
        <v>0</v>
      </c>
      <c r="H18" s="45">
        <f>15000+G18</f>
        <v>15000</v>
      </c>
      <c r="I18" s="30">
        <f t="shared" si="0"/>
        <v>1</v>
      </c>
    </row>
    <row r="19" spans="1:9" ht="17.100000000000001" customHeight="1" x14ac:dyDescent="0.2">
      <c r="A19" s="43">
        <v>6000</v>
      </c>
      <c r="B19" s="46">
        <v>0</v>
      </c>
      <c r="C19" s="46">
        <f t="shared" ref="C19:C22" si="2">+H19</f>
        <v>0</v>
      </c>
      <c r="D19" s="45">
        <v>0</v>
      </c>
      <c r="E19" s="45">
        <v>0</v>
      </c>
      <c r="F19" s="45">
        <v>0</v>
      </c>
      <c r="G19" s="45">
        <f t="shared" si="1"/>
        <v>0</v>
      </c>
      <c r="H19" s="45">
        <v>0</v>
      </c>
      <c r="I19" s="30"/>
    </row>
    <row r="20" spans="1:9" ht="17.100000000000001" customHeight="1" x14ac:dyDescent="0.2">
      <c r="A20" s="43">
        <v>7000</v>
      </c>
      <c r="B20" s="46">
        <v>0</v>
      </c>
      <c r="C20" s="46">
        <f t="shared" si="2"/>
        <v>0</v>
      </c>
      <c r="D20" s="45">
        <v>0</v>
      </c>
      <c r="E20" s="45">
        <v>0</v>
      </c>
      <c r="F20" s="45">
        <v>0</v>
      </c>
      <c r="G20" s="45">
        <f t="shared" si="1"/>
        <v>0</v>
      </c>
      <c r="H20" s="45">
        <v>0</v>
      </c>
      <c r="I20" s="30"/>
    </row>
    <row r="21" spans="1:9" ht="17.100000000000001" customHeight="1" x14ac:dyDescent="0.2">
      <c r="A21" s="43">
        <v>8000</v>
      </c>
      <c r="B21" s="46">
        <v>0</v>
      </c>
      <c r="C21" s="46">
        <f t="shared" si="2"/>
        <v>0</v>
      </c>
      <c r="D21" s="45">
        <v>0</v>
      </c>
      <c r="E21" s="45">
        <v>0</v>
      </c>
      <c r="F21" s="45">
        <v>0</v>
      </c>
      <c r="G21" s="45">
        <f t="shared" si="1"/>
        <v>0</v>
      </c>
      <c r="H21" s="45">
        <v>0</v>
      </c>
      <c r="I21" s="30"/>
    </row>
    <row r="22" spans="1:9" ht="17.100000000000001" customHeight="1" x14ac:dyDescent="0.2">
      <c r="A22" s="47">
        <v>9000</v>
      </c>
      <c r="B22" s="48">
        <v>0</v>
      </c>
      <c r="C22" s="48">
        <f t="shared" si="2"/>
        <v>0</v>
      </c>
      <c r="D22" s="49">
        <v>0</v>
      </c>
      <c r="E22" s="49">
        <v>0</v>
      </c>
      <c r="F22" s="49">
        <v>0</v>
      </c>
      <c r="G22" s="49">
        <f t="shared" si="1"/>
        <v>0</v>
      </c>
      <c r="H22" s="49">
        <v>0</v>
      </c>
      <c r="I22" s="50"/>
    </row>
    <row r="23" spans="1:9" ht="9" customHeight="1" x14ac:dyDescent="0.2">
      <c r="A23" s="31"/>
      <c r="B23" s="32"/>
      <c r="C23" s="32"/>
      <c r="D23" s="32"/>
      <c r="E23" s="32"/>
      <c r="F23" s="32"/>
      <c r="G23" s="32"/>
      <c r="H23" s="32"/>
      <c r="I23" s="33"/>
    </row>
    <row r="24" spans="1:9" x14ac:dyDescent="0.2">
      <c r="A24" s="34" t="s">
        <v>16</v>
      </c>
      <c r="B24" s="51">
        <f t="shared" ref="B24:H24" si="3">SUM(B14:B22)</f>
        <v>5061890</v>
      </c>
      <c r="C24" s="35">
        <f t="shared" si="3"/>
        <v>0</v>
      </c>
      <c r="D24" s="35">
        <f t="shared" si="3"/>
        <v>306535.14999999997</v>
      </c>
      <c r="E24" s="35">
        <f t="shared" si="3"/>
        <v>287816.26</v>
      </c>
      <c r="F24" s="35">
        <f t="shared" si="3"/>
        <v>292351.48</v>
      </c>
      <c r="G24" s="35">
        <f t="shared" si="3"/>
        <v>886702.89</v>
      </c>
      <c r="H24" s="35">
        <f t="shared" si="3"/>
        <v>1808015.6099999999</v>
      </c>
      <c r="I24" s="36">
        <f>H24/B24</f>
        <v>0.35718192414295841</v>
      </c>
    </row>
  </sheetData>
  <mergeCells count="11">
    <mergeCell ref="A11:A12"/>
    <mergeCell ref="B11:B12"/>
    <mergeCell ref="C11:C12"/>
    <mergeCell ref="I11:I12"/>
    <mergeCell ref="D10:H10"/>
    <mergeCell ref="H1:I1"/>
    <mergeCell ref="A2:I2"/>
    <mergeCell ref="A3:I3"/>
    <mergeCell ref="A4:I4"/>
    <mergeCell ref="F6:I6"/>
    <mergeCell ref="A8:I8"/>
  </mergeCells>
  <printOptions horizontalCentered="1"/>
  <pageMargins left="0.39370078740157483" right="0.39370078740157483" top="0.78740157480314965" bottom="0.39370078740157483" header="0" footer="0.19685039370078741"/>
  <pageSetup scale="84" orientation="landscape" r:id="rId1"/>
  <headerFooter alignWithMargins="0">
    <oddFooter>&amp;L&amp;"Arial,Negrita"&amp;9Avance Preliminar del Presupuesto Anual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EVTOP-01</vt:lpstr>
      <vt:lpstr>'EVTOP-01'!Área_de_impresión</vt:lpstr>
      <vt:lpstr>'EVTOP-01'!Títulos_a_imprimir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Ruiz</dc:creator>
  <cp:lastModifiedBy>Eduardo Ruiz</cp:lastModifiedBy>
  <dcterms:created xsi:type="dcterms:W3CDTF">2013-08-02T17:58:58Z</dcterms:created>
  <dcterms:modified xsi:type="dcterms:W3CDTF">2013-08-02T18:00:39Z</dcterms:modified>
</cp:coreProperties>
</file>