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81 2021 Transparencia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AA50" i="1" l="1"/>
  <c r="AA49" i="1"/>
  <c r="AA48" i="1"/>
  <c r="AA45" i="1"/>
  <c r="AA43" i="1"/>
  <c r="AA42" i="1"/>
  <c r="AA39" i="1"/>
  <c r="AA38" i="1"/>
  <c r="AA35" i="1"/>
  <c r="AA31" i="1"/>
  <c r="AA30" i="1"/>
  <c r="AA29" i="1"/>
  <c r="AA28" i="1"/>
  <c r="AA27" i="1"/>
  <c r="AA26" i="1"/>
  <c r="AA25" i="1"/>
  <c r="AA23" i="1"/>
  <c r="AA22" i="1"/>
  <c r="AA21" i="1"/>
  <c r="AA20" i="1"/>
  <c r="AA19" i="1"/>
  <c r="AA18" i="1"/>
  <c r="AA17" i="1"/>
  <c r="AA16" i="1"/>
  <c r="AA14" i="1"/>
  <c r="AA13" i="1"/>
  <c r="AA12" i="1"/>
  <c r="AA11" i="1"/>
  <c r="AA10" i="1"/>
</calcChain>
</file>

<file path=xl/sharedStrings.xml><?xml version="1.0" encoding="utf-8"?>
<sst xmlns="http://schemas.openxmlformats.org/spreadsheetml/2006/main" count="987" uniqueCount="218">
  <si>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</si>
  <si>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</si>
  <si>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</si>
  <si>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</si>
  <si>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</si>
  <si>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</si>
  <si>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</si>
  <si>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</si>
  <si>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</si>
  <si>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</si>
  <si>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</si>
  <si>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</si>
  <si>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</si>
  <si>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</si>
  <si>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</si>
  <si>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</si>
  <si>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</si>
  <si>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</si>
  <si>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</si>
  <si>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</si>
  <si>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</si>
  <si>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</si>
  <si>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</si>
  <si>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</si>
  <si>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</si>
  <si>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</si>
  <si>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</si>
  <si>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</si>
  <si>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</si>
  <si>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</si>
  <si>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</si>
  <si>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</si>
  <si>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</si>
  <si>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</si>
  <si>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</si>
  <si>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</si>
  <si>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</si>
  <si>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</si>
  <si>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</si>
  <si>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</si>
  <si>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</si>
  <si>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</si>
  <si>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</si>
  <si>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</si>
  <si>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</si>
  <si>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</si>
  <si>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</si>
  <si>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</si>
  <si>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</si>
  <si>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</si>
  <si>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</si>
  <si>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</si>
  <si>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</si>
  <si>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</si>
  <si>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</si>
  <si>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</si>
  <si>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</si>
  <si>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</si>
  <si>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</si>
  <si>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</si>
  <si>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</si>
  <si>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</si>
  <si>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</si>
  <si>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</si>
  <si>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</si>
  <si>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</si>
  <si>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</si>
  <si>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</si>
  <si>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</si>
  <si>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</si>
  <si>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</si>
  <si>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</si>
  <si>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</si>
  <si>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</si>
  <si>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</si>
  <si>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</si>
  <si>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</si>
  <si>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</si>
  <si>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</si>
  <si>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</si>
  <si>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</si>
  <si>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</si>
  <si>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</si>
  <si>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</si>
  <si>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</si>
  <si>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</si>
  <si>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</si>
  <si>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</si>
  <si>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</si>
  <si>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</si>
  <si>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</si>
  <si>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</si>
  <si>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</si>
  <si>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</si>
  <si>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</si>
  <si>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</si>
  <si>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</si>
  <si>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</si>
  <si>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</si>
  <si>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</si>
  <si>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</si>
  <si>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</si>
  <si>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</si>
  <si>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</si>
  <si>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</si>
  <si>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</si>
  <si>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</si>
  <si>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</si>
  <si>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</si>
  <si>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</si>
  <si>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</si>
  <si>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</si>
  <si>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</si>
  <si>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</si>
  <si>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MEXICO</t>
  </si>
  <si>
    <t>SONORA</t>
  </si>
  <si>
    <t>OBREGON</t>
  </si>
  <si>
    <t>ALAMOS</t>
  </si>
  <si>
    <t>MARIO ALEJANDRO</t>
  </si>
  <si>
    <t>GUTIERREZ</t>
  </si>
  <si>
    <t>DE VORE</t>
  </si>
  <si>
    <t>HERMOSILLO</t>
  </si>
  <si>
    <t>DIRECTOR GENERAL</t>
  </si>
  <si>
    <t>GABRIEL</t>
  </si>
  <si>
    <t>BALDENEBRO</t>
  </si>
  <si>
    <t>PATRON</t>
  </si>
  <si>
    <t>ISRAEL</t>
  </si>
  <si>
    <t>SOLORZANO</t>
  </si>
  <si>
    <t>LIZARRAGA</t>
  </si>
  <si>
    <t>VALENZUELA</t>
  </si>
  <si>
    <t>VICAM</t>
  </si>
  <si>
    <t>AURELIO</t>
  </si>
  <si>
    <t>MEZA</t>
  </si>
  <si>
    <t>ADMINISTRADOR DE AREA</t>
  </si>
  <si>
    <t>VIATICOS EN EL PAIS</t>
  </si>
  <si>
    <t>GASTO DE CAMINO</t>
  </si>
  <si>
    <t>COMBUSTIBLES</t>
  </si>
  <si>
    <t>SUBDIRECTOR SERV ADMVOS</t>
  </si>
  <si>
    <t>JEFE DE DEPTO</t>
  </si>
  <si>
    <t>Subdirección de Servicios Administrativos</t>
  </si>
  <si>
    <t>DORIS</t>
  </si>
  <si>
    <t>RIVERA</t>
  </si>
  <si>
    <t>COORDINADOR DE AREA</t>
  </si>
  <si>
    <t>SOTO</t>
  </si>
  <si>
    <t>COORDINADOR JURIDICO</t>
  </si>
  <si>
    <t>LUIS ALEJANDRO</t>
  </si>
  <si>
    <t>SALGUERO</t>
  </si>
  <si>
    <t>GUZMAN</t>
  </si>
  <si>
    <t>TECNICO AUXILIAR</t>
  </si>
  <si>
    <t>ALMA</t>
  </si>
  <si>
    <t xml:space="preserve">BALDERAS </t>
  </si>
  <si>
    <t>LIMON</t>
  </si>
  <si>
    <t>ADMNINISTRADOR DE AREA</t>
  </si>
  <si>
    <t xml:space="preserve">MAGNOLIA </t>
  </si>
  <si>
    <t>DUARTE</t>
  </si>
  <si>
    <t>LOPEZ</t>
  </si>
  <si>
    <t>OFICIAL DE SERVICIOS</t>
  </si>
  <si>
    <t>ABEL EDUARDO</t>
  </si>
  <si>
    <t>ESCALANTE</t>
  </si>
  <si>
    <t>SECRETARIA</t>
  </si>
  <si>
    <t xml:space="preserve">ELIZABETH </t>
  </si>
  <si>
    <t>VERDUGO</t>
  </si>
  <si>
    <t>PONCE</t>
  </si>
  <si>
    <t xml:space="preserve">HILLO 13-14/01/2021 ENTREGAR Y RECOGER EXPEDIENTES CERTIFICADOS EN LA SEC </t>
  </si>
  <si>
    <t xml:space="preserve">ALAMOS 15-16/01/2021 DAR SEGUIMIENTO A ESTUDIO DE FACTIBILIDAD DEL NODO ALAMOS UNIVERSIDAD YAQUI </t>
  </si>
  <si>
    <t>HILLO 13-14/01/2021 TRAMITE DE EXPEDIENTES EN SEC</t>
  </si>
  <si>
    <t xml:space="preserve">HILLO 18-19/01/2021 REALIZAR VISITA A LA SECRETARIA ESTATAL DE SEGURIDAD PUBLICA PARA FIRMA DE CONVENIO Y CAPACITACION DE CIBER SEGURIDAD </t>
  </si>
  <si>
    <t>GERARDO</t>
  </si>
  <si>
    <t>GUEVARA</t>
  </si>
  <si>
    <t>MARTINEZ</t>
  </si>
  <si>
    <t xml:space="preserve">HILLO 25/01/2020 ENTREGA DE DOCUMENTACION </t>
  </si>
  <si>
    <t xml:space="preserve">HILLO 28-29/01/2021 ENTREGAR Y RECOGER EXPEDIENTES CERTIFICADOS EN LA SEC </t>
  </si>
  <si>
    <t>ALAMOS 27-28/01/2021 TRABAJOS DE IMPERMEABILIZACION</t>
  </si>
  <si>
    <t>HILLO 12/01/2021 TRAMITES EN ISSSTESON</t>
  </si>
  <si>
    <t>ALAMOS 14/01/2021 VERIFICAR INSTALACIONES</t>
  </si>
  <si>
    <t>HILLO 14/01/2021 ENTREGA DE INFORMACION EN ISAF</t>
  </si>
  <si>
    <t>HILLO 04-05/02/2021 TRAMITES EN SEC</t>
  </si>
  <si>
    <t xml:space="preserve">HILLO 11-12/02/2020 ACUDIR A INICIO DE AUDITORIA LEGAL DE ISAF, </t>
  </si>
  <si>
    <t xml:space="preserve">HILLO 22-23/02/2021 GESTION DE RECURSOS  PENDIENTES DE RECIBIR POR PARTE DEL ESTADO </t>
  </si>
  <si>
    <t>HILLO 23-24/02/2021 TRAMITES EN SEC</t>
  </si>
  <si>
    <t>HILLO 24-25/02/2021 CIERRE DE AUDITORIA ISAF</t>
  </si>
  <si>
    <t>PROFESOR ASIGNATURA</t>
  </si>
  <si>
    <t xml:space="preserve">ROCIO </t>
  </si>
  <si>
    <t>GRAJEDA</t>
  </si>
  <si>
    <t>CABALLERO</t>
  </si>
  <si>
    <t>EMPALME 10/02/2021 ENREVISTA EN MAQUILAS TETAKAEWI</t>
  </si>
  <si>
    <t>ALAMOS 10/02/2021 TRAMITES BANCARIOS DE AUDITORIA DE ISAF</t>
  </si>
  <si>
    <t>SARA LIZETH</t>
  </si>
  <si>
    <t xml:space="preserve">SONQUI </t>
  </si>
  <si>
    <t>AMADOR</t>
  </si>
  <si>
    <t>EMPALME 10/02/2021 ASISTIR A ENTREVISTA A MAQUILAS TETAKAWI DE ING EN GESTION AMBIENTAL</t>
  </si>
  <si>
    <t>ALAMOS 12-02/2021 INICIO DE AUDITORIA LEGAL DE ISAF</t>
  </si>
  <si>
    <t xml:space="preserve">ALAMOS 11/02/2020 TRAMITE DE DOCUMENTOS DE ALUMNOS </t>
  </si>
  <si>
    <t xml:space="preserve">VICAM 19/02/2021 SASISTIR A INSTALACIONES ITESCA PRAA INSTALAR LAMPARAS DE LUZ </t>
  </si>
  <si>
    <t>VICAM 19/02/2021 INSTALAR LAMPARAS</t>
  </si>
  <si>
    <t xml:space="preserve">ALAMOS 19/02/2021 RECEPCION DE EXPEDIENTES DE ALUMNOS PROXIMOS A TITULARSE Y RECUERAR FIRMAS DE EXAMEN PROFESIONAL </t>
  </si>
  <si>
    <t>SONIA</t>
  </si>
  <si>
    <t>BELTRAN</t>
  </si>
  <si>
    <t>ESPARZA</t>
  </si>
  <si>
    <t>ALAMOS 19/02/2021 RECEPCION DE EXPEDIENTES DE ALUMNOS</t>
  </si>
  <si>
    <t xml:space="preserve"> ALAMOS 03-04/03/2021 REUNION CON RESPONSABLES  Y PERSONAL DOCENTE DE LA EXTENSION ITESCA</t>
  </si>
  <si>
    <t>HILLO 03-04/03/2021 ENTREGA DE EXPEDIENTES</t>
  </si>
  <si>
    <t>JEFE DE DEPARTAMENTO</t>
  </si>
  <si>
    <t>HILLO 03-04/03/2021 TRAMITES EN SEC</t>
  </si>
  <si>
    <t>HILLO 4-5/03/2021 GESTION DE RECURSOS ESTATALES RETENIDOS DEL 2020</t>
  </si>
  <si>
    <t>HILLO 4-5/03/2021 GESTION DE RECURSOS ESTATALES RETENIDOS DEL 2021</t>
  </si>
  <si>
    <t xml:space="preserve">HILLO 17/03/2021 ASISTIR A REUNION DE GABINETE LEGAL Y AMPLIADO </t>
  </si>
  <si>
    <t>HILLO 09/03/2021 GESTION DE RECURSO ESTATAL RETENIDO DEL 2020</t>
  </si>
  <si>
    <t>HILLO 16/03/2021 ENTREGA OFICIO ISSSTESON Y DOCUMENTACION ISAF</t>
  </si>
  <si>
    <t>HILLO 17-18/03/2021 ENTREGA OFICIO EN ISSSTESON Y DOCUMENTACION EN ISAF</t>
  </si>
  <si>
    <t>HILLO 18-19/03/2021 TRAMITES EN SEC</t>
  </si>
  <si>
    <t>SUBDIRECTOR SERV ADMXOS</t>
  </si>
  <si>
    <t xml:space="preserve">HILLO 17-18/03/2021 REUNION DE TRABAJO CONVOCADA POR SUBSECRETARIO DE LA SEC, MTRO ONESIMO MARISCALES </t>
  </si>
  <si>
    <t>HILLO 23-24/03/2021 ENTREGA DE PAGOS A ISSSTESON</t>
  </si>
  <si>
    <t>ALAMOS 11/03/2021 VERIFICAR TUBERIAS</t>
  </si>
  <si>
    <t xml:space="preserve">ALAMOS 12/03/2021 RECOGER DOCUMENTOS DE ALUMNOS </t>
  </si>
  <si>
    <t>HILLO 22/03/2021 TRAMITES DE PUBLICACION EN DOF DE TARIFA DE VIATICOS Y SUELDOS</t>
  </si>
  <si>
    <t>EMPALME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</si>
</sst>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3" borderId="0" xfId="0" applyFont="1" applyFill="1" applyBorder="1" applyProtection="1"/>
    <xf numFmtId="0" fontId="0" fillId="0" borderId="0" xfId="0" applyAlignment="1">
      <alignment horizontal="center"/>
    </xf>
    <xf numFmtId="4" fontId="0" fillId="0" borderId="0" xfId="0" applyNumberFormat="1" applyProtection="1"/>
    <xf numFmtId="0" fontId="0" fillId="0" borderId="0" xfId="0" applyAlignment="1" applyProtection="1">
      <alignment horizontal="center"/>
    </xf>
    <xf numFmtId="2" fontId="0" fillId="3" borderId="0" xfId="0" applyNumberFormat="1" applyFill="1" applyProtection="1"/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2" xfId="0" applyBorder="1"/>
    <xf numFmtId="0" fontId="0" fillId="0" borderId="0" xfId="0" applyAlignment="1" applyProtection="1">
      <alignment vertical="top"/>
    </xf>
    <xf numFmtId="0" fontId="3" fillId="0" borderId="2" xfId="0" applyFont="1" applyBorder="1"/>
    <xf numFmtId="0" fontId="0" fillId="0" borderId="2" xfId="0" applyBorder="1" applyAlignment="1">
      <alignment vertical="justify"/>
    </xf>
    <xf numFmtId="0" fontId="0" fillId="0" borderId="0" xfId="0" applyBorder="1"/>
    <xf numFmtId="0" fontId="3" fillId="0" borderId="0" xfId="0" applyFont="1" applyBorder="1"/>
    <xf numFmtId="0" fontId="0" fillId="3" borderId="0" xfId="0" applyFill="1" applyBorder="1"/>
    <xf numFmtId="0" fontId="3" fillId="0" borderId="0" xfId="0" applyFont="1" applyAlignment="1" applyProtection="1">
      <alignment vertical="top"/>
    </xf>
    <xf numFmtId="0" fontId="3" fillId="3" borderId="0" xfId="0" applyFont="1" applyFill="1" applyBorder="1"/>
    <xf numFmtId="0" fontId="0" fillId="0" borderId="0" xfId="0" applyBorder="1" applyAlignment="1">
      <alignment vertical="justify"/>
    </xf>
    <xf numFmtId="0" fontId="3" fillId="3" borderId="0" xfId="0" applyFont="1" applyFill="1" applyBorder="1" applyAlignment="1" applyProtection="1">
      <alignment vertical="top"/>
    </xf>
    <xf numFmtId="0" fontId="0" fillId="3" borderId="0" xfId="0" applyFill="1" applyBorder="1" applyAlignment="1" applyProtection="1"/>
    <xf numFmtId="0" fontId="0" fillId="0" borderId="0" xfId="0" applyBorder="1" applyAlignment="1" applyProtection="1"/>
    <xf numFmtId="0" fontId="3" fillId="0" borderId="0" xfId="0" applyFont="1" applyBorder="1" applyAlignment="1">
      <alignment vertical="justify"/>
    </xf>
    <xf numFmtId="14" fontId="3" fillId="0" borderId="0" xfId="0" applyNumberFormat="1" applyFont="1" applyProtection="1"/>
    <xf numFmtId="14" fontId="3" fillId="3" borderId="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valdez\Downloads\Formato%20Gastos%20de%20representaci&#243;n%20y%20vi&#225;ticosBUENO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7039"/>
      <sheetName val="Tabla 267040"/>
      <sheetName val="Tabla 267041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topLeftCell="A2" workbookViewId="0">
      <selection activeCell="AH8" sqref="AH8:AI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7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s="7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s="7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11">
        <v>2021</v>
      </c>
      <c r="B8" s="3">
        <v>44197</v>
      </c>
      <c r="C8" s="3">
        <v>44286</v>
      </c>
      <c r="D8" s="13" t="s">
        <v>90</v>
      </c>
      <c r="F8" s="17" t="s">
        <v>148</v>
      </c>
      <c r="G8" s="17" t="s">
        <v>148</v>
      </c>
      <c r="H8" s="18"/>
      <c r="I8" s="19" t="s">
        <v>149</v>
      </c>
      <c r="J8" s="12" t="s">
        <v>150</v>
      </c>
      <c r="K8" s="12" t="s">
        <v>151</v>
      </c>
      <c r="L8" s="13" t="s">
        <v>101</v>
      </c>
      <c r="M8" s="20" t="s">
        <v>163</v>
      </c>
      <c r="N8" s="13" t="s">
        <v>103</v>
      </c>
      <c r="Q8" s="12" t="s">
        <v>114</v>
      </c>
      <c r="R8" s="12" t="s">
        <v>115</v>
      </c>
      <c r="S8" s="12" t="s">
        <v>116</v>
      </c>
      <c r="T8" s="12" t="s">
        <v>114</v>
      </c>
      <c r="U8" s="12" t="s">
        <v>115</v>
      </c>
      <c r="V8" s="12" t="s">
        <v>121</v>
      </c>
      <c r="W8" s="20" t="s">
        <v>163</v>
      </c>
      <c r="X8" s="31">
        <v>44209</v>
      </c>
      <c r="Y8" s="31">
        <v>44210</v>
      </c>
      <c r="Z8" s="9">
        <v>1</v>
      </c>
      <c r="AA8" s="8">
        <v>1000</v>
      </c>
      <c r="AG8" t="s">
        <v>139</v>
      </c>
      <c r="AH8" s="3">
        <v>44301</v>
      </c>
      <c r="AI8" s="3">
        <v>44301</v>
      </c>
    </row>
    <row r="9" spans="1:36" ht="75" x14ac:dyDescent="0.25">
      <c r="A9" s="11">
        <v>2021</v>
      </c>
      <c r="B9" s="3">
        <v>44197</v>
      </c>
      <c r="C9" s="3">
        <v>44286</v>
      </c>
      <c r="D9" s="13" t="s">
        <v>90</v>
      </c>
      <c r="F9" s="21" t="s">
        <v>138</v>
      </c>
      <c r="G9" s="21" t="s">
        <v>138</v>
      </c>
      <c r="H9" s="18"/>
      <c r="I9" s="22" t="s">
        <v>126</v>
      </c>
      <c r="J9" s="12" t="s">
        <v>127</v>
      </c>
      <c r="K9" s="12" t="s">
        <v>128</v>
      </c>
      <c r="L9" s="13" t="s">
        <v>101</v>
      </c>
      <c r="M9" s="20" t="s">
        <v>164</v>
      </c>
      <c r="N9" s="13" t="s">
        <v>103</v>
      </c>
      <c r="Q9" s="6" t="s">
        <v>114</v>
      </c>
      <c r="R9" s="6" t="s">
        <v>115</v>
      </c>
      <c r="S9" s="6" t="s">
        <v>116</v>
      </c>
      <c r="T9" s="6" t="s">
        <v>114</v>
      </c>
      <c r="U9" s="6" t="s">
        <v>115</v>
      </c>
      <c r="V9" s="6" t="s">
        <v>117</v>
      </c>
      <c r="W9" s="26" t="s">
        <v>164</v>
      </c>
      <c r="X9" s="4">
        <v>44211</v>
      </c>
      <c r="Y9" s="31">
        <v>44212</v>
      </c>
      <c r="Z9" s="9">
        <v>2</v>
      </c>
      <c r="AA9" s="8">
        <v>1000</v>
      </c>
      <c r="AG9" s="13" t="s">
        <v>139</v>
      </c>
      <c r="AH9" s="3">
        <v>44301</v>
      </c>
      <c r="AI9" s="3">
        <v>44301</v>
      </c>
    </row>
    <row r="10" spans="1:36" ht="75" x14ac:dyDescent="0.25">
      <c r="A10" s="11">
        <v>2021</v>
      </c>
      <c r="B10" s="3">
        <v>44197</v>
      </c>
      <c r="C10" s="3">
        <v>44286</v>
      </c>
      <c r="D10" s="13" t="s">
        <v>90</v>
      </c>
      <c r="F10" s="21" t="s">
        <v>122</v>
      </c>
      <c r="G10" s="21" t="s">
        <v>122</v>
      </c>
      <c r="H10" s="18"/>
      <c r="I10" s="22" t="s">
        <v>123</v>
      </c>
      <c r="J10" s="6" t="s">
        <v>124</v>
      </c>
      <c r="K10" s="6" t="s">
        <v>125</v>
      </c>
      <c r="L10" s="13" t="s">
        <v>101</v>
      </c>
      <c r="M10" s="20" t="s">
        <v>164</v>
      </c>
      <c r="N10" s="13" t="s">
        <v>103</v>
      </c>
      <c r="Q10" s="6" t="s">
        <v>114</v>
      </c>
      <c r="R10" s="6" t="s">
        <v>115</v>
      </c>
      <c r="S10" s="6" t="s">
        <v>116</v>
      </c>
      <c r="T10" s="6" t="s">
        <v>114</v>
      </c>
      <c r="U10" s="6" t="s">
        <v>115</v>
      </c>
      <c r="V10" s="6" t="s">
        <v>117</v>
      </c>
      <c r="W10" s="26" t="s">
        <v>164</v>
      </c>
      <c r="X10" s="4">
        <v>44211</v>
      </c>
      <c r="Y10" s="31">
        <v>44212</v>
      </c>
      <c r="Z10" s="9">
        <v>3</v>
      </c>
      <c r="AA10" s="8">
        <f>1350+500+803</f>
        <v>2653</v>
      </c>
      <c r="AG10" s="13" t="s">
        <v>139</v>
      </c>
      <c r="AH10" s="3">
        <v>44301</v>
      </c>
      <c r="AI10" s="3">
        <v>44301</v>
      </c>
    </row>
    <row r="11" spans="1:36" ht="45" x14ac:dyDescent="0.25">
      <c r="A11" s="11">
        <v>2021</v>
      </c>
      <c r="B11" s="3">
        <v>44197</v>
      </c>
      <c r="C11" s="3">
        <v>44286</v>
      </c>
      <c r="D11" s="13" t="s">
        <v>90</v>
      </c>
      <c r="F11" s="23" t="s">
        <v>138</v>
      </c>
      <c r="G11" s="23" t="s">
        <v>138</v>
      </c>
      <c r="H11" s="24"/>
      <c r="I11" s="22" t="s">
        <v>140</v>
      </c>
      <c r="J11" s="6" t="s">
        <v>141</v>
      </c>
      <c r="K11" s="6" t="s">
        <v>141</v>
      </c>
      <c r="L11" s="13" t="s">
        <v>101</v>
      </c>
      <c r="M11" s="20" t="s">
        <v>165</v>
      </c>
      <c r="N11" s="13" t="s">
        <v>103</v>
      </c>
      <c r="Q11" s="6" t="s">
        <v>114</v>
      </c>
      <c r="R11" s="6" t="s">
        <v>115</v>
      </c>
      <c r="S11" s="6" t="s">
        <v>116</v>
      </c>
      <c r="T11" s="6" t="s">
        <v>114</v>
      </c>
      <c r="U11" s="6" t="s">
        <v>115</v>
      </c>
      <c r="V11" s="6" t="s">
        <v>121</v>
      </c>
      <c r="W11" s="26" t="s">
        <v>165</v>
      </c>
      <c r="X11" s="31">
        <v>44209</v>
      </c>
      <c r="Y11" s="31">
        <v>44210</v>
      </c>
      <c r="Z11" s="9">
        <v>4</v>
      </c>
      <c r="AA11" s="8">
        <f>850+400+900</f>
        <v>2150</v>
      </c>
      <c r="AG11" s="13" t="s">
        <v>139</v>
      </c>
      <c r="AH11" s="3">
        <v>44301</v>
      </c>
      <c r="AI11" s="3">
        <v>44301</v>
      </c>
    </row>
    <row r="12" spans="1:36" ht="105" x14ac:dyDescent="0.25">
      <c r="A12" s="11">
        <v>2021</v>
      </c>
      <c r="B12" s="3">
        <v>44197</v>
      </c>
      <c r="C12" s="3">
        <v>44286</v>
      </c>
      <c r="D12" s="13" t="s">
        <v>90</v>
      </c>
      <c r="F12" s="23" t="s">
        <v>122</v>
      </c>
      <c r="G12" s="23" t="s">
        <v>122</v>
      </c>
      <c r="H12" s="18"/>
      <c r="I12" s="25" t="s">
        <v>123</v>
      </c>
      <c r="J12" s="6" t="s">
        <v>124</v>
      </c>
      <c r="K12" s="6" t="s">
        <v>125</v>
      </c>
      <c r="L12" s="13" t="s">
        <v>101</v>
      </c>
      <c r="M12" s="26" t="s">
        <v>166</v>
      </c>
      <c r="N12" s="13" t="s">
        <v>103</v>
      </c>
      <c r="Q12" s="6" t="s">
        <v>114</v>
      </c>
      <c r="R12" s="6" t="s">
        <v>115</v>
      </c>
      <c r="S12" s="6" t="s">
        <v>116</v>
      </c>
      <c r="T12" s="6" t="s">
        <v>114</v>
      </c>
      <c r="U12" s="6" t="s">
        <v>115</v>
      </c>
      <c r="V12" s="6" t="s">
        <v>121</v>
      </c>
      <c r="W12" s="26" t="s">
        <v>166</v>
      </c>
      <c r="X12" s="4">
        <v>44214</v>
      </c>
      <c r="Y12" s="4">
        <v>44215</v>
      </c>
      <c r="Z12" s="9">
        <v>5</v>
      </c>
      <c r="AA12" s="8">
        <f>1350+500+800</f>
        <v>2650</v>
      </c>
      <c r="AG12" s="13" t="s">
        <v>139</v>
      </c>
      <c r="AH12" s="3">
        <v>44301</v>
      </c>
      <c r="AI12" s="3">
        <v>44301</v>
      </c>
    </row>
    <row r="13" spans="1:36" ht="105" x14ac:dyDescent="0.25">
      <c r="A13" s="11">
        <v>2021</v>
      </c>
      <c r="B13" s="3">
        <v>44197</v>
      </c>
      <c r="C13" s="3">
        <v>44286</v>
      </c>
      <c r="D13" s="13" t="s">
        <v>90</v>
      </c>
      <c r="F13" s="21" t="s">
        <v>138</v>
      </c>
      <c r="G13" s="21" t="s">
        <v>138</v>
      </c>
      <c r="H13" s="18"/>
      <c r="I13" s="22" t="s">
        <v>126</v>
      </c>
      <c r="J13" s="6" t="s">
        <v>127</v>
      </c>
      <c r="K13" s="6" t="s">
        <v>128</v>
      </c>
      <c r="L13" s="13" t="s">
        <v>101</v>
      </c>
      <c r="M13" s="26" t="s">
        <v>166</v>
      </c>
      <c r="N13" s="13" t="s">
        <v>103</v>
      </c>
      <c r="Q13" s="6" t="s">
        <v>114</v>
      </c>
      <c r="R13" s="6" t="s">
        <v>115</v>
      </c>
      <c r="S13" s="6" t="s">
        <v>116</v>
      </c>
      <c r="T13" s="6" t="s">
        <v>114</v>
      </c>
      <c r="U13" s="6" t="s">
        <v>115</v>
      </c>
      <c r="V13" s="6" t="s">
        <v>121</v>
      </c>
      <c r="W13" s="26" t="s">
        <v>166</v>
      </c>
      <c r="X13" s="4">
        <v>44214</v>
      </c>
      <c r="Y13" s="4">
        <v>44215</v>
      </c>
      <c r="Z13" s="9">
        <v>6</v>
      </c>
      <c r="AA13" s="8">
        <f>700+300</f>
        <v>1000</v>
      </c>
      <c r="AG13" s="13" t="s">
        <v>139</v>
      </c>
      <c r="AH13" s="3">
        <v>44301</v>
      </c>
      <c r="AI13" s="3">
        <v>44301</v>
      </c>
    </row>
    <row r="14" spans="1:36" ht="30" x14ac:dyDescent="0.25">
      <c r="A14" s="11">
        <v>2021</v>
      </c>
      <c r="B14" s="3">
        <v>44197</v>
      </c>
      <c r="C14" s="3">
        <v>44286</v>
      </c>
      <c r="D14" s="13" t="s">
        <v>90</v>
      </c>
      <c r="F14" s="23" t="s">
        <v>148</v>
      </c>
      <c r="G14" s="23" t="s">
        <v>148</v>
      </c>
      <c r="H14" s="27"/>
      <c r="I14" s="22" t="s">
        <v>167</v>
      </c>
      <c r="J14" s="6" t="s">
        <v>168</v>
      </c>
      <c r="K14" s="6" t="s">
        <v>169</v>
      </c>
      <c r="L14" s="13" t="s">
        <v>101</v>
      </c>
      <c r="M14" s="26" t="s">
        <v>170</v>
      </c>
      <c r="N14" s="13" t="s">
        <v>103</v>
      </c>
      <c r="Q14" s="6" t="s">
        <v>114</v>
      </c>
      <c r="R14" s="6" t="s">
        <v>115</v>
      </c>
      <c r="S14" s="6" t="s">
        <v>116</v>
      </c>
      <c r="T14" s="6" t="s">
        <v>114</v>
      </c>
      <c r="U14" s="6" t="s">
        <v>115</v>
      </c>
      <c r="V14" s="6" t="s">
        <v>121</v>
      </c>
      <c r="W14" s="26" t="s">
        <v>170</v>
      </c>
      <c r="X14" s="4">
        <v>44221</v>
      </c>
      <c r="Y14" s="4">
        <v>44221</v>
      </c>
      <c r="Z14" s="9">
        <v>7</v>
      </c>
      <c r="AA14" s="8">
        <f>300+900</f>
        <v>1200</v>
      </c>
      <c r="AG14" s="13" t="s">
        <v>139</v>
      </c>
      <c r="AH14" s="3">
        <v>44301</v>
      </c>
      <c r="AI14" s="3">
        <v>44301</v>
      </c>
    </row>
    <row r="15" spans="1:36" ht="60" x14ac:dyDescent="0.25">
      <c r="A15" s="11">
        <v>2021</v>
      </c>
      <c r="B15" s="3">
        <v>44197</v>
      </c>
      <c r="C15" s="3">
        <v>44286</v>
      </c>
      <c r="D15" s="13" t="s">
        <v>90</v>
      </c>
      <c r="F15" s="23" t="s">
        <v>148</v>
      </c>
      <c r="G15" s="23" t="s">
        <v>148</v>
      </c>
      <c r="H15" s="27"/>
      <c r="I15" s="22" t="s">
        <v>149</v>
      </c>
      <c r="J15" s="6" t="s">
        <v>150</v>
      </c>
      <c r="K15" s="6" t="s">
        <v>151</v>
      </c>
      <c r="L15" s="13" t="s">
        <v>101</v>
      </c>
      <c r="M15" s="26" t="s">
        <v>171</v>
      </c>
      <c r="N15" s="13" t="s">
        <v>103</v>
      </c>
      <c r="Q15" s="6" t="s">
        <v>114</v>
      </c>
      <c r="R15" s="6" t="s">
        <v>115</v>
      </c>
      <c r="S15" s="6" t="s">
        <v>116</v>
      </c>
      <c r="T15" s="6" t="s">
        <v>114</v>
      </c>
      <c r="U15" s="6" t="s">
        <v>115</v>
      </c>
      <c r="V15" s="6" t="s">
        <v>121</v>
      </c>
      <c r="W15" s="26" t="s">
        <v>171</v>
      </c>
      <c r="X15" s="4">
        <v>44224</v>
      </c>
      <c r="Y15" s="4">
        <v>44225</v>
      </c>
      <c r="Z15" s="9">
        <v>8</v>
      </c>
      <c r="AA15" s="8">
        <v>1000</v>
      </c>
      <c r="AG15" s="13" t="s">
        <v>139</v>
      </c>
      <c r="AH15" s="3">
        <v>44301</v>
      </c>
      <c r="AI15" s="3">
        <v>44301</v>
      </c>
    </row>
    <row r="16" spans="1:36" ht="60" x14ac:dyDescent="0.25">
      <c r="A16" s="11">
        <v>2021</v>
      </c>
      <c r="B16" s="3">
        <v>44197</v>
      </c>
      <c r="C16" s="3">
        <v>44286</v>
      </c>
      <c r="D16" s="13" t="s">
        <v>90</v>
      </c>
      <c r="F16" s="23" t="s">
        <v>138</v>
      </c>
      <c r="G16" s="23" t="s">
        <v>138</v>
      </c>
      <c r="H16" s="18"/>
      <c r="I16" s="22" t="s">
        <v>140</v>
      </c>
      <c r="J16" s="6" t="s">
        <v>141</v>
      </c>
      <c r="K16" s="6" t="s">
        <v>141</v>
      </c>
      <c r="L16" s="13" t="s">
        <v>101</v>
      </c>
      <c r="M16" s="26" t="s">
        <v>171</v>
      </c>
      <c r="N16" s="13" t="s">
        <v>103</v>
      </c>
      <c r="Q16" s="6" t="s">
        <v>114</v>
      </c>
      <c r="R16" s="6" t="s">
        <v>115</v>
      </c>
      <c r="S16" s="6" t="s">
        <v>116</v>
      </c>
      <c r="T16" s="6" t="s">
        <v>114</v>
      </c>
      <c r="U16" s="6" t="s">
        <v>115</v>
      </c>
      <c r="V16" s="6" t="s">
        <v>121</v>
      </c>
      <c r="W16" s="26" t="s">
        <v>171</v>
      </c>
      <c r="X16" s="4">
        <v>44224</v>
      </c>
      <c r="Y16" s="4">
        <v>44225</v>
      </c>
      <c r="Z16" s="9">
        <v>9</v>
      </c>
      <c r="AA16" s="8">
        <f>850+400</f>
        <v>1250</v>
      </c>
      <c r="AG16" s="13" t="s">
        <v>139</v>
      </c>
      <c r="AH16" s="3">
        <v>44301</v>
      </c>
      <c r="AI16" s="3">
        <v>44301</v>
      </c>
    </row>
    <row r="17" spans="1:35" ht="45" x14ac:dyDescent="0.25">
      <c r="A17" s="11">
        <v>2021</v>
      </c>
      <c r="B17" s="3">
        <v>44197</v>
      </c>
      <c r="C17" s="3">
        <v>44286</v>
      </c>
      <c r="D17" s="13" t="s">
        <v>90</v>
      </c>
      <c r="F17" s="23" t="s">
        <v>133</v>
      </c>
      <c r="G17" s="23" t="s">
        <v>133</v>
      </c>
      <c r="H17" s="27"/>
      <c r="I17" s="22" t="s">
        <v>131</v>
      </c>
      <c r="J17" s="6" t="s">
        <v>129</v>
      </c>
      <c r="K17" s="6" t="s">
        <v>132</v>
      </c>
      <c r="L17" s="13" t="s">
        <v>101</v>
      </c>
      <c r="M17" s="26" t="s">
        <v>172</v>
      </c>
      <c r="N17" s="13" t="s">
        <v>103</v>
      </c>
      <c r="Q17" s="6" t="s">
        <v>114</v>
      </c>
      <c r="R17" s="6" t="s">
        <v>115</v>
      </c>
      <c r="S17" s="6" t="s">
        <v>116</v>
      </c>
      <c r="T17" s="6" t="s">
        <v>114</v>
      </c>
      <c r="U17" s="6" t="s">
        <v>115</v>
      </c>
      <c r="V17" s="6" t="s">
        <v>117</v>
      </c>
      <c r="W17" s="26" t="s">
        <v>172</v>
      </c>
      <c r="X17" s="4">
        <v>44223</v>
      </c>
      <c r="Y17" s="4">
        <v>44224</v>
      </c>
      <c r="Z17" s="9">
        <v>10</v>
      </c>
      <c r="AA17" s="8">
        <f>700+300+800</f>
        <v>1800</v>
      </c>
      <c r="AG17" s="13" t="s">
        <v>139</v>
      </c>
      <c r="AH17" s="3">
        <v>44301</v>
      </c>
      <c r="AI17" s="3">
        <v>44301</v>
      </c>
    </row>
    <row r="18" spans="1:35" ht="30" x14ac:dyDescent="0.25">
      <c r="A18" s="11">
        <v>2021</v>
      </c>
      <c r="B18" s="3">
        <v>44197</v>
      </c>
      <c r="C18" s="3">
        <v>44286</v>
      </c>
      <c r="D18" s="13" t="s">
        <v>90</v>
      </c>
      <c r="F18" s="23" t="s">
        <v>144</v>
      </c>
      <c r="G18" s="28" t="s">
        <v>144</v>
      </c>
      <c r="H18" s="27"/>
      <c r="I18" s="22" t="s">
        <v>145</v>
      </c>
      <c r="J18" s="6" t="s">
        <v>146</v>
      </c>
      <c r="K18" s="6" t="s">
        <v>147</v>
      </c>
      <c r="L18" s="13" t="s">
        <v>101</v>
      </c>
      <c r="M18" s="26" t="s">
        <v>173</v>
      </c>
      <c r="N18" s="13" t="s">
        <v>103</v>
      </c>
      <c r="Q18" s="6" t="s">
        <v>114</v>
      </c>
      <c r="R18" s="6" t="s">
        <v>115</v>
      </c>
      <c r="S18" s="6" t="s">
        <v>116</v>
      </c>
      <c r="T18" s="6" t="s">
        <v>114</v>
      </c>
      <c r="U18" s="6" t="s">
        <v>115</v>
      </c>
      <c r="V18" s="6" t="s">
        <v>121</v>
      </c>
      <c r="W18" s="26" t="s">
        <v>173</v>
      </c>
      <c r="X18" s="4">
        <v>44208</v>
      </c>
      <c r="Y18" s="4">
        <v>44208</v>
      </c>
      <c r="Z18" s="9">
        <v>11</v>
      </c>
      <c r="AA18" s="8">
        <f>300+900</f>
        <v>1200</v>
      </c>
      <c r="AG18" s="13" t="s">
        <v>139</v>
      </c>
      <c r="AH18" s="3">
        <v>44301</v>
      </c>
      <c r="AI18" s="3">
        <v>44301</v>
      </c>
    </row>
    <row r="19" spans="1:35" ht="30" x14ac:dyDescent="0.25">
      <c r="A19" s="11">
        <v>2021</v>
      </c>
      <c r="B19" s="3">
        <v>44197</v>
      </c>
      <c r="C19" s="3">
        <v>44286</v>
      </c>
      <c r="D19" s="13" t="s">
        <v>90</v>
      </c>
      <c r="F19" s="23" t="s">
        <v>133</v>
      </c>
      <c r="G19" s="28" t="s">
        <v>152</v>
      </c>
      <c r="H19" s="18"/>
      <c r="I19" s="22" t="s">
        <v>131</v>
      </c>
      <c r="J19" s="6" t="s">
        <v>129</v>
      </c>
      <c r="K19" s="6" t="s">
        <v>132</v>
      </c>
      <c r="L19" s="13" t="s">
        <v>101</v>
      </c>
      <c r="M19" s="26" t="s">
        <v>174</v>
      </c>
      <c r="N19" s="13" t="s">
        <v>103</v>
      </c>
      <c r="Q19" s="6" t="s">
        <v>114</v>
      </c>
      <c r="R19" s="6" t="s">
        <v>115</v>
      </c>
      <c r="S19" s="6" t="s">
        <v>116</v>
      </c>
      <c r="T19" s="6" t="s">
        <v>114</v>
      </c>
      <c r="U19" s="6" t="s">
        <v>115</v>
      </c>
      <c r="V19" s="6" t="s">
        <v>117</v>
      </c>
      <c r="W19" s="26" t="s">
        <v>174</v>
      </c>
      <c r="X19" s="4">
        <v>44210</v>
      </c>
      <c r="Y19" s="4">
        <v>44210</v>
      </c>
      <c r="Z19" s="9">
        <v>12</v>
      </c>
      <c r="AA19" s="8">
        <f>300+800</f>
        <v>1100</v>
      </c>
      <c r="AG19" s="13" t="s">
        <v>139</v>
      </c>
      <c r="AH19" s="3">
        <v>44301</v>
      </c>
      <c r="AI19" s="3">
        <v>44301</v>
      </c>
    </row>
    <row r="20" spans="1:35" ht="30" x14ac:dyDescent="0.25">
      <c r="A20" s="11">
        <v>2021</v>
      </c>
      <c r="B20" s="3">
        <v>44197</v>
      </c>
      <c r="C20" s="3">
        <v>44286</v>
      </c>
      <c r="D20" s="13" t="s">
        <v>90</v>
      </c>
      <c r="F20" s="23" t="s">
        <v>148</v>
      </c>
      <c r="G20" s="23" t="s">
        <v>148</v>
      </c>
      <c r="H20" s="18"/>
      <c r="I20" s="22" t="s">
        <v>167</v>
      </c>
      <c r="J20" s="6" t="s">
        <v>168</v>
      </c>
      <c r="K20" s="6" t="s">
        <v>169</v>
      </c>
      <c r="L20" s="13" t="s">
        <v>101</v>
      </c>
      <c r="M20" s="26" t="s">
        <v>175</v>
      </c>
      <c r="N20" s="13" t="s">
        <v>103</v>
      </c>
      <c r="Q20" s="6" t="s">
        <v>114</v>
      </c>
      <c r="R20" s="6" t="s">
        <v>115</v>
      </c>
      <c r="S20" s="6" t="s">
        <v>116</v>
      </c>
      <c r="T20" s="6" t="s">
        <v>114</v>
      </c>
      <c r="U20" s="6" t="s">
        <v>115</v>
      </c>
      <c r="V20" s="6" t="s">
        <v>121</v>
      </c>
      <c r="W20" s="26" t="s">
        <v>175</v>
      </c>
      <c r="X20" s="4">
        <v>44210</v>
      </c>
      <c r="Y20" s="4">
        <v>44210</v>
      </c>
      <c r="Z20" s="9">
        <v>13</v>
      </c>
      <c r="AA20" s="8">
        <f>300+908</f>
        <v>1208</v>
      </c>
      <c r="AG20" s="13" t="s">
        <v>139</v>
      </c>
      <c r="AH20" s="3">
        <v>44301</v>
      </c>
      <c r="AI20" s="3">
        <v>44301</v>
      </c>
    </row>
    <row r="21" spans="1:35" ht="30" x14ac:dyDescent="0.25">
      <c r="A21" s="11">
        <v>2021</v>
      </c>
      <c r="B21" s="3">
        <v>44197</v>
      </c>
      <c r="C21" s="3">
        <v>44286</v>
      </c>
      <c r="D21" s="13" t="s">
        <v>90</v>
      </c>
      <c r="F21" s="23" t="s">
        <v>138</v>
      </c>
      <c r="G21" s="28" t="s">
        <v>138</v>
      </c>
      <c r="H21" s="18"/>
      <c r="I21" s="25" t="s">
        <v>140</v>
      </c>
      <c r="J21" s="6" t="s">
        <v>141</v>
      </c>
      <c r="K21" s="6" t="s">
        <v>141</v>
      </c>
      <c r="L21" s="13" t="s">
        <v>101</v>
      </c>
      <c r="M21" s="26" t="s">
        <v>176</v>
      </c>
      <c r="N21" s="13" t="s">
        <v>103</v>
      </c>
      <c r="Q21" s="6" t="s">
        <v>114</v>
      </c>
      <c r="R21" s="6" t="s">
        <v>115</v>
      </c>
      <c r="S21" s="6" t="s">
        <v>116</v>
      </c>
      <c r="T21" s="6" t="s">
        <v>114</v>
      </c>
      <c r="U21" s="6" t="s">
        <v>115</v>
      </c>
      <c r="V21" s="6" t="s">
        <v>121</v>
      </c>
      <c r="W21" s="26" t="s">
        <v>176</v>
      </c>
      <c r="X21" s="4">
        <v>44231</v>
      </c>
      <c r="Y21" s="4">
        <v>44232</v>
      </c>
      <c r="Z21" s="9">
        <v>14</v>
      </c>
      <c r="AA21" s="8">
        <f>850+400+900</f>
        <v>2150</v>
      </c>
      <c r="AG21" s="13" t="s">
        <v>139</v>
      </c>
      <c r="AH21" s="3">
        <v>44301</v>
      </c>
      <c r="AI21" s="3">
        <v>44301</v>
      </c>
    </row>
    <row r="22" spans="1:35" ht="45" x14ac:dyDescent="0.25">
      <c r="A22" s="11">
        <v>2021</v>
      </c>
      <c r="B22" s="3">
        <v>44197</v>
      </c>
      <c r="C22" s="3">
        <v>44286</v>
      </c>
      <c r="D22" s="13" t="s">
        <v>90</v>
      </c>
      <c r="F22" s="23" t="s">
        <v>137</v>
      </c>
      <c r="G22" s="28" t="s">
        <v>137</v>
      </c>
      <c r="H22" s="18"/>
      <c r="I22" s="22" t="s">
        <v>118</v>
      </c>
      <c r="J22" s="6" t="s">
        <v>119</v>
      </c>
      <c r="K22" s="6" t="s">
        <v>120</v>
      </c>
      <c r="L22" s="13" t="s">
        <v>101</v>
      </c>
      <c r="M22" s="26" t="s">
        <v>177</v>
      </c>
      <c r="N22" s="13" t="s">
        <v>103</v>
      </c>
      <c r="Q22" s="6" t="s">
        <v>114</v>
      </c>
      <c r="R22" s="6" t="s">
        <v>115</v>
      </c>
      <c r="S22" s="6" t="s">
        <v>116</v>
      </c>
      <c r="T22" s="6" t="s">
        <v>114</v>
      </c>
      <c r="U22" s="6" t="s">
        <v>115</v>
      </c>
      <c r="V22" s="6" t="s">
        <v>121</v>
      </c>
      <c r="W22" s="26" t="s">
        <v>177</v>
      </c>
      <c r="X22" s="4">
        <v>44238</v>
      </c>
      <c r="Y22" s="4">
        <v>44239</v>
      </c>
      <c r="Z22" s="9">
        <v>15</v>
      </c>
      <c r="AA22" s="8">
        <f>1000+400+994</f>
        <v>2394</v>
      </c>
      <c r="AG22" s="13" t="s">
        <v>139</v>
      </c>
      <c r="AH22" s="3">
        <v>44301</v>
      </c>
      <c r="AI22" s="3">
        <v>44301</v>
      </c>
    </row>
    <row r="23" spans="1:35" ht="60" x14ac:dyDescent="0.25">
      <c r="A23" s="11">
        <v>2021</v>
      </c>
      <c r="B23" s="3">
        <v>44197</v>
      </c>
      <c r="C23" s="3">
        <v>44286</v>
      </c>
      <c r="D23" s="13" t="s">
        <v>90</v>
      </c>
      <c r="F23" s="23" t="s">
        <v>122</v>
      </c>
      <c r="G23" s="28" t="s">
        <v>122</v>
      </c>
      <c r="H23" s="18"/>
      <c r="I23" s="22" t="s">
        <v>123</v>
      </c>
      <c r="J23" s="6" t="s">
        <v>124</v>
      </c>
      <c r="K23" s="6" t="s">
        <v>125</v>
      </c>
      <c r="L23" s="13" t="s">
        <v>101</v>
      </c>
      <c r="M23" s="26" t="s">
        <v>178</v>
      </c>
      <c r="N23" s="13" t="s">
        <v>103</v>
      </c>
      <c r="Q23" s="6" t="s">
        <v>114</v>
      </c>
      <c r="R23" s="6" t="s">
        <v>115</v>
      </c>
      <c r="S23" s="6" t="s">
        <v>116</v>
      </c>
      <c r="T23" s="6" t="s">
        <v>114</v>
      </c>
      <c r="U23" s="6" t="s">
        <v>115</v>
      </c>
      <c r="V23" s="6" t="s">
        <v>121</v>
      </c>
      <c r="W23" s="26" t="s">
        <v>178</v>
      </c>
      <c r="X23" s="4">
        <v>44249</v>
      </c>
      <c r="Y23" s="4">
        <v>44250</v>
      </c>
      <c r="Z23" s="9">
        <v>16</v>
      </c>
      <c r="AA23" s="8">
        <f>2700+750</f>
        <v>3450</v>
      </c>
      <c r="AG23" s="13" t="s">
        <v>139</v>
      </c>
      <c r="AH23" s="3">
        <v>44301</v>
      </c>
      <c r="AI23" s="3">
        <v>44301</v>
      </c>
    </row>
    <row r="24" spans="1:35" ht="60" x14ac:dyDescent="0.25">
      <c r="A24" s="11">
        <v>2021</v>
      </c>
      <c r="B24" s="3">
        <v>44197</v>
      </c>
      <c r="C24" s="3">
        <v>44286</v>
      </c>
      <c r="D24" s="13" t="s">
        <v>90</v>
      </c>
      <c r="F24" s="23" t="s">
        <v>138</v>
      </c>
      <c r="G24" s="28" t="s">
        <v>138</v>
      </c>
      <c r="H24" s="18"/>
      <c r="I24" s="22" t="s">
        <v>126</v>
      </c>
      <c r="J24" s="6" t="s">
        <v>127</v>
      </c>
      <c r="K24" s="6" t="s">
        <v>128</v>
      </c>
      <c r="L24" s="13" t="s">
        <v>101</v>
      </c>
      <c r="M24" s="26" t="s">
        <v>178</v>
      </c>
      <c r="N24" s="13" t="s">
        <v>103</v>
      </c>
      <c r="Q24" s="6" t="s">
        <v>114</v>
      </c>
      <c r="R24" s="6" t="s">
        <v>115</v>
      </c>
      <c r="S24" s="6" t="s">
        <v>116</v>
      </c>
      <c r="T24" s="6" t="s">
        <v>114</v>
      </c>
      <c r="U24" s="6" t="s">
        <v>115</v>
      </c>
      <c r="V24" s="6" t="s">
        <v>121</v>
      </c>
      <c r="W24" s="26" t="s">
        <v>178</v>
      </c>
      <c r="X24" s="4">
        <v>44249</v>
      </c>
      <c r="Y24" s="4">
        <v>44250</v>
      </c>
      <c r="Z24" s="9">
        <v>17</v>
      </c>
      <c r="AA24" s="8">
        <v>1400</v>
      </c>
      <c r="AG24" s="13" t="s">
        <v>139</v>
      </c>
      <c r="AH24" s="3">
        <v>44301</v>
      </c>
      <c r="AI24" s="3">
        <v>44301</v>
      </c>
    </row>
    <row r="25" spans="1:35" ht="30" x14ac:dyDescent="0.25">
      <c r="A25" s="11">
        <v>2021</v>
      </c>
      <c r="B25" s="3">
        <v>44197</v>
      </c>
      <c r="C25" s="3">
        <v>44286</v>
      </c>
      <c r="D25" s="13" t="s">
        <v>90</v>
      </c>
      <c r="F25" s="23" t="s">
        <v>138</v>
      </c>
      <c r="G25" s="28" t="s">
        <v>138</v>
      </c>
      <c r="H25" s="18"/>
      <c r="I25" s="22" t="s">
        <v>140</v>
      </c>
      <c r="J25" s="6" t="s">
        <v>141</v>
      </c>
      <c r="K25" s="6" t="s">
        <v>141</v>
      </c>
      <c r="L25" s="13" t="s">
        <v>101</v>
      </c>
      <c r="M25" s="26" t="s">
        <v>179</v>
      </c>
      <c r="N25" s="13" t="s">
        <v>103</v>
      </c>
      <c r="Q25" s="6" t="s">
        <v>114</v>
      </c>
      <c r="R25" s="6" t="s">
        <v>115</v>
      </c>
      <c r="S25" s="6" t="s">
        <v>116</v>
      </c>
      <c r="T25" s="6" t="s">
        <v>114</v>
      </c>
      <c r="U25" s="6" t="s">
        <v>115</v>
      </c>
      <c r="V25" s="6" t="s">
        <v>121</v>
      </c>
      <c r="W25" s="26" t="s">
        <v>179</v>
      </c>
      <c r="X25" s="4">
        <v>44250</v>
      </c>
      <c r="Y25" s="4">
        <v>44251</v>
      </c>
      <c r="Z25" s="9">
        <v>18</v>
      </c>
      <c r="AA25" s="8">
        <f>850+400</f>
        <v>1250</v>
      </c>
      <c r="AG25" s="13" t="s">
        <v>139</v>
      </c>
      <c r="AH25" s="3">
        <v>44301</v>
      </c>
      <c r="AI25" s="3">
        <v>44301</v>
      </c>
    </row>
    <row r="26" spans="1:35" ht="30" x14ac:dyDescent="0.25">
      <c r="A26" s="11">
        <v>2021</v>
      </c>
      <c r="B26" s="3">
        <v>44197</v>
      </c>
      <c r="C26" s="3">
        <v>44286</v>
      </c>
      <c r="D26" s="13" t="s">
        <v>90</v>
      </c>
      <c r="F26" s="23" t="s">
        <v>137</v>
      </c>
      <c r="G26" s="28" t="s">
        <v>137</v>
      </c>
      <c r="H26" s="18"/>
      <c r="I26" s="22" t="s">
        <v>118</v>
      </c>
      <c r="J26" s="6" t="s">
        <v>119</v>
      </c>
      <c r="K26" s="6" t="s">
        <v>120</v>
      </c>
      <c r="L26" s="13" t="s">
        <v>101</v>
      </c>
      <c r="M26" s="26" t="s">
        <v>180</v>
      </c>
      <c r="N26" s="13" t="s">
        <v>103</v>
      </c>
      <c r="Q26" s="6" t="s">
        <v>114</v>
      </c>
      <c r="R26" s="6" t="s">
        <v>115</v>
      </c>
      <c r="S26" s="6" t="s">
        <v>116</v>
      </c>
      <c r="T26" s="6" t="s">
        <v>114</v>
      </c>
      <c r="U26" s="6" t="s">
        <v>115</v>
      </c>
      <c r="V26" s="6" t="s">
        <v>121</v>
      </c>
      <c r="W26" s="26" t="s">
        <v>180</v>
      </c>
      <c r="X26" s="4">
        <v>44251</v>
      </c>
      <c r="Y26" s="4">
        <v>44252</v>
      </c>
      <c r="Z26" s="9">
        <v>19</v>
      </c>
      <c r="AA26" s="8">
        <f>1000+400+900</f>
        <v>2300</v>
      </c>
      <c r="AG26" s="13" t="s">
        <v>139</v>
      </c>
      <c r="AH26" s="3">
        <v>44301</v>
      </c>
      <c r="AI26" s="3">
        <v>44301</v>
      </c>
    </row>
    <row r="27" spans="1:35" ht="45" x14ac:dyDescent="0.25">
      <c r="A27" s="11">
        <v>2021</v>
      </c>
      <c r="B27" s="3">
        <v>44197</v>
      </c>
      <c r="C27" s="3">
        <v>44286</v>
      </c>
      <c r="D27" s="13" t="s">
        <v>90</v>
      </c>
      <c r="F27" s="23" t="s">
        <v>181</v>
      </c>
      <c r="G27" s="28" t="s">
        <v>181</v>
      </c>
      <c r="H27" s="18"/>
      <c r="I27" s="22" t="s">
        <v>182</v>
      </c>
      <c r="J27" s="6" t="s">
        <v>183</v>
      </c>
      <c r="K27" s="6" t="s">
        <v>184</v>
      </c>
      <c r="L27" s="13" t="s">
        <v>101</v>
      </c>
      <c r="M27" s="26" t="s">
        <v>185</v>
      </c>
      <c r="N27" s="13" t="s">
        <v>103</v>
      </c>
      <c r="Q27" s="6" t="s">
        <v>114</v>
      </c>
      <c r="R27" s="6" t="s">
        <v>115</v>
      </c>
      <c r="S27" s="6" t="s">
        <v>116</v>
      </c>
      <c r="T27" s="6" t="s">
        <v>114</v>
      </c>
      <c r="U27" s="6" t="s">
        <v>115</v>
      </c>
      <c r="V27" s="6" t="s">
        <v>217</v>
      </c>
      <c r="W27" s="26" t="s">
        <v>185</v>
      </c>
      <c r="X27" s="4">
        <v>44237</v>
      </c>
      <c r="Y27" s="4">
        <v>44237</v>
      </c>
      <c r="Z27" s="9">
        <v>20</v>
      </c>
      <c r="AA27" s="8">
        <f>400+700</f>
        <v>1100</v>
      </c>
      <c r="AG27" s="13" t="s">
        <v>139</v>
      </c>
      <c r="AH27" s="3">
        <v>44301</v>
      </c>
      <c r="AI27" s="3">
        <v>44301</v>
      </c>
    </row>
    <row r="28" spans="1:35" ht="45" x14ac:dyDescent="0.25">
      <c r="A28" s="11">
        <v>2021</v>
      </c>
      <c r="B28" s="3">
        <v>44197</v>
      </c>
      <c r="C28" s="3">
        <v>44286</v>
      </c>
      <c r="D28" s="13" t="s">
        <v>90</v>
      </c>
      <c r="F28" s="23" t="s">
        <v>148</v>
      </c>
      <c r="G28" s="28" t="s">
        <v>148</v>
      </c>
      <c r="H28" s="18"/>
      <c r="I28" s="22" t="s">
        <v>167</v>
      </c>
      <c r="J28" s="6" t="s">
        <v>168</v>
      </c>
      <c r="K28" s="6" t="s">
        <v>169</v>
      </c>
      <c r="L28" s="13" t="s">
        <v>101</v>
      </c>
      <c r="M28" s="26" t="s">
        <v>186</v>
      </c>
      <c r="N28" s="13" t="s">
        <v>103</v>
      </c>
      <c r="Q28" s="6" t="s">
        <v>114</v>
      </c>
      <c r="R28" s="6" t="s">
        <v>115</v>
      </c>
      <c r="S28" s="6" t="s">
        <v>116</v>
      </c>
      <c r="T28" s="6" t="s">
        <v>114</v>
      </c>
      <c r="U28" s="6" t="s">
        <v>115</v>
      </c>
      <c r="V28" s="6" t="s">
        <v>117</v>
      </c>
      <c r="W28" s="26" t="s">
        <v>186</v>
      </c>
      <c r="X28" s="4">
        <v>44237</v>
      </c>
      <c r="Y28" s="4">
        <v>44237</v>
      </c>
      <c r="Z28" s="9">
        <v>21</v>
      </c>
      <c r="AA28" s="8">
        <f>300+1075</f>
        <v>1375</v>
      </c>
      <c r="AG28" s="13" t="s">
        <v>139</v>
      </c>
      <c r="AH28" s="3">
        <v>44301</v>
      </c>
      <c r="AI28" s="3">
        <v>44301</v>
      </c>
    </row>
    <row r="29" spans="1:35" ht="60" x14ac:dyDescent="0.25">
      <c r="A29" s="11">
        <v>2021</v>
      </c>
      <c r="B29" s="3">
        <v>44197</v>
      </c>
      <c r="C29" s="3">
        <v>44286</v>
      </c>
      <c r="D29" s="13" t="s">
        <v>90</v>
      </c>
      <c r="F29" s="23" t="s">
        <v>181</v>
      </c>
      <c r="G29" s="28" t="s">
        <v>181</v>
      </c>
      <c r="H29" s="18"/>
      <c r="I29" s="25" t="s">
        <v>187</v>
      </c>
      <c r="J29" s="6" t="s">
        <v>188</v>
      </c>
      <c r="K29" s="6" t="s">
        <v>189</v>
      </c>
      <c r="L29" s="13" t="s">
        <v>101</v>
      </c>
      <c r="M29" s="26" t="s">
        <v>190</v>
      </c>
      <c r="N29" s="13" t="s">
        <v>103</v>
      </c>
      <c r="Q29" s="6" t="s">
        <v>114</v>
      </c>
      <c r="R29" s="6" t="s">
        <v>115</v>
      </c>
      <c r="S29" s="6" t="s">
        <v>116</v>
      </c>
      <c r="T29" s="6" t="s">
        <v>114</v>
      </c>
      <c r="U29" s="6" t="s">
        <v>115</v>
      </c>
      <c r="V29" s="6" t="s">
        <v>217</v>
      </c>
      <c r="W29" s="26" t="s">
        <v>190</v>
      </c>
      <c r="X29" s="4">
        <v>44237</v>
      </c>
      <c r="Y29" s="4">
        <v>44237</v>
      </c>
      <c r="Z29" s="9">
        <v>22</v>
      </c>
      <c r="AA29" s="8">
        <f>300</f>
        <v>300</v>
      </c>
      <c r="AG29" s="13" t="s">
        <v>139</v>
      </c>
      <c r="AH29" s="3">
        <v>44301</v>
      </c>
      <c r="AI29" s="3">
        <v>44301</v>
      </c>
    </row>
    <row r="30" spans="1:35" ht="45" x14ac:dyDescent="0.25">
      <c r="A30" s="11">
        <v>2021</v>
      </c>
      <c r="B30" s="3">
        <v>44197</v>
      </c>
      <c r="C30" s="3">
        <v>44286</v>
      </c>
      <c r="D30" s="13" t="s">
        <v>90</v>
      </c>
      <c r="F30" s="23" t="s">
        <v>144</v>
      </c>
      <c r="G30" s="28" t="s">
        <v>144</v>
      </c>
      <c r="H30" s="18"/>
      <c r="I30" s="25" t="s">
        <v>145</v>
      </c>
      <c r="J30" s="6" t="s">
        <v>146</v>
      </c>
      <c r="K30" s="6" t="s">
        <v>147</v>
      </c>
      <c r="L30" s="13" t="s">
        <v>101</v>
      </c>
      <c r="M30" s="26" t="s">
        <v>191</v>
      </c>
      <c r="N30" s="13" t="s">
        <v>103</v>
      </c>
      <c r="Q30" s="6" t="s">
        <v>114</v>
      </c>
      <c r="R30" s="6" t="s">
        <v>115</v>
      </c>
      <c r="S30" s="6" t="s">
        <v>116</v>
      </c>
      <c r="T30" s="6" t="s">
        <v>114</v>
      </c>
      <c r="U30" s="6" t="s">
        <v>115</v>
      </c>
      <c r="V30" s="6" t="s">
        <v>117</v>
      </c>
      <c r="W30" s="26" t="s">
        <v>191</v>
      </c>
      <c r="X30" s="4">
        <v>44239</v>
      </c>
      <c r="Y30" s="4">
        <v>44239</v>
      </c>
      <c r="Z30" s="9">
        <v>23</v>
      </c>
      <c r="AA30" s="8">
        <f>300+963</f>
        <v>1263</v>
      </c>
      <c r="AG30" s="13" t="s">
        <v>139</v>
      </c>
      <c r="AH30" s="3">
        <v>44301</v>
      </c>
      <c r="AI30" s="3">
        <v>44301</v>
      </c>
    </row>
    <row r="31" spans="1:35" ht="45" x14ac:dyDescent="0.25">
      <c r="A31" s="11">
        <v>2021</v>
      </c>
      <c r="B31" s="3">
        <v>44197</v>
      </c>
      <c r="C31" s="3">
        <v>44286</v>
      </c>
      <c r="D31" s="13" t="s">
        <v>90</v>
      </c>
      <c r="F31" s="21" t="s">
        <v>138</v>
      </c>
      <c r="G31" s="29" t="s">
        <v>138</v>
      </c>
      <c r="H31" s="18"/>
      <c r="I31" s="22" t="s">
        <v>140</v>
      </c>
      <c r="J31" s="6" t="s">
        <v>141</v>
      </c>
      <c r="K31" s="6" t="s">
        <v>141</v>
      </c>
      <c r="L31" s="13" t="s">
        <v>101</v>
      </c>
      <c r="M31" s="26" t="s">
        <v>192</v>
      </c>
      <c r="N31" s="13" t="s">
        <v>103</v>
      </c>
      <c r="Q31" s="6" t="s">
        <v>114</v>
      </c>
      <c r="R31" s="6" t="s">
        <v>115</v>
      </c>
      <c r="S31" s="6" t="s">
        <v>116</v>
      </c>
      <c r="T31" s="6" t="s">
        <v>114</v>
      </c>
      <c r="U31" s="6" t="s">
        <v>115</v>
      </c>
      <c r="V31" s="6" t="s">
        <v>117</v>
      </c>
      <c r="W31" s="26" t="s">
        <v>192</v>
      </c>
      <c r="X31" s="4">
        <v>44238</v>
      </c>
      <c r="Y31" s="4">
        <v>44238</v>
      </c>
      <c r="Z31" s="9">
        <v>24</v>
      </c>
      <c r="AA31" s="8">
        <f>400+800</f>
        <v>1200</v>
      </c>
      <c r="AG31" s="13" t="s">
        <v>139</v>
      </c>
      <c r="AH31" s="3">
        <v>44301</v>
      </c>
      <c r="AI31" s="3">
        <v>44301</v>
      </c>
    </row>
    <row r="32" spans="1:35" ht="60" x14ac:dyDescent="0.25">
      <c r="A32" s="11">
        <v>2021</v>
      </c>
      <c r="B32" s="3">
        <v>44197</v>
      </c>
      <c r="C32" s="3">
        <v>44286</v>
      </c>
      <c r="D32" s="13" t="s">
        <v>90</v>
      </c>
      <c r="F32" s="23" t="s">
        <v>156</v>
      </c>
      <c r="G32" s="28" t="s">
        <v>156</v>
      </c>
      <c r="H32" s="18"/>
      <c r="I32" s="22" t="s">
        <v>157</v>
      </c>
      <c r="J32" s="6" t="s">
        <v>143</v>
      </c>
      <c r="K32" s="6" t="s">
        <v>158</v>
      </c>
      <c r="L32" s="13" t="s">
        <v>101</v>
      </c>
      <c r="M32" s="26" t="s">
        <v>193</v>
      </c>
      <c r="N32" s="13" t="s">
        <v>103</v>
      </c>
      <c r="Q32" s="6" t="s">
        <v>114</v>
      </c>
      <c r="R32" s="6" t="s">
        <v>115</v>
      </c>
      <c r="S32" s="6" t="s">
        <v>116</v>
      </c>
      <c r="T32" s="6" t="s">
        <v>114</v>
      </c>
      <c r="U32" s="6" t="s">
        <v>115</v>
      </c>
      <c r="V32" s="6" t="s">
        <v>130</v>
      </c>
      <c r="W32" s="26" t="s">
        <v>193</v>
      </c>
      <c r="X32" s="4">
        <v>44246</v>
      </c>
      <c r="Y32" s="4">
        <v>44246</v>
      </c>
      <c r="Z32" s="9">
        <v>25</v>
      </c>
      <c r="AA32" s="8">
        <v>300</v>
      </c>
      <c r="AG32" s="13" t="s">
        <v>139</v>
      </c>
      <c r="AH32" s="3">
        <v>44301</v>
      </c>
      <c r="AI32" s="3">
        <v>44301</v>
      </c>
    </row>
    <row r="33" spans="1:35" ht="30" x14ac:dyDescent="0.25">
      <c r="A33" s="11">
        <v>2021</v>
      </c>
      <c r="B33" s="3">
        <v>44197</v>
      </c>
      <c r="C33" s="3">
        <v>44286</v>
      </c>
      <c r="D33" s="13" t="s">
        <v>90</v>
      </c>
      <c r="F33" s="23" t="s">
        <v>133</v>
      </c>
      <c r="G33" s="28" t="s">
        <v>152</v>
      </c>
      <c r="H33" s="18"/>
      <c r="I33" s="22" t="s">
        <v>131</v>
      </c>
      <c r="J33" s="6" t="s">
        <v>129</v>
      </c>
      <c r="K33" s="6" t="s">
        <v>132</v>
      </c>
      <c r="L33" s="13" t="s">
        <v>101</v>
      </c>
      <c r="M33" s="26" t="s">
        <v>194</v>
      </c>
      <c r="N33" s="13" t="s">
        <v>103</v>
      </c>
      <c r="Q33" s="6" t="s">
        <v>114</v>
      </c>
      <c r="R33" s="6" t="s">
        <v>115</v>
      </c>
      <c r="S33" s="6" t="s">
        <v>116</v>
      </c>
      <c r="T33" s="6" t="s">
        <v>114</v>
      </c>
      <c r="U33" s="6" t="s">
        <v>115</v>
      </c>
      <c r="V33" s="6" t="s">
        <v>130</v>
      </c>
      <c r="W33" s="26" t="s">
        <v>194</v>
      </c>
      <c r="X33" s="4">
        <v>44246</v>
      </c>
      <c r="Y33" s="4">
        <v>44246</v>
      </c>
      <c r="Z33" s="9">
        <v>26</v>
      </c>
      <c r="AA33" s="8">
        <v>800</v>
      </c>
      <c r="AG33" s="13" t="s">
        <v>139</v>
      </c>
      <c r="AH33" s="3">
        <v>44301</v>
      </c>
      <c r="AI33" s="3">
        <v>44301</v>
      </c>
    </row>
    <row r="34" spans="1:35" ht="90" x14ac:dyDescent="0.25">
      <c r="A34" s="11">
        <v>2021</v>
      </c>
      <c r="B34" s="3">
        <v>44197</v>
      </c>
      <c r="C34" s="3">
        <v>44286</v>
      </c>
      <c r="D34" s="13" t="s">
        <v>90</v>
      </c>
      <c r="F34" s="23" t="s">
        <v>159</v>
      </c>
      <c r="G34" s="28" t="s">
        <v>159</v>
      </c>
      <c r="H34" s="18"/>
      <c r="I34" s="22" t="s">
        <v>160</v>
      </c>
      <c r="J34" s="6" t="s">
        <v>161</v>
      </c>
      <c r="K34" s="6" t="s">
        <v>162</v>
      </c>
      <c r="L34" s="13" t="s">
        <v>101</v>
      </c>
      <c r="M34" s="26" t="s">
        <v>195</v>
      </c>
      <c r="N34" s="13" t="s">
        <v>103</v>
      </c>
      <c r="Q34" s="6" t="s">
        <v>114</v>
      </c>
      <c r="R34" s="6" t="s">
        <v>115</v>
      </c>
      <c r="S34" s="6" t="s">
        <v>116</v>
      </c>
      <c r="T34" s="6" t="s">
        <v>114</v>
      </c>
      <c r="U34" s="6" t="s">
        <v>115</v>
      </c>
      <c r="V34" s="6" t="s">
        <v>117</v>
      </c>
      <c r="W34" s="26" t="s">
        <v>195</v>
      </c>
      <c r="X34" s="4">
        <v>44246</v>
      </c>
      <c r="Y34" s="4">
        <v>44246</v>
      </c>
      <c r="Z34" s="9">
        <v>27</v>
      </c>
      <c r="AA34" s="8">
        <v>300</v>
      </c>
      <c r="AG34" s="13" t="s">
        <v>139</v>
      </c>
      <c r="AH34" s="3">
        <v>44301</v>
      </c>
      <c r="AI34" s="3">
        <v>44301</v>
      </c>
    </row>
    <row r="35" spans="1:35" ht="45" x14ac:dyDescent="0.25">
      <c r="A35" s="11">
        <v>2021</v>
      </c>
      <c r="B35" s="3">
        <v>44197</v>
      </c>
      <c r="C35" s="3">
        <v>44286</v>
      </c>
      <c r="D35" s="13" t="s">
        <v>90</v>
      </c>
      <c r="F35" s="23" t="s">
        <v>142</v>
      </c>
      <c r="G35" s="28" t="s">
        <v>142</v>
      </c>
      <c r="H35" s="18"/>
      <c r="I35" s="22" t="s">
        <v>196</v>
      </c>
      <c r="J35" s="6" t="s">
        <v>197</v>
      </c>
      <c r="K35" s="6" t="s">
        <v>198</v>
      </c>
      <c r="L35" s="13" t="s">
        <v>101</v>
      </c>
      <c r="M35" s="26" t="s">
        <v>199</v>
      </c>
      <c r="N35" s="13" t="s">
        <v>103</v>
      </c>
      <c r="Q35" s="6" t="s">
        <v>114</v>
      </c>
      <c r="R35" s="6" t="s">
        <v>115</v>
      </c>
      <c r="S35" s="6" t="s">
        <v>116</v>
      </c>
      <c r="T35" s="6" t="s">
        <v>114</v>
      </c>
      <c r="U35" s="6" t="s">
        <v>115</v>
      </c>
      <c r="V35" s="6" t="s">
        <v>117</v>
      </c>
      <c r="W35" s="26" t="s">
        <v>199</v>
      </c>
      <c r="X35" s="4">
        <v>44246</v>
      </c>
      <c r="Y35" s="4">
        <v>44246</v>
      </c>
      <c r="Z35" s="9">
        <v>28</v>
      </c>
      <c r="AA35" s="8">
        <f>300+800</f>
        <v>1100</v>
      </c>
      <c r="AG35" s="13" t="s">
        <v>139</v>
      </c>
      <c r="AH35" s="3">
        <v>44301</v>
      </c>
      <c r="AI35" s="3">
        <v>44301</v>
      </c>
    </row>
    <row r="36" spans="1:35" ht="75" x14ac:dyDescent="0.25">
      <c r="A36" s="11">
        <v>2021</v>
      </c>
      <c r="B36" s="3">
        <v>44197</v>
      </c>
      <c r="C36" s="3">
        <v>44286</v>
      </c>
      <c r="D36" s="13" t="s">
        <v>90</v>
      </c>
      <c r="F36" s="23" t="s">
        <v>133</v>
      </c>
      <c r="G36" s="23" t="s">
        <v>133</v>
      </c>
      <c r="H36" s="5"/>
      <c r="I36" s="25" t="s">
        <v>153</v>
      </c>
      <c r="J36" s="6" t="s">
        <v>154</v>
      </c>
      <c r="K36" s="6" t="s">
        <v>155</v>
      </c>
      <c r="L36" s="13" t="s">
        <v>101</v>
      </c>
      <c r="M36" s="26" t="s">
        <v>200</v>
      </c>
      <c r="N36" s="13" t="s">
        <v>103</v>
      </c>
      <c r="Q36" s="6" t="s">
        <v>114</v>
      </c>
      <c r="R36" s="6" t="s">
        <v>115</v>
      </c>
      <c r="S36" s="6" t="s">
        <v>116</v>
      </c>
      <c r="T36" s="6" t="s">
        <v>114</v>
      </c>
      <c r="U36" s="6" t="s">
        <v>115</v>
      </c>
      <c r="V36" s="6" t="s">
        <v>117</v>
      </c>
      <c r="W36" s="26" t="s">
        <v>200</v>
      </c>
      <c r="X36" s="4">
        <v>44258</v>
      </c>
      <c r="Y36" s="4">
        <v>44259</v>
      </c>
      <c r="Z36" s="9">
        <v>29</v>
      </c>
      <c r="AA36" s="8">
        <v>1000</v>
      </c>
      <c r="AG36" s="13" t="s">
        <v>139</v>
      </c>
      <c r="AH36" s="3">
        <v>44301</v>
      </c>
      <c r="AI36" s="3">
        <v>44301</v>
      </c>
    </row>
    <row r="37" spans="1:35" ht="30" x14ac:dyDescent="0.25">
      <c r="A37" s="11">
        <v>2021</v>
      </c>
      <c r="B37" s="3">
        <v>44197</v>
      </c>
      <c r="C37" s="3">
        <v>44286</v>
      </c>
      <c r="D37" s="13" t="s">
        <v>90</v>
      </c>
      <c r="F37" s="23" t="s">
        <v>148</v>
      </c>
      <c r="G37" s="23" t="s">
        <v>148</v>
      </c>
      <c r="H37" s="5"/>
      <c r="I37" s="25" t="s">
        <v>149</v>
      </c>
      <c r="J37" s="6" t="s">
        <v>150</v>
      </c>
      <c r="K37" s="6" t="s">
        <v>151</v>
      </c>
      <c r="L37" s="13" t="s">
        <v>101</v>
      </c>
      <c r="M37" s="26" t="s">
        <v>201</v>
      </c>
      <c r="N37" s="13" t="s">
        <v>103</v>
      </c>
      <c r="Q37" s="6" t="s">
        <v>114</v>
      </c>
      <c r="R37" s="6" t="s">
        <v>115</v>
      </c>
      <c r="S37" s="6" t="s">
        <v>116</v>
      </c>
      <c r="T37" s="6" t="s">
        <v>114</v>
      </c>
      <c r="U37" s="6" t="s">
        <v>115</v>
      </c>
      <c r="V37" s="6" t="s">
        <v>121</v>
      </c>
      <c r="W37" s="26" t="s">
        <v>201</v>
      </c>
      <c r="X37" s="4">
        <v>44258</v>
      </c>
      <c r="Y37" s="4">
        <v>44259</v>
      </c>
      <c r="Z37" s="9">
        <v>30</v>
      </c>
      <c r="AA37" s="8">
        <v>1000</v>
      </c>
      <c r="AG37" s="13" t="s">
        <v>139</v>
      </c>
      <c r="AH37" s="3">
        <v>44301</v>
      </c>
      <c r="AI37" s="3">
        <v>44301</v>
      </c>
    </row>
    <row r="38" spans="1:35" ht="30" x14ac:dyDescent="0.25">
      <c r="A38" s="11">
        <v>2021</v>
      </c>
      <c r="B38" s="3">
        <v>44197</v>
      </c>
      <c r="C38" s="3">
        <v>44286</v>
      </c>
      <c r="D38" s="13" t="s">
        <v>90</v>
      </c>
      <c r="F38" s="23" t="s">
        <v>202</v>
      </c>
      <c r="G38" s="23" t="s">
        <v>202</v>
      </c>
      <c r="H38" s="5"/>
      <c r="I38" s="25" t="s">
        <v>140</v>
      </c>
      <c r="J38" s="6" t="s">
        <v>141</v>
      </c>
      <c r="K38" s="6" t="s">
        <v>141</v>
      </c>
      <c r="L38" s="13" t="s">
        <v>101</v>
      </c>
      <c r="M38" s="26" t="s">
        <v>203</v>
      </c>
      <c r="N38" s="13" t="s">
        <v>103</v>
      </c>
      <c r="Q38" s="6" t="s">
        <v>114</v>
      </c>
      <c r="R38" s="6" t="s">
        <v>115</v>
      </c>
      <c r="S38" s="6" t="s">
        <v>116</v>
      </c>
      <c r="T38" s="6" t="s">
        <v>114</v>
      </c>
      <c r="U38" s="6" t="s">
        <v>115</v>
      </c>
      <c r="V38" s="6" t="s">
        <v>121</v>
      </c>
      <c r="W38" s="26" t="s">
        <v>203</v>
      </c>
      <c r="X38" s="4">
        <v>44258</v>
      </c>
      <c r="Y38" s="4">
        <v>44259</v>
      </c>
      <c r="Z38" s="9">
        <v>31</v>
      </c>
      <c r="AA38" s="8">
        <f>850+400+900</f>
        <v>2150</v>
      </c>
      <c r="AG38" s="13" t="s">
        <v>139</v>
      </c>
      <c r="AH38" s="3">
        <v>44301</v>
      </c>
      <c r="AI38" s="3">
        <v>44301</v>
      </c>
    </row>
    <row r="39" spans="1:35" ht="45" x14ac:dyDescent="0.25">
      <c r="A39" s="11">
        <v>2021</v>
      </c>
      <c r="B39" s="3">
        <v>44197</v>
      </c>
      <c r="C39" s="3">
        <v>44286</v>
      </c>
      <c r="D39" s="13" t="s">
        <v>90</v>
      </c>
      <c r="F39" s="23" t="s">
        <v>122</v>
      </c>
      <c r="G39" s="23" t="s">
        <v>122</v>
      </c>
      <c r="H39" s="5"/>
      <c r="I39" s="25" t="s">
        <v>123</v>
      </c>
      <c r="J39" s="6" t="s">
        <v>124</v>
      </c>
      <c r="K39" s="6" t="s">
        <v>125</v>
      </c>
      <c r="L39" s="13" t="s">
        <v>101</v>
      </c>
      <c r="M39" s="26" t="s">
        <v>204</v>
      </c>
      <c r="N39" s="13" t="s">
        <v>103</v>
      </c>
      <c r="Q39" s="6" t="s">
        <v>114</v>
      </c>
      <c r="R39" s="6" t="s">
        <v>115</v>
      </c>
      <c r="S39" s="6" t="s">
        <v>116</v>
      </c>
      <c r="T39" s="6" t="s">
        <v>114</v>
      </c>
      <c r="U39" s="6" t="s">
        <v>115</v>
      </c>
      <c r="V39" s="6" t="s">
        <v>121</v>
      </c>
      <c r="W39" s="26" t="s">
        <v>204</v>
      </c>
      <c r="X39" s="4">
        <v>44259</v>
      </c>
      <c r="Y39" s="4">
        <v>44260</v>
      </c>
      <c r="Z39" s="9">
        <v>32</v>
      </c>
      <c r="AA39" s="8">
        <f>1350+500+900</f>
        <v>2750</v>
      </c>
      <c r="AG39" s="13" t="s">
        <v>139</v>
      </c>
      <c r="AH39" s="3">
        <v>44301</v>
      </c>
      <c r="AI39" s="3">
        <v>44301</v>
      </c>
    </row>
    <row r="40" spans="1:35" ht="45" x14ac:dyDescent="0.25">
      <c r="A40" s="11">
        <v>2021</v>
      </c>
      <c r="B40" s="3">
        <v>44197</v>
      </c>
      <c r="C40" s="3">
        <v>44286</v>
      </c>
      <c r="D40" s="13" t="s">
        <v>90</v>
      </c>
      <c r="F40" s="23" t="s">
        <v>202</v>
      </c>
      <c r="G40" s="23" t="s">
        <v>202</v>
      </c>
      <c r="H40" s="5"/>
      <c r="I40" s="25" t="s">
        <v>126</v>
      </c>
      <c r="J40" s="6" t="s">
        <v>127</v>
      </c>
      <c r="K40" s="6" t="s">
        <v>128</v>
      </c>
      <c r="L40" s="13" t="s">
        <v>101</v>
      </c>
      <c r="M40" s="26" t="s">
        <v>205</v>
      </c>
      <c r="N40" s="13" t="s">
        <v>103</v>
      </c>
      <c r="Q40" s="6" t="s">
        <v>114</v>
      </c>
      <c r="R40" s="6" t="s">
        <v>115</v>
      </c>
      <c r="S40" s="6" t="s">
        <v>116</v>
      </c>
      <c r="T40" s="6" t="s">
        <v>114</v>
      </c>
      <c r="U40" s="6" t="s">
        <v>115</v>
      </c>
      <c r="V40" s="6" t="s">
        <v>121</v>
      </c>
      <c r="W40" s="26" t="s">
        <v>205</v>
      </c>
      <c r="X40" s="4">
        <v>44259</v>
      </c>
      <c r="Y40" s="4">
        <v>44260</v>
      </c>
      <c r="Z40" s="9">
        <v>33</v>
      </c>
      <c r="AA40" s="8">
        <v>1000</v>
      </c>
      <c r="AG40" s="13" t="s">
        <v>139</v>
      </c>
      <c r="AH40" s="3">
        <v>44301</v>
      </c>
      <c r="AI40" s="3">
        <v>44301</v>
      </c>
    </row>
    <row r="41" spans="1:35" ht="45" x14ac:dyDescent="0.25">
      <c r="A41" s="11">
        <v>2021</v>
      </c>
      <c r="B41" s="3">
        <v>44197</v>
      </c>
      <c r="C41" s="3">
        <v>44286</v>
      </c>
      <c r="D41" s="13" t="s">
        <v>90</v>
      </c>
      <c r="F41" s="23" t="s">
        <v>202</v>
      </c>
      <c r="G41" s="23" t="s">
        <v>202</v>
      </c>
      <c r="H41" s="5"/>
      <c r="I41" s="25" t="s">
        <v>126</v>
      </c>
      <c r="J41" s="6" t="s">
        <v>127</v>
      </c>
      <c r="K41" s="6" t="s">
        <v>128</v>
      </c>
      <c r="L41" s="13" t="s">
        <v>101</v>
      </c>
      <c r="M41" s="26" t="s">
        <v>206</v>
      </c>
      <c r="N41" s="13" t="s">
        <v>103</v>
      </c>
      <c r="Q41" s="6" t="s">
        <v>114</v>
      </c>
      <c r="R41" s="6" t="s">
        <v>115</v>
      </c>
      <c r="S41" s="6" t="s">
        <v>116</v>
      </c>
      <c r="T41" s="6" t="s">
        <v>114</v>
      </c>
      <c r="U41" s="6" t="s">
        <v>115</v>
      </c>
      <c r="V41" s="6" t="s">
        <v>121</v>
      </c>
      <c r="W41" s="26" t="s">
        <v>206</v>
      </c>
      <c r="X41" s="32">
        <v>44272</v>
      </c>
      <c r="Y41" s="4">
        <v>44272</v>
      </c>
      <c r="Z41" s="9">
        <v>34</v>
      </c>
      <c r="AA41" s="8">
        <v>1000</v>
      </c>
      <c r="AG41" s="13" t="s">
        <v>139</v>
      </c>
      <c r="AH41" s="3">
        <v>44301</v>
      </c>
      <c r="AI41" s="3">
        <v>44301</v>
      </c>
    </row>
    <row r="42" spans="1:35" ht="45" x14ac:dyDescent="0.25">
      <c r="A42" s="11">
        <v>2021</v>
      </c>
      <c r="B42" s="3">
        <v>44197</v>
      </c>
      <c r="C42" s="3">
        <v>44286</v>
      </c>
      <c r="D42" s="13" t="s">
        <v>90</v>
      </c>
      <c r="F42" s="23" t="s">
        <v>122</v>
      </c>
      <c r="G42" s="23" t="s">
        <v>122</v>
      </c>
      <c r="H42" s="5"/>
      <c r="I42" s="25" t="s">
        <v>123</v>
      </c>
      <c r="J42" s="6" t="s">
        <v>124</v>
      </c>
      <c r="K42" s="6" t="s">
        <v>125</v>
      </c>
      <c r="L42" s="13" t="s">
        <v>101</v>
      </c>
      <c r="M42" s="26" t="s">
        <v>207</v>
      </c>
      <c r="N42" s="13" t="s">
        <v>103</v>
      </c>
      <c r="Q42" s="6" t="s">
        <v>114</v>
      </c>
      <c r="R42" s="6" t="s">
        <v>115</v>
      </c>
      <c r="S42" s="6" t="s">
        <v>116</v>
      </c>
      <c r="T42" s="6" t="s">
        <v>114</v>
      </c>
      <c r="U42" s="6" t="s">
        <v>115</v>
      </c>
      <c r="V42" s="6" t="s">
        <v>121</v>
      </c>
      <c r="W42" s="26" t="s">
        <v>207</v>
      </c>
      <c r="X42" s="32">
        <v>44264</v>
      </c>
      <c r="Y42" s="4">
        <v>44264</v>
      </c>
      <c r="Z42" s="9">
        <v>35</v>
      </c>
      <c r="AA42" s="8">
        <f>1350+500+500</f>
        <v>2350</v>
      </c>
      <c r="AG42" s="13" t="s">
        <v>139</v>
      </c>
      <c r="AH42" s="3">
        <v>44301</v>
      </c>
      <c r="AI42" s="3">
        <v>44301</v>
      </c>
    </row>
    <row r="43" spans="1:35" ht="45" x14ac:dyDescent="0.25">
      <c r="A43" s="11">
        <v>2021</v>
      </c>
      <c r="B43" s="3">
        <v>44197</v>
      </c>
      <c r="C43" s="3">
        <v>44286</v>
      </c>
      <c r="D43" s="13" t="s">
        <v>90</v>
      </c>
      <c r="F43" s="23" t="s">
        <v>148</v>
      </c>
      <c r="G43" s="23" t="s">
        <v>148</v>
      </c>
      <c r="H43" s="5"/>
      <c r="I43" s="25" t="s">
        <v>167</v>
      </c>
      <c r="J43" s="6" t="s">
        <v>168</v>
      </c>
      <c r="K43" s="6" t="s">
        <v>169</v>
      </c>
      <c r="L43" s="13" t="s">
        <v>101</v>
      </c>
      <c r="M43" s="26" t="s">
        <v>208</v>
      </c>
      <c r="N43" s="13" t="s">
        <v>103</v>
      </c>
      <c r="Q43" s="6" t="s">
        <v>114</v>
      </c>
      <c r="R43" s="6" t="s">
        <v>115</v>
      </c>
      <c r="S43" s="6" t="s">
        <v>116</v>
      </c>
      <c r="T43" s="6" t="s">
        <v>114</v>
      </c>
      <c r="U43" s="6" t="s">
        <v>115</v>
      </c>
      <c r="V43" s="6" t="s">
        <v>121</v>
      </c>
      <c r="W43" s="26" t="s">
        <v>208</v>
      </c>
      <c r="X43" s="4">
        <v>44271</v>
      </c>
      <c r="Y43" s="4">
        <v>44271</v>
      </c>
      <c r="Z43" s="9">
        <v>36</v>
      </c>
      <c r="AA43" s="8">
        <f>700+898</f>
        <v>1598</v>
      </c>
      <c r="AG43" s="13" t="s">
        <v>139</v>
      </c>
      <c r="AH43" s="3">
        <v>44301</v>
      </c>
      <c r="AI43" s="3">
        <v>44301</v>
      </c>
    </row>
    <row r="44" spans="1:35" ht="60" x14ac:dyDescent="0.25">
      <c r="A44" s="11">
        <v>2021</v>
      </c>
      <c r="B44" s="3">
        <v>44197</v>
      </c>
      <c r="C44" s="3">
        <v>44286</v>
      </c>
      <c r="D44" s="13" t="s">
        <v>90</v>
      </c>
      <c r="F44" s="23" t="s">
        <v>148</v>
      </c>
      <c r="G44" s="23" t="s">
        <v>148</v>
      </c>
      <c r="H44" s="5"/>
      <c r="I44" s="6" t="s">
        <v>167</v>
      </c>
      <c r="J44" s="6" t="s">
        <v>168</v>
      </c>
      <c r="K44" s="6" t="s">
        <v>169</v>
      </c>
      <c r="L44" s="13" t="s">
        <v>101</v>
      </c>
      <c r="M44" s="26" t="s">
        <v>209</v>
      </c>
      <c r="N44" s="13" t="s">
        <v>103</v>
      </c>
      <c r="Q44" s="6" t="s">
        <v>114</v>
      </c>
      <c r="R44" s="6" t="s">
        <v>115</v>
      </c>
      <c r="S44" s="6" t="s">
        <v>116</v>
      </c>
      <c r="T44" s="6" t="s">
        <v>114</v>
      </c>
      <c r="U44" s="6" t="s">
        <v>115</v>
      </c>
      <c r="V44" s="6" t="s">
        <v>121</v>
      </c>
      <c r="W44" s="26" t="s">
        <v>209</v>
      </c>
      <c r="X44" s="4">
        <v>44272</v>
      </c>
      <c r="Y44" s="4">
        <v>44273</v>
      </c>
      <c r="Z44" s="9">
        <v>37</v>
      </c>
      <c r="AA44" s="8">
        <v>2200</v>
      </c>
      <c r="AG44" s="13" t="s">
        <v>139</v>
      </c>
      <c r="AH44" s="3">
        <v>44301</v>
      </c>
      <c r="AI44" s="3">
        <v>44301</v>
      </c>
    </row>
    <row r="45" spans="1:35" ht="30" x14ac:dyDescent="0.25">
      <c r="A45" s="11">
        <v>2021</v>
      </c>
      <c r="B45" s="3">
        <v>44197</v>
      </c>
      <c r="C45" s="3">
        <v>44286</v>
      </c>
      <c r="D45" s="13" t="s">
        <v>90</v>
      </c>
      <c r="F45" s="23" t="s">
        <v>202</v>
      </c>
      <c r="G45" s="23" t="s">
        <v>202</v>
      </c>
      <c r="H45" s="5"/>
      <c r="I45" s="25" t="s">
        <v>140</v>
      </c>
      <c r="J45" s="6" t="s">
        <v>141</v>
      </c>
      <c r="K45" s="6" t="s">
        <v>141</v>
      </c>
      <c r="L45" s="13" t="s">
        <v>101</v>
      </c>
      <c r="M45" s="26" t="s">
        <v>210</v>
      </c>
      <c r="N45" s="13" t="s">
        <v>103</v>
      </c>
      <c r="Q45" s="6" t="s">
        <v>114</v>
      </c>
      <c r="R45" s="6" t="s">
        <v>115</v>
      </c>
      <c r="S45" s="6" t="s">
        <v>116</v>
      </c>
      <c r="T45" s="6" t="s">
        <v>114</v>
      </c>
      <c r="U45" s="6" t="s">
        <v>115</v>
      </c>
      <c r="V45" s="6" t="s">
        <v>121</v>
      </c>
      <c r="W45" s="26" t="s">
        <v>210</v>
      </c>
      <c r="X45" s="4">
        <v>44273</v>
      </c>
      <c r="Y45" s="4">
        <v>44274</v>
      </c>
      <c r="Z45" s="9">
        <v>38</v>
      </c>
      <c r="AA45" s="8">
        <f>850+400+900</f>
        <v>2150</v>
      </c>
      <c r="AG45" s="13" t="s">
        <v>139</v>
      </c>
      <c r="AH45" s="3">
        <v>44301</v>
      </c>
      <c r="AI45" s="3">
        <v>44301</v>
      </c>
    </row>
    <row r="46" spans="1:35" ht="76.5" x14ac:dyDescent="0.25">
      <c r="A46" s="11">
        <v>2021</v>
      </c>
      <c r="B46" s="3">
        <v>44197</v>
      </c>
      <c r="C46" s="3">
        <v>44286</v>
      </c>
      <c r="D46" s="13" t="s">
        <v>90</v>
      </c>
      <c r="F46" s="23" t="s">
        <v>137</v>
      </c>
      <c r="G46" s="23" t="s">
        <v>211</v>
      </c>
      <c r="H46" s="5"/>
      <c r="I46" s="25" t="s">
        <v>118</v>
      </c>
      <c r="J46" s="6" t="s">
        <v>119</v>
      </c>
      <c r="K46" s="6" t="s">
        <v>120</v>
      </c>
      <c r="L46" s="13" t="s">
        <v>101</v>
      </c>
      <c r="M46" s="30" t="s">
        <v>212</v>
      </c>
      <c r="N46" s="13" t="s">
        <v>103</v>
      </c>
      <c r="Q46" s="6" t="s">
        <v>114</v>
      </c>
      <c r="R46" s="6" t="s">
        <v>115</v>
      </c>
      <c r="S46" s="6" t="s">
        <v>116</v>
      </c>
      <c r="T46" s="6" t="s">
        <v>114</v>
      </c>
      <c r="U46" s="6" t="s">
        <v>115</v>
      </c>
      <c r="V46" s="6" t="s">
        <v>121</v>
      </c>
      <c r="W46" s="30" t="s">
        <v>212</v>
      </c>
      <c r="X46" s="4">
        <v>44272</v>
      </c>
      <c r="Y46" s="4">
        <v>44273</v>
      </c>
      <c r="Z46" s="9">
        <v>39</v>
      </c>
      <c r="AA46" s="8">
        <v>1900</v>
      </c>
      <c r="AG46" s="13" t="s">
        <v>139</v>
      </c>
      <c r="AH46" s="3">
        <v>44301</v>
      </c>
      <c r="AI46" s="3">
        <v>44301</v>
      </c>
    </row>
    <row r="47" spans="1:35" ht="76.5" x14ac:dyDescent="0.25">
      <c r="A47" s="11">
        <v>2021</v>
      </c>
      <c r="B47" s="3">
        <v>44197</v>
      </c>
      <c r="C47" s="3">
        <v>44286</v>
      </c>
      <c r="D47" s="13" t="s">
        <v>90</v>
      </c>
      <c r="F47" s="23" t="s">
        <v>202</v>
      </c>
      <c r="G47" s="23" t="s">
        <v>202</v>
      </c>
      <c r="H47" s="5"/>
      <c r="I47" s="25" t="s">
        <v>126</v>
      </c>
      <c r="J47" s="6" t="s">
        <v>127</v>
      </c>
      <c r="K47" s="6" t="s">
        <v>128</v>
      </c>
      <c r="L47" s="13" t="s">
        <v>101</v>
      </c>
      <c r="M47" s="30" t="s">
        <v>212</v>
      </c>
      <c r="N47" s="13" t="s">
        <v>103</v>
      </c>
      <c r="Q47" s="6" t="s">
        <v>114</v>
      </c>
      <c r="R47" s="6" t="s">
        <v>115</v>
      </c>
      <c r="S47" s="6" t="s">
        <v>116</v>
      </c>
      <c r="T47" s="6" t="s">
        <v>114</v>
      </c>
      <c r="U47" s="6" t="s">
        <v>115</v>
      </c>
      <c r="V47" s="6" t="s">
        <v>121</v>
      </c>
      <c r="W47" s="30" t="s">
        <v>212</v>
      </c>
      <c r="X47" s="4">
        <v>44272</v>
      </c>
      <c r="Y47" s="4">
        <v>44273</v>
      </c>
      <c r="Z47" s="9">
        <v>40</v>
      </c>
      <c r="AA47" s="8">
        <v>700</v>
      </c>
      <c r="AG47" s="13" t="s">
        <v>139</v>
      </c>
      <c r="AH47" s="3">
        <v>44301</v>
      </c>
      <c r="AI47" s="3">
        <v>44301</v>
      </c>
    </row>
    <row r="48" spans="1:35" ht="38.25" x14ac:dyDescent="0.25">
      <c r="A48" s="11">
        <v>2021</v>
      </c>
      <c r="B48" s="3">
        <v>44197</v>
      </c>
      <c r="C48" s="3">
        <v>44286</v>
      </c>
      <c r="D48" s="13" t="s">
        <v>90</v>
      </c>
      <c r="F48" s="23" t="s">
        <v>137</v>
      </c>
      <c r="G48" s="23" t="s">
        <v>211</v>
      </c>
      <c r="H48" s="5"/>
      <c r="I48" s="25" t="s">
        <v>118</v>
      </c>
      <c r="J48" s="6" t="s">
        <v>119</v>
      </c>
      <c r="K48" s="6" t="s">
        <v>120</v>
      </c>
      <c r="L48" s="13" t="s">
        <v>101</v>
      </c>
      <c r="M48" s="30" t="s">
        <v>213</v>
      </c>
      <c r="N48" s="13" t="s">
        <v>103</v>
      </c>
      <c r="Q48" s="6" t="s">
        <v>114</v>
      </c>
      <c r="R48" s="6" t="s">
        <v>115</v>
      </c>
      <c r="S48" s="6" t="s">
        <v>116</v>
      </c>
      <c r="T48" s="6" t="s">
        <v>114</v>
      </c>
      <c r="U48" s="6" t="s">
        <v>115</v>
      </c>
      <c r="V48" s="6" t="s">
        <v>121</v>
      </c>
      <c r="W48" s="30" t="s">
        <v>213</v>
      </c>
      <c r="X48" s="4">
        <v>44277</v>
      </c>
      <c r="Y48" s="4">
        <v>44279</v>
      </c>
      <c r="Z48" s="9">
        <v>41</v>
      </c>
      <c r="AA48" s="8">
        <f>1000+400+900</f>
        <v>2300</v>
      </c>
      <c r="AG48" s="13" t="s">
        <v>139</v>
      </c>
      <c r="AH48" s="3">
        <v>44301</v>
      </c>
      <c r="AI48" s="3">
        <v>44301</v>
      </c>
    </row>
    <row r="49" spans="1:35" ht="25.5" x14ac:dyDescent="0.25">
      <c r="A49" s="11">
        <v>2021</v>
      </c>
      <c r="B49" s="3">
        <v>44197</v>
      </c>
      <c r="C49" s="3">
        <v>44286</v>
      </c>
      <c r="D49" s="13" t="s">
        <v>90</v>
      </c>
      <c r="F49" s="23" t="s">
        <v>133</v>
      </c>
      <c r="G49" s="23" t="s">
        <v>133</v>
      </c>
      <c r="H49" s="5"/>
      <c r="I49" s="25" t="s">
        <v>131</v>
      </c>
      <c r="J49" s="6" t="s">
        <v>129</v>
      </c>
      <c r="K49" s="6" t="s">
        <v>132</v>
      </c>
      <c r="L49" s="13" t="s">
        <v>101</v>
      </c>
      <c r="M49" s="30" t="s">
        <v>214</v>
      </c>
      <c r="N49" s="13" t="s">
        <v>103</v>
      </c>
      <c r="Q49" s="6" t="s">
        <v>114</v>
      </c>
      <c r="R49" s="6" t="s">
        <v>115</v>
      </c>
      <c r="S49" s="6" t="s">
        <v>116</v>
      </c>
      <c r="T49" s="6" t="s">
        <v>114</v>
      </c>
      <c r="U49" s="6" t="s">
        <v>115</v>
      </c>
      <c r="V49" s="6" t="s">
        <v>117</v>
      </c>
      <c r="W49" s="30" t="s">
        <v>214</v>
      </c>
      <c r="X49" s="4">
        <v>44266</v>
      </c>
      <c r="Y49" s="4">
        <v>44266</v>
      </c>
      <c r="Z49" s="9">
        <v>42</v>
      </c>
      <c r="AA49" s="8">
        <f>300+800</f>
        <v>1100</v>
      </c>
      <c r="AG49" s="13" t="s">
        <v>139</v>
      </c>
      <c r="AH49" s="3">
        <v>44301</v>
      </c>
      <c r="AI49" s="3">
        <v>44301</v>
      </c>
    </row>
    <row r="50" spans="1:35" ht="38.25" x14ac:dyDescent="0.25">
      <c r="A50" s="11">
        <v>2021</v>
      </c>
      <c r="B50" s="3">
        <v>44197</v>
      </c>
      <c r="C50" s="3">
        <v>44286</v>
      </c>
      <c r="D50" s="13" t="s">
        <v>90</v>
      </c>
      <c r="F50" s="23" t="s">
        <v>202</v>
      </c>
      <c r="G50" s="23" t="s">
        <v>202</v>
      </c>
      <c r="H50" s="5"/>
      <c r="I50" s="25" t="s">
        <v>140</v>
      </c>
      <c r="J50" s="6" t="s">
        <v>141</v>
      </c>
      <c r="K50" s="6" t="s">
        <v>141</v>
      </c>
      <c r="L50" s="13" t="s">
        <v>101</v>
      </c>
      <c r="M50" s="30" t="s">
        <v>215</v>
      </c>
      <c r="N50" s="13" t="s">
        <v>103</v>
      </c>
      <c r="Q50" s="6" t="s">
        <v>114</v>
      </c>
      <c r="R50" s="6" t="s">
        <v>115</v>
      </c>
      <c r="S50" s="6" t="s">
        <v>116</v>
      </c>
      <c r="T50" s="6" t="s">
        <v>114</v>
      </c>
      <c r="U50" s="6" t="s">
        <v>115</v>
      </c>
      <c r="V50" s="6" t="s">
        <v>117</v>
      </c>
      <c r="W50" s="30" t="s">
        <v>215</v>
      </c>
      <c r="X50" s="4">
        <v>44267</v>
      </c>
      <c r="Y50" s="4">
        <v>44267</v>
      </c>
      <c r="Z50" s="9">
        <v>43</v>
      </c>
      <c r="AA50" s="8">
        <f>400+800</f>
        <v>1200</v>
      </c>
      <c r="AG50" s="13" t="s">
        <v>139</v>
      </c>
      <c r="AH50" s="3">
        <v>44301</v>
      </c>
      <c r="AI50" s="3">
        <v>44301</v>
      </c>
    </row>
    <row r="51" spans="1:35" ht="51" x14ac:dyDescent="0.25">
      <c r="A51" s="11">
        <v>2021</v>
      </c>
      <c r="B51" s="3">
        <v>44197</v>
      </c>
      <c r="C51" s="3">
        <v>44286</v>
      </c>
      <c r="D51" s="13" t="s">
        <v>90</v>
      </c>
      <c r="F51" s="23" t="s">
        <v>144</v>
      </c>
      <c r="G51" s="23" t="s">
        <v>144</v>
      </c>
      <c r="H51" s="5"/>
      <c r="I51" s="25" t="s">
        <v>145</v>
      </c>
      <c r="J51" s="6" t="s">
        <v>146</v>
      </c>
      <c r="K51" s="6" t="s">
        <v>147</v>
      </c>
      <c r="L51" s="13" t="s">
        <v>101</v>
      </c>
      <c r="M51" s="30" t="s">
        <v>216</v>
      </c>
      <c r="N51" s="13" t="s">
        <v>103</v>
      </c>
      <c r="Q51" s="6" t="s">
        <v>114</v>
      </c>
      <c r="R51" s="6" t="s">
        <v>115</v>
      </c>
      <c r="S51" s="6" t="s">
        <v>116</v>
      </c>
      <c r="T51" s="6" t="s">
        <v>114</v>
      </c>
      <c r="U51" s="6" t="s">
        <v>115</v>
      </c>
      <c r="V51" s="6" t="s">
        <v>121</v>
      </c>
      <c r="W51" s="30" t="s">
        <v>216</v>
      </c>
      <c r="X51" s="32">
        <v>44277</v>
      </c>
      <c r="Y51" s="32">
        <v>44277</v>
      </c>
      <c r="Z51" s="9">
        <v>44</v>
      </c>
      <c r="AA51" s="8">
        <v>300</v>
      </c>
      <c r="AG51" s="13" t="s">
        <v>139</v>
      </c>
      <c r="AH51" s="3">
        <v>44301</v>
      </c>
      <c r="AI51" s="3">
        <v>44301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13.5703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>
        <v>37501</v>
      </c>
      <c r="C4" s="12" t="s">
        <v>134</v>
      </c>
      <c r="D4" s="10">
        <v>700</v>
      </c>
    </row>
    <row r="5" spans="1:4" x14ac:dyDescent="0.25">
      <c r="A5" s="5">
        <v>1</v>
      </c>
      <c r="B5" s="5">
        <v>37502</v>
      </c>
      <c r="C5" s="6" t="s">
        <v>135</v>
      </c>
      <c r="D5" s="10">
        <v>300</v>
      </c>
    </row>
    <row r="6" spans="1:4" x14ac:dyDescent="0.25">
      <c r="A6" s="5">
        <v>2</v>
      </c>
      <c r="B6" s="5">
        <v>37501</v>
      </c>
      <c r="C6" s="6" t="s">
        <v>134</v>
      </c>
      <c r="D6" s="10">
        <v>700</v>
      </c>
    </row>
    <row r="7" spans="1:4" x14ac:dyDescent="0.25">
      <c r="A7" s="5">
        <v>2</v>
      </c>
      <c r="B7" s="5">
        <v>37502</v>
      </c>
      <c r="C7" s="6" t="s">
        <v>135</v>
      </c>
      <c r="D7" s="10">
        <v>300</v>
      </c>
    </row>
    <row r="8" spans="1:4" x14ac:dyDescent="0.25">
      <c r="A8" s="5">
        <v>3</v>
      </c>
      <c r="B8" s="5">
        <v>37501</v>
      </c>
      <c r="C8" s="6" t="s">
        <v>134</v>
      </c>
      <c r="D8" s="10">
        <v>1350</v>
      </c>
    </row>
    <row r="9" spans="1:4" x14ac:dyDescent="0.25">
      <c r="A9" s="5">
        <v>3</v>
      </c>
      <c r="B9" s="5">
        <v>37502</v>
      </c>
      <c r="C9" s="6" t="s">
        <v>135</v>
      </c>
      <c r="D9" s="10">
        <v>500</v>
      </c>
    </row>
    <row r="10" spans="1:4" x14ac:dyDescent="0.25">
      <c r="A10" s="5">
        <v>3</v>
      </c>
      <c r="B10" s="5">
        <v>26101</v>
      </c>
      <c r="C10" s="6" t="s">
        <v>136</v>
      </c>
      <c r="D10" s="10">
        <v>803</v>
      </c>
    </row>
    <row r="11" spans="1:4" x14ac:dyDescent="0.25">
      <c r="A11" s="5">
        <v>4</v>
      </c>
      <c r="B11" s="5">
        <v>37501</v>
      </c>
      <c r="C11" s="12" t="s">
        <v>134</v>
      </c>
      <c r="D11" s="10">
        <v>850</v>
      </c>
    </row>
    <row r="12" spans="1:4" x14ac:dyDescent="0.25">
      <c r="A12" s="5">
        <v>4</v>
      </c>
      <c r="B12" s="5">
        <v>37502</v>
      </c>
      <c r="C12" s="12" t="s">
        <v>135</v>
      </c>
      <c r="D12" s="10">
        <v>400</v>
      </c>
    </row>
    <row r="13" spans="1:4" x14ac:dyDescent="0.25">
      <c r="A13" s="5">
        <v>4</v>
      </c>
      <c r="B13" s="5">
        <v>26101</v>
      </c>
      <c r="C13" s="12" t="s">
        <v>136</v>
      </c>
      <c r="D13" s="10">
        <v>900</v>
      </c>
    </row>
    <row r="14" spans="1:4" x14ac:dyDescent="0.25">
      <c r="A14" s="5">
        <v>5</v>
      </c>
      <c r="B14" s="5">
        <v>37501</v>
      </c>
      <c r="C14" s="12" t="s">
        <v>134</v>
      </c>
      <c r="D14" s="10">
        <v>1350</v>
      </c>
    </row>
    <row r="15" spans="1:4" x14ac:dyDescent="0.25">
      <c r="A15" s="5">
        <v>5</v>
      </c>
      <c r="B15" s="5">
        <v>37502</v>
      </c>
      <c r="C15" s="12" t="s">
        <v>135</v>
      </c>
      <c r="D15" s="10">
        <v>500</v>
      </c>
    </row>
    <row r="16" spans="1:4" x14ac:dyDescent="0.25">
      <c r="A16" s="5">
        <v>5</v>
      </c>
      <c r="B16" s="5">
        <v>26101</v>
      </c>
      <c r="C16" s="12" t="s">
        <v>136</v>
      </c>
      <c r="D16" s="10">
        <v>800</v>
      </c>
    </row>
    <row r="17" spans="1:4" x14ac:dyDescent="0.25">
      <c r="A17" s="5">
        <v>6</v>
      </c>
      <c r="B17" s="5">
        <v>37501</v>
      </c>
      <c r="C17" s="12" t="s">
        <v>134</v>
      </c>
      <c r="D17" s="10">
        <v>700</v>
      </c>
    </row>
    <row r="18" spans="1:4" x14ac:dyDescent="0.25">
      <c r="A18" s="5">
        <v>6</v>
      </c>
      <c r="B18" s="5">
        <v>37502</v>
      </c>
      <c r="C18" s="12" t="s">
        <v>135</v>
      </c>
      <c r="D18" s="10">
        <v>300</v>
      </c>
    </row>
    <row r="19" spans="1:4" x14ac:dyDescent="0.25">
      <c r="A19" s="5">
        <v>7</v>
      </c>
      <c r="B19" s="5">
        <v>37502</v>
      </c>
      <c r="C19" s="12" t="s">
        <v>135</v>
      </c>
      <c r="D19" s="10">
        <v>300</v>
      </c>
    </row>
    <row r="20" spans="1:4" x14ac:dyDescent="0.25">
      <c r="A20" s="5">
        <v>7</v>
      </c>
      <c r="B20" s="5">
        <v>26101</v>
      </c>
      <c r="C20" s="12" t="s">
        <v>136</v>
      </c>
      <c r="D20" s="10">
        <v>900</v>
      </c>
    </row>
    <row r="21" spans="1:4" x14ac:dyDescent="0.25">
      <c r="A21" s="5">
        <v>8</v>
      </c>
      <c r="B21" s="5">
        <v>37501</v>
      </c>
      <c r="C21" s="12" t="s">
        <v>134</v>
      </c>
      <c r="D21" s="10">
        <v>700</v>
      </c>
    </row>
    <row r="22" spans="1:4" x14ac:dyDescent="0.25">
      <c r="A22" s="5">
        <v>8</v>
      </c>
      <c r="B22" s="5">
        <v>37502</v>
      </c>
      <c r="C22" s="12" t="s">
        <v>135</v>
      </c>
      <c r="D22" s="10">
        <v>300</v>
      </c>
    </row>
    <row r="23" spans="1:4" x14ac:dyDescent="0.25">
      <c r="A23" s="5">
        <v>9</v>
      </c>
      <c r="B23" s="5">
        <v>37501</v>
      </c>
      <c r="C23" s="12" t="s">
        <v>134</v>
      </c>
      <c r="D23" s="10">
        <v>850</v>
      </c>
    </row>
    <row r="24" spans="1:4" x14ac:dyDescent="0.25">
      <c r="A24" s="5">
        <v>9</v>
      </c>
      <c r="B24" s="5">
        <v>37502</v>
      </c>
      <c r="C24" s="12" t="s">
        <v>135</v>
      </c>
      <c r="D24" s="10">
        <v>400</v>
      </c>
    </row>
    <row r="25" spans="1:4" x14ac:dyDescent="0.25">
      <c r="A25" s="5">
        <v>10</v>
      </c>
      <c r="B25" s="5">
        <v>37501</v>
      </c>
      <c r="C25" s="12" t="s">
        <v>134</v>
      </c>
      <c r="D25" s="10">
        <v>700</v>
      </c>
    </row>
    <row r="26" spans="1:4" x14ac:dyDescent="0.25">
      <c r="A26" s="5">
        <v>10</v>
      </c>
      <c r="B26" s="5">
        <v>37502</v>
      </c>
      <c r="C26" s="12" t="s">
        <v>135</v>
      </c>
      <c r="D26" s="10">
        <v>300</v>
      </c>
    </row>
    <row r="27" spans="1:4" x14ac:dyDescent="0.25">
      <c r="A27" s="5">
        <v>10</v>
      </c>
      <c r="B27" s="5">
        <v>26101</v>
      </c>
      <c r="C27" s="12" t="s">
        <v>136</v>
      </c>
      <c r="D27" s="10">
        <v>800</v>
      </c>
    </row>
    <row r="28" spans="1:4" x14ac:dyDescent="0.25">
      <c r="A28" s="5">
        <v>11</v>
      </c>
      <c r="B28" s="5">
        <v>37502</v>
      </c>
      <c r="C28" s="12" t="s">
        <v>135</v>
      </c>
      <c r="D28" s="10">
        <v>300</v>
      </c>
    </row>
    <row r="29" spans="1:4" x14ac:dyDescent="0.25">
      <c r="A29" s="5">
        <v>11</v>
      </c>
      <c r="B29" s="5">
        <v>26101</v>
      </c>
      <c r="C29" s="12" t="s">
        <v>136</v>
      </c>
      <c r="D29" s="10">
        <v>900</v>
      </c>
    </row>
    <row r="30" spans="1:4" x14ac:dyDescent="0.25">
      <c r="A30" s="5">
        <v>12</v>
      </c>
      <c r="B30" s="5">
        <v>37502</v>
      </c>
      <c r="C30" s="12" t="s">
        <v>135</v>
      </c>
      <c r="D30" s="10">
        <v>300</v>
      </c>
    </row>
    <row r="31" spans="1:4" x14ac:dyDescent="0.25">
      <c r="A31" s="5">
        <v>12</v>
      </c>
      <c r="B31" s="5">
        <v>26101</v>
      </c>
      <c r="C31" s="12" t="s">
        <v>136</v>
      </c>
      <c r="D31" s="10">
        <v>800</v>
      </c>
    </row>
    <row r="32" spans="1:4" x14ac:dyDescent="0.25">
      <c r="A32" s="5">
        <v>13</v>
      </c>
      <c r="B32" s="5">
        <v>37502</v>
      </c>
      <c r="C32" s="12" t="s">
        <v>135</v>
      </c>
      <c r="D32" s="10">
        <v>300</v>
      </c>
    </row>
    <row r="33" spans="1:4" x14ac:dyDescent="0.25">
      <c r="A33" s="5">
        <v>13</v>
      </c>
      <c r="B33" s="5">
        <v>26101</v>
      </c>
      <c r="C33" s="12" t="s">
        <v>136</v>
      </c>
      <c r="D33" s="10">
        <v>908</v>
      </c>
    </row>
    <row r="34" spans="1:4" x14ac:dyDescent="0.25">
      <c r="A34" s="5">
        <v>14</v>
      </c>
      <c r="B34" s="5">
        <v>37501</v>
      </c>
      <c r="C34" s="12" t="s">
        <v>134</v>
      </c>
      <c r="D34" s="10">
        <v>850</v>
      </c>
    </row>
    <row r="35" spans="1:4" x14ac:dyDescent="0.25">
      <c r="A35" s="5">
        <v>14</v>
      </c>
      <c r="B35" s="5">
        <v>37502</v>
      </c>
      <c r="C35" s="12" t="s">
        <v>135</v>
      </c>
      <c r="D35" s="10">
        <v>400</v>
      </c>
    </row>
    <row r="36" spans="1:4" x14ac:dyDescent="0.25">
      <c r="A36" s="5">
        <v>14</v>
      </c>
      <c r="B36" s="5">
        <v>26101</v>
      </c>
      <c r="C36" s="12" t="s">
        <v>136</v>
      </c>
      <c r="D36" s="10">
        <v>900</v>
      </c>
    </row>
    <row r="37" spans="1:4" x14ac:dyDescent="0.25">
      <c r="A37" s="5">
        <v>15</v>
      </c>
      <c r="B37" s="5">
        <v>37501</v>
      </c>
      <c r="C37" s="12" t="s">
        <v>134</v>
      </c>
      <c r="D37" s="10">
        <v>1000</v>
      </c>
    </row>
    <row r="38" spans="1:4" x14ac:dyDescent="0.25">
      <c r="A38" s="5">
        <v>15</v>
      </c>
      <c r="B38" s="5">
        <v>37502</v>
      </c>
      <c r="C38" s="12" t="s">
        <v>135</v>
      </c>
      <c r="D38" s="10">
        <v>400</v>
      </c>
    </row>
    <row r="39" spans="1:4" x14ac:dyDescent="0.25">
      <c r="A39" s="5">
        <v>15</v>
      </c>
      <c r="B39" s="5">
        <v>26101</v>
      </c>
      <c r="C39" s="12" t="s">
        <v>136</v>
      </c>
      <c r="D39" s="10">
        <v>994</v>
      </c>
    </row>
    <row r="40" spans="1:4" x14ac:dyDescent="0.25">
      <c r="A40" s="5">
        <v>16</v>
      </c>
      <c r="B40" s="5">
        <v>37501</v>
      </c>
      <c r="C40" s="12" t="s">
        <v>134</v>
      </c>
      <c r="D40" s="10">
        <v>2700</v>
      </c>
    </row>
    <row r="41" spans="1:4" x14ac:dyDescent="0.25">
      <c r="A41" s="5">
        <v>16</v>
      </c>
      <c r="B41" s="5">
        <v>26101</v>
      </c>
      <c r="C41" s="12" t="s">
        <v>136</v>
      </c>
      <c r="D41" s="10">
        <v>750</v>
      </c>
    </row>
    <row r="42" spans="1:4" x14ac:dyDescent="0.25">
      <c r="A42" s="5">
        <v>17</v>
      </c>
      <c r="B42" s="5">
        <v>37501</v>
      </c>
      <c r="C42" s="12" t="s">
        <v>134</v>
      </c>
      <c r="D42" s="10">
        <v>1400</v>
      </c>
    </row>
    <row r="43" spans="1:4" x14ac:dyDescent="0.25">
      <c r="A43" s="5">
        <v>18</v>
      </c>
      <c r="B43" s="5">
        <v>37501</v>
      </c>
      <c r="C43" s="12" t="s">
        <v>134</v>
      </c>
      <c r="D43" s="10">
        <v>850</v>
      </c>
    </row>
    <row r="44" spans="1:4" x14ac:dyDescent="0.25">
      <c r="A44" s="5">
        <v>18</v>
      </c>
      <c r="B44" s="5">
        <v>37502</v>
      </c>
      <c r="C44" s="12" t="s">
        <v>135</v>
      </c>
      <c r="D44" s="10">
        <v>400</v>
      </c>
    </row>
    <row r="45" spans="1:4" x14ac:dyDescent="0.25">
      <c r="A45" s="5">
        <v>19</v>
      </c>
      <c r="B45" s="5">
        <v>37501</v>
      </c>
      <c r="C45" s="12" t="s">
        <v>134</v>
      </c>
      <c r="D45" s="10">
        <v>1000</v>
      </c>
    </row>
    <row r="46" spans="1:4" x14ac:dyDescent="0.25">
      <c r="A46" s="5">
        <v>19</v>
      </c>
      <c r="B46" s="5">
        <v>37502</v>
      </c>
      <c r="C46" s="12" t="s">
        <v>135</v>
      </c>
      <c r="D46" s="10">
        <v>400</v>
      </c>
    </row>
    <row r="47" spans="1:4" x14ac:dyDescent="0.25">
      <c r="A47" s="5">
        <v>19</v>
      </c>
      <c r="B47" s="5">
        <v>26101</v>
      </c>
      <c r="C47" s="12" t="s">
        <v>136</v>
      </c>
      <c r="D47" s="10">
        <v>900</v>
      </c>
    </row>
    <row r="48" spans="1:4" x14ac:dyDescent="0.25">
      <c r="A48" s="5">
        <v>20</v>
      </c>
      <c r="B48" s="5">
        <v>37502</v>
      </c>
      <c r="C48" s="12" t="s">
        <v>135</v>
      </c>
      <c r="D48" s="10">
        <v>400</v>
      </c>
    </row>
    <row r="49" spans="1:4" x14ac:dyDescent="0.25">
      <c r="A49" s="5">
        <v>20</v>
      </c>
      <c r="B49" s="5">
        <v>26101</v>
      </c>
      <c r="C49" s="12" t="s">
        <v>136</v>
      </c>
      <c r="D49" s="10">
        <v>700</v>
      </c>
    </row>
    <row r="50" spans="1:4" x14ac:dyDescent="0.25">
      <c r="A50" s="5">
        <v>21</v>
      </c>
      <c r="B50" s="5">
        <v>37502</v>
      </c>
      <c r="C50" s="12" t="s">
        <v>135</v>
      </c>
      <c r="D50" s="10">
        <v>300</v>
      </c>
    </row>
    <row r="51" spans="1:4" x14ac:dyDescent="0.25">
      <c r="A51" s="5">
        <v>21</v>
      </c>
      <c r="B51" s="5">
        <v>26101</v>
      </c>
      <c r="C51" s="12" t="s">
        <v>136</v>
      </c>
      <c r="D51" s="10">
        <v>1075</v>
      </c>
    </row>
    <row r="52" spans="1:4" x14ac:dyDescent="0.25">
      <c r="A52" s="5">
        <v>22</v>
      </c>
      <c r="B52" s="5">
        <v>37502</v>
      </c>
      <c r="C52" s="12" t="s">
        <v>135</v>
      </c>
      <c r="D52" s="10">
        <v>300</v>
      </c>
    </row>
    <row r="53" spans="1:4" x14ac:dyDescent="0.25">
      <c r="A53" s="5">
        <v>23</v>
      </c>
      <c r="B53" s="5">
        <v>37502</v>
      </c>
      <c r="C53" s="12" t="s">
        <v>135</v>
      </c>
      <c r="D53" s="10">
        <v>300</v>
      </c>
    </row>
    <row r="54" spans="1:4" x14ac:dyDescent="0.25">
      <c r="A54" s="5">
        <v>23</v>
      </c>
      <c r="B54" s="5">
        <v>26101</v>
      </c>
      <c r="C54" s="12" t="s">
        <v>136</v>
      </c>
      <c r="D54" s="10">
        <v>963</v>
      </c>
    </row>
    <row r="55" spans="1:4" x14ac:dyDescent="0.25">
      <c r="A55" s="5">
        <v>24</v>
      </c>
      <c r="B55" s="5">
        <v>37502</v>
      </c>
      <c r="C55" s="12" t="s">
        <v>135</v>
      </c>
      <c r="D55" s="10">
        <v>400</v>
      </c>
    </row>
    <row r="56" spans="1:4" x14ac:dyDescent="0.25">
      <c r="A56" s="5">
        <v>24</v>
      </c>
      <c r="B56" s="5">
        <v>26101</v>
      </c>
      <c r="C56" s="12" t="s">
        <v>136</v>
      </c>
      <c r="D56" s="10">
        <v>800</v>
      </c>
    </row>
    <row r="57" spans="1:4" x14ac:dyDescent="0.25">
      <c r="A57" s="5">
        <v>25</v>
      </c>
      <c r="B57" s="5">
        <v>37502</v>
      </c>
      <c r="C57" s="12" t="s">
        <v>135</v>
      </c>
      <c r="D57" s="10">
        <v>300</v>
      </c>
    </row>
    <row r="58" spans="1:4" x14ac:dyDescent="0.25">
      <c r="A58" s="5">
        <v>26</v>
      </c>
      <c r="B58" s="5">
        <v>37502</v>
      </c>
      <c r="C58" s="5" t="s">
        <v>135</v>
      </c>
      <c r="D58" s="10">
        <v>300</v>
      </c>
    </row>
    <row r="59" spans="1:4" x14ac:dyDescent="0.25">
      <c r="A59" s="5">
        <v>26</v>
      </c>
      <c r="B59" s="5">
        <v>26101</v>
      </c>
      <c r="C59" s="5" t="s">
        <v>136</v>
      </c>
      <c r="D59" s="10">
        <v>500</v>
      </c>
    </row>
    <row r="60" spans="1:4" x14ac:dyDescent="0.25">
      <c r="A60" s="5">
        <v>27</v>
      </c>
      <c r="B60" s="5">
        <v>37502</v>
      </c>
      <c r="C60" s="5" t="s">
        <v>135</v>
      </c>
      <c r="D60" s="10">
        <v>300</v>
      </c>
    </row>
    <row r="61" spans="1:4" x14ac:dyDescent="0.25">
      <c r="A61" s="5">
        <v>28</v>
      </c>
      <c r="B61" s="5">
        <v>37502</v>
      </c>
      <c r="C61" s="5" t="s">
        <v>135</v>
      </c>
      <c r="D61" s="10">
        <v>300</v>
      </c>
    </row>
    <row r="62" spans="1:4" x14ac:dyDescent="0.25">
      <c r="A62" s="5">
        <v>28</v>
      </c>
      <c r="B62" s="5">
        <v>26101</v>
      </c>
      <c r="C62" s="5" t="s">
        <v>136</v>
      </c>
      <c r="D62" s="10">
        <v>800</v>
      </c>
    </row>
    <row r="63" spans="1:4" x14ac:dyDescent="0.25">
      <c r="A63" s="5">
        <v>29</v>
      </c>
      <c r="B63" s="5">
        <v>37501</v>
      </c>
      <c r="C63" s="12" t="s">
        <v>134</v>
      </c>
      <c r="D63" s="10">
        <v>700</v>
      </c>
    </row>
    <row r="64" spans="1:4" x14ac:dyDescent="0.25">
      <c r="A64" s="5">
        <v>29</v>
      </c>
      <c r="B64" s="5">
        <v>37502</v>
      </c>
      <c r="C64" s="12" t="s">
        <v>135</v>
      </c>
      <c r="D64" s="10">
        <v>300</v>
      </c>
    </row>
    <row r="65" spans="1:4" x14ac:dyDescent="0.25">
      <c r="A65" s="5">
        <v>30</v>
      </c>
      <c r="B65" s="5">
        <v>37501</v>
      </c>
      <c r="C65" s="12" t="s">
        <v>134</v>
      </c>
      <c r="D65" s="10">
        <v>700</v>
      </c>
    </row>
    <row r="66" spans="1:4" x14ac:dyDescent="0.25">
      <c r="A66" s="5">
        <v>30</v>
      </c>
      <c r="B66" s="5">
        <v>37502</v>
      </c>
      <c r="C66" s="12" t="s">
        <v>135</v>
      </c>
      <c r="D66" s="10">
        <v>300</v>
      </c>
    </row>
    <row r="67" spans="1:4" x14ac:dyDescent="0.25">
      <c r="A67" s="5">
        <v>31</v>
      </c>
      <c r="B67" s="5">
        <v>37501</v>
      </c>
      <c r="C67" s="12" t="s">
        <v>134</v>
      </c>
      <c r="D67" s="10">
        <v>850</v>
      </c>
    </row>
    <row r="68" spans="1:4" x14ac:dyDescent="0.25">
      <c r="A68" s="5">
        <v>31</v>
      </c>
      <c r="B68" s="5">
        <v>37502</v>
      </c>
      <c r="C68" s="12" t="s">
        <v>135</v>
      </c>
      <c r="D68" s="10">
        <v>400</v>
      </c>
    </row>
    <row r="69" spans="1:4" x14ac:dyDescent="0.25">
      <c r="A69" s="5">
        <v>31</v>
      </c>
      <c r="B69" s="5">
        <v>26101</v>
      </c>
      <c r="C69" s="12" t="s">
        <v>136</v>
      </c>
      <c r="D69" s="10">
        <v>900</v>
      </c>
    </row>
    <row r="70" spans="1:4" x14ac:dyDescent="0.25">
      <c r="A70" s="5">
        <v>32</v>
      </c>
      <c r="B70" s="5">
        <v>37502</v>
      </c>
      <c r="C70" s="12" t="s">
        <v>135</v>
      </c>
      <c r="D70" s="10">
        <v>500</v>
      </c>
    </row>
    <row r="71" spans="1:4" x14ac:dyDescent="0.25">
      <c r="A71" s="5">
        <v>32</v>
      </c>
      <c r="B71" s="5">
        <v>37501</v>
      </c>
      <c r="C71" s="12" t="s">
        <v>134</v>
      </c>
      <c r="D71" s="10">
        <v>1350</v>
      </c>
    </row>
    <row r="72" spans="1:4" x14ac:dyDescent="0.25">
      <c r="A72" s="5">
        <v>32</v>
      </c>
      <c r="B72" s="5">
        <v>26101</v>
      </c>
      <c r="C72" s="12" t="s">
        <v>136</v>
      </c>
      <c r="D72" s="10">
        <v>900</v>
      </c>
    </row>
    <row r="73" spans="1:4" x14ac:dyDescent="0.25">
      <c r="A73" s="5">
        <v>33</v>
      </c>
      <c r="B73" s="5">
        <v>37501</v>
      </c>
      <c r="C73" s="12" t="s">
        <v>134</v>
      </c>
      <c r="D73" s="10">
        <v>700</v>
      </c>
    </row>
    <row r="74" spans="1:4" x14ac:dyDescent="0.25">
      <c r="A74" s="5">
        <v>33</v>
      </c>
      <c r="B74" s="5">
        <v>37502</v>
      </c>
      <c r="C74" s="12" t="s">
        <v>135</v>
      </c>
      <c r="D74" s="10">
        <v>300</v>
      </c>
    </row>
    <row r="75" spans="1:4" x14ac:dyDescent="0.25">
      <c r="A75" s="5">
        <v>34</v>
      </c>
      <c r="B75" s="5">
        <v>37501</v>
      </c>
      <c r="C75" s="12" t="s">
        <v>134</v>
      </c>
      <c r="D75" s="10">
        <v>700</v>
      </c>
    </row>
    <row r="76" spans="1:4" x14ac:dyDescent="0.25">
      <c r="A76" s="5">
        <v>34</v>
      </c>
      <c r="B76" s="5">
        <v>37502</v>
      </c>
      <c r="C76" s="12" t="s">
        <v>135</v>
      </c>
      <c r="D76" s="10">
        <v>300</v>
      </c>
    </row>
    <row r="77" spans="1:4" x14ac:dyDescent="0.25">
      <c r="A77" s="5">
        <v>35</v>
      </c>
      <c r="B77" s="5">
        <v>37501</v>
      </c>
      <c r="C77" s="12" t="s">
        <v>134</v>
      </c>
      <c r="D77" s="10">
        <v>1350</v>
      </c>
    </row>
    <row r="78" spans="1:4" x14ac:dyDescent="0.25">
      <c r="A78" s="5">
        <v>35</v>
      </c>
      <c r="B78" s="5">
        <v>37502</v>
      </c>
      <c r="C78" s="12" t="s">
        <v>135</v>
      </c>
      <c r="D78" s="10">
        <v>500</v>
      </c>
    </row>
    <row r="79" spans="1:4" x14ac:dyDescent="0.25">
      <c r="A79" s="5">
        <v>35</v>
      </c>
      <c r="B79" s="5">
        <v>26101</v>
      </c>
      <c r="C79" s="12" t="s">
        <v>136</v>
      </c>
      <c r="D79" s="10">
        <v>500</v>
      </c>
    </row>
    <row r="80" spans="1:4" x14ac:dyDescent="0.25">
      <c r="A80" s="5">
        <v>36</v>
      </c>
      <c r="B80" s="5">
        <v>37501</v>
      </c>
      <c r="C80" s="12" t="s">
        <v>134</v>
      </c>
      <c r="D80" s="10">
        <v>700</v>
      </c>
    </row>
    <row r="81" spans="1:4" x14ac:dyDescent="0.25">
      <c r="A81" s="5">
        <v>36</v>
      </c>
      <c r="B81" s="5">
        <v>26101</v>
      </c>
      <c r="C81" s="12" t="s">
        <v>136</v>
      </c>
      <c r="D81" s="10">
        <v>898</v>
      </c>
    </row>
    <row r="82" spans="1:4" x14ac:dyDescent="0.25">
      <c r="A82" s="5">
        <v>37</v>
      </c>
      <c r="B82" s="5">
        <v>37501</v>
      </c>
      <c r="C82" s="12" t="s">
        <v>134</v>
      </c>
      <c r="D82" s="10">
        <v>1000</v>
      </c>
    </row>
    <row r="83" spans="1:4" x14ac:dyDescent="0.25">
      <c r="A83" s="5">
        <v>37</v>
      </c>
      <c r="B83" s="5">
        <v>26101</v>
      </c>
      <c r="C83" s="12" t="s">
        <v>136</v>
      </c>
      <c r="D83" s="10">
        <v>1200</v>
      </c>
    </row>
    <row r="84" spans="1:4" x14ac:dyDescent="0.25">
      <c r="A84" s="5">
        <v>38</v>
      </c>
      <c r="B84" s="5">
        <v>37501</v>
      </c>
      <c r="C84" s="12" t="s">
        <v>134</v>
      </c>
      <c r="D84" s="10">
        <v>850</v>
      </c>
    </row>
    <row r="85" spans="1:4" x14ac:dyDescent="0.25">
      <c r="A85" s="5">
        <v>38</v>
      </c>
      <c r="B85" s="5">
        <v>37502</v>
      </c>
      <c r="C85" s="12" t="s">
        <v>135</v>
      </c>
      <c r="D85" s="10">
        <v>400</v>
      </c>
    </row>
    <row r="86" spans="1:4" x14ac:dyDescent="0.25">
      <c r="A86" s="5">
        <v>38</v>
      </c>
      <c r="B86" s="5">
        <v>26101</v>
      </c>
      <c r="C86" s="12" t="s">
        <v>136</v>
      </c>
      <c r="D86" s="10">
        <v>900</v>
      </c>
    </row>
    <row r="87" spans="1:4" x14ac:dyDescent="0.25">
      <c r="A87" s="5">
        <v>39</v>
      </c>
      <c r="B87" s="5">
        <v>37501</v>
      </c>
      <c r="C87" s="12" t="s">
        <v>134</v>
      </c>
      <c r="D87" s="10">
        <v>1000</v>
      </c>
    </row>
    <row r="88" spans="1:4" x14ac:dyDescent="0.25">
      <c r="A88" s="5">
        <v>39</v>
      </c>
      <c r="B88" s="5">
        <v>26101</v>
      </c>
      <c r="C88" s="12" t="s">
        <v>136</v>
      </c>
      <c r="D88" s="10">
        <v>900</v>
      </c>
    </row>
    <row r="89" spans="1:4" x14ac:dyDescent="0.25">
      <c r="A89" s="5">
        <v>40</v>
      </c>
      <c r="B89" s="5">
        <v>37501</v>
      </c>
      <c r="C89" s="5" t="s">
        <v>134</v>
      </c>
      <c r="D89" s="10">
        <v>700</v>
      </c>
    </row>
    <row r="90" spans="1:4" x14ac:dyDescent="0.25">
      <c r="A90" s="5">
        <v>41</v>
      </c>
      <c r="B90" s="5">
        <v>37501</v>
      </c>
      <c r="C90" s="5" t="s">
        <v>134</v>
      </c>
      <c r="D90" s="10">
        <v>1000</v>
      </c>
    </row>
    <row r="91" spans="1:4" x14ac:dyDescent="0.25">
      <c r="A91" s="5">
        <v>41</v>
      </c>
      <c r="B91" s="5">
        <v>37502</v>
      </c>
      <c r="C91" s="5" t="s">
        <v>135</v>
      </c>
      <c r="D91" s="10">
        <v>400</v>
      </c>
    </row>
    <row r="92" spans="1:4" x14ac:dyDescent="0.25">
      <c r="A92" s="5">
        <v>41</v>
      </c>
      <c r="B92" s="5">
        <v>26101</v>
      </c>
      <c r="C92" s="12" t="s">
        <v>136</v>
      </c>
      <c r="D92" s="10">
        <v>900</v>
      </c>
    </row>
    <row r="93" spans="1:4" x14ac:dyDescent="0.25">
      <c r="A93" s="5">
        <v>42</v>
      </c>
      <c r="B93" s="5">
        <v>26101</v>
      </c>
      <c r="C93" s="12" t="s">
        <v>136</v>
      </c>
      <c r="D93" s="10">
        <v>800</v>
      </c>
    </row>
    <row r="94" spans="1:4" x14ac:dyDescent="0.25">
      <c r="A94" s="5">
        <v>42</v>
      </c>
      <c r="B94" s="5">
        <v>37502</v>
      </c>
      <c r="C94" s="5" t="s">
        <v>135</v>
      </c>
      <c r="D94" s="10">
        <v>300</v>
      </c>
    </row>
    <row r="95" spans="1:4" x14ac:dyDescent="0.25">
      <c r="A95" s="5">
        <v>43</v>
      </c>
      <c r="B95" s="5">
        <v>37502</v>
      </c>
      <c r="C95" s="5" t="s">
        <v>135</v>
      </c>
      <c r="D95" s="10">
        <v>400</v>
      </c>
    </row>
    <row r="96" spans="1:4" x14ac:dyDescent="0.25">
      <c r="A96" s="5">
        <v>43</v>
      </c>
      <c r="B96" s="5">
        <v>26101</v>
      </c>
      <c r="C96" s="12" t="s">
        <v>136</v>
      </c>
      <c r="D96" s="10">
        <v>800</v>
      </c>
    </row>
    <row r="97" spans="1:4" x14ac:dyDescent="0.25">
      <c r="A97" s="5">
        <v>44</v>
      </c>
      <c r="B97" s="5">
        <v>37502</v>
      </c>
      <c r="C97" s="5" t="s">
        <v>135</v>
      </c>
      <c r="D97" s="10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2018-05-22T18:37:06Z</dcterms:created>
  <dcterms:modified xsi:type="dcterms:W3CDTF">2021-06-01T20:04:02Z</dcterms:modified>
</cp:coreProperties>
</file>