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Hoja1" sheetId="1" r:id="rId1"/>
  </sheets>
  <definedNames>
    <definedName name="_xlnm.Print_Area" localSheetId="0">Hoja1!$A$1:$Y$32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X13" i="1"/>
  <c r="Y15" i="1" l="1"/>
  <c r="X15" i="1"/>
  <c r="G23" i="1" l="1"/>
  <c r="X22" i="1"/>
  <c r="K22" i="1"/>
  <c r="Y22" i="1" s="1"/>
  <c r="Y21" i="1"/>
  <c r="Y20" i="1"/>
  <c r="Y19" i="1"/>
  <c r="Y18" i="1"/>
  <c r="Y17" i="1"/>
  <c r="Y16" i="1"/>
  <c r="K13" i="1"/>
  <c r="Y13" i="1" s="1"/>
  <c r="X11" i="1"/>
  <c r="K11" i="1"/>
  <c r="Y11" i="1" s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<sst xmlns="http://schemas.openxmlformats.org/spreadsheetml/2006/main" count="68" uniqueCount="55">
  <si>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</si>
  <si>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</si>
  <si>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</si>
  <si>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</si>
  <si>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</si>
  <si>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</si>
  <si>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</si>
  <si>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</si>
  <si>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</si>
  <si>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</si>
  <si>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</si>
  <si>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</si>
  <si>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</si>
  <si>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</si>
  <si>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Modificado</t>
  </si>
  <si>
    <t>Alcanzado</t>
  </si>
  <si>
    <t>Total Acumulado</t>
  </si>
  <si>
    <t>% Avance Anual</t>
  </si>
  <si>
    <t>Meta Anual</t>
  </si>
  <si>
    <t>I TRIM</t>
  </si>
  <si>
    <t>II TRIM</t>
  </si>
  <si>
    <t>III TRIM</t>
  </si>
  <si>
    <t>IV TRIM</t>
  </si>
  <si>
    <t>4E0</t>
  </si>
  <si>
    <t>Dirección General</t>
  </si>
  <si>
    <r>
      <rPr>
        <b/>
        <sz val="8"/>
        <color theme="1"/>
        <rFont val="Calibri"/>
        <family val="2"/>
        <scheme val="minor"/>
      </rPr>
      <t xml:space="preserve">Eje Estratégico: </t>
    </r>
    <r>
      <rPr>
        <sz val="8"/>
        <color theme="1"/>
        <rFont val="Calibri"/>
        <family val="2"/>
        <scheme val="minor"/>
      </rPr>
      <t>Sonora y Ciudades con Calidad de Vida.</t>
    </r>
  </si>
  <si>
    <t>Conservar y modernizar tramos carreteros pavimentados con apego a la normatividad y repseto al medio ambiente</t>
  </si>
  <si>
    <t>Fortalecer la red carretera estatal existente y contribuir al desarrollo y seguridad que la Entidad necesita</t>
  </si>
  <si>
    <t>Modernización de las Comunicaciones</t>
  </si>
  <si>
    <t>00N</t>
  </si>
  <si>
    <t>Conservación de la Red Estatal del Estado de Sonora</t>
  </si>
  <si>
    <t>Obras ejecutadas según programa de Conservación</t>
  </si>
  <si>
    <t>Porcentaje</t>
  </si>
  <si>
    <t>Trimestral</t>
  </si>
  <si>
    <t>029</t>
  </si>
  <si>
    <t>Proyectos Estratégicos (Construcción, Modernización y Reconstrucción de carreteras)</t>
  </si>
  <si>
    <t>Obras ejecutadas según programa de construcción, modernización o reconstrucción</t>
  </si>
  <si>
    <t>00R</t>
  </si>
  <si>
    <t>Elaboración de Estudios y Proyectos Ejecutivos</t>
  </si>
  <si>
    <t>Estudios y Proyectos ejecutivos elaborados según  programa</t>
  </si>
  <si>
    <t>Estudios y Proyectos</t>
  </si>
  <si>
    <t>4E2</t>
  </si>
  <si>
    <t>Dirección de Administracion</t>
  </si>
  <si>
    <t xml:space="preserve">I </t>
  </si>
  <si>
    <r>
      <rPr>
        <b/>
        <sz val="8"/>
        <color theme="1"/>
        <rFont val="Calibri"/>
        <family val="2"/>
        <scheme val="minor"/>
      </rPr>
      <t>Eje Transversal:</t>
    </r>
    <r>
      <rPr>
        <sz val="8"/>
        <color theme="1"/>
        <rFont val="Calibri"/>
        <family val="2"/>
        <scheme val="minor"/>
      </rPr>
      <t xml:space="preserve"> Gobierno Eficiente, Innovador, Transparente y con Sensibilidad Social</t>
    </r>
  </si>
  <si>
    <t>Establecer mecanismos transparentes y públicos del Control del Gasto que permita identificar la desviación de recursos o posibles actos de corrupción.</t>
  </si>
  <si>
    <t>Mejorar la confianza ciudadana en el quehacer gubernamental a través de un ejercicio transparente del gasto público.</t>
  </si>
  <si>
    <t>04Q</t>
  </si>
  <si>
    <t>Gestión Administrativa</t>
  </si>
  <si>
    <t>Presentación de Información Financiera y Presupuestal (Informes Trimestrales y Cuenta Pública)</t>
  </si>
  <si>
    <t>Informes</t>
  </si>
  <si>
    <t>Total de indicadores</t>
  </si>
  <si>
    <t>* En función de la frecuencia de medición se presentará o no la ficha técnica del indicador.</t>
  </si>
  <si>
    <t>JUNTA DE CAMINOS DEL ESTADO DE SONORA</t>
  </si>
  <si>
    <t>4o.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</si>
</sst>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5" xfId="0" applyFont="1" applyBorder="1" applyAlignment="1"/>
    <xf numFmtId="0" fontId="2" fillId="0" borderId="2" xfId="0" applyFont="1" applyBorder="1" applyAlignme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justify" wrapText="1"/>
    </xf>
    <xf numFmtId="0" fontId="3" fillId="0" borderId="12" xfId="0" applyFont="1" applyBorder="1"/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9" fontId="3" fillId="0" borderId="14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wrapText="1"/>
    </xf>
    <xf numFmtId="0" fontId="3" fillId="0" borderId="16" xfId="0" applyFont="1" applyBorder="1"/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9" fontId="3" fillId="0" borderId="18" xfId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9" fontId="3" fillId="0" borderId="16" xfId="1" applyFont="1" applyBorder="1" applyAlignment="1">
      <alignment horizontal="center" vertical="center" wrapText="1"/>
    </xf>
    <xf numFmtId="10" fontId="3" fillId="0" borderId="16" xfId="1" applyNumberFormat="1" applyFont="1" applyBorder="1" applyAlignment="1">
      <alignment horizontal="center" vertical="center" wrapText="1"/>
    </xf>
    <xf numFmtId="9" fontId="3" fillId="0" borderId="18" xfId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left" vertical="center" wrapText="1"/>
    </xf>
    <xf numFmtId="1" fontId="3" fillId="0" borderId="16" xfId="1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1" applyNumberFormat="1" applyFont="1" applyBorder="1" applyAlignment="1">
      <alignment horizontal="center" vertical="center" wrapText="1"/>
    </xf>
    <xf numFmtId="9" fontId="3" fillId="0" borderId="22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4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0" fontId="3" fillId="0" borderId="16" xfId="1" applyNumberFormat="1" applyFont="1" applyBorder="1" applyAlignment="1">
      <alignment horizontal="left" vertical="center" wrapText="1"/>
    </xf>
    <xf numFmtId="10" fontId="3" fillId="0" borderId="18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9" fontId="3" fillId="0" borderId="18" xfId="1" applyNumberFormat="1" applyFont="1" applyBorder="1" applyAlignment="1">
      <alignment horizontal="center" vertical="center" wrapText="1"/>
    </xf>
    <xf numFmtId="10" fontId="3" fillId="0" borderId="16" xfId="1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28</xdr:row>
      <xdr:rowOff>152400</xdr:rowOff>
    </xdr:from>
    <xdr:to>
      <xdr:col>22</xdr:col>
      <xdr:colOff>85725</xdr:colOff>
      <xdr:row>31</xdr:row>
      <xdr:rowOff>104775</xdr:rowOff>
    </xdr:to>
    <xdr:sp macro="" textlink="">
      <xdr:nvSpPr>
        <xdr:cNvPr id="4" name="5 CuadroTexto"/>
        <xdr:cNvSpPr txBox="1"/>
      </xdr:nvSpPr>
      <xdr:spPr>
        <a:xfrm>
          <a:off x="5991225" y="10267950"/>
          <a:ext cx="26289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ING. ALFREDO MARTINEZ OLIVAS</a:t>
          </a:r>
          <a:endParaRPr lang="es-MX" sz="1100" b="1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57150</xdr:colOff>
      <xdr:row>28</xdr:row>
      <xdr:rowOff>171450</xdr:rowOff>
    </xdr:from>
    <xdr:to>
      <xdr:col>10</xdr:col>
      <xdr:colOff>19050</xdr:colOff>
      <xdr:row>31</xdr:row>
      <xdr:rowOff>123825</xdr:rowOff>
    </xdr:to>
    <xdr:sp macro="" textlink="">
      <xdr:nvSpPr>
        <xdr:cNvPr id="5" name="6 CuadroTexto"/>
        <xdr:cNvSpPr txBox="1"/>
      </xdr:nvSpPr>
      <xdr:spPr>
        <a:xfrm>
          <a:off x="876300" y="10287000"/>
          <a:ext cx="29527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GERARDO FELIX HERNANDEZ</a:t>
          </a:r>
          <a:endParaRPr lang="es-MX" sz="1100" b="1" baseline="0"/>
        </a:p>
        <a:p>
          <a:pPr algn="ctr"/>
          <a:r>
            <a:rPr lang="es-MX" sz="1100" baseline="0"/>
            <a:t>DIRECTOR DE ADMINISTRACION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R13" sqref="R13"/>
    </sheetView>
  </sheetViews>
  <sheetFormatPr baseColWidth="10" defaultRowHeight="15" x14ac:dyDescent="0.25"/>
  <cols>
    <col min="1" max="1" width="3.7109375" style="9" customWidth="1"/>
    <col min="2" max="7" width="2.85546875" style="9" customWidth="1"/>
    <col min="8" max="8" width="31" style="49" customWidth="1"/>
    <col min="9" max="9" width="10.28515625" customWidth="1"/>
    <col min="10" max="10" width="7.5703125" customWidth="1"/>
    <col min="11" max="11" width="6.42578125" customWidth="1"/>
    <col min="12" max="23" width="5.85546875" customWidth="1"/>
    <col min="24" max="24" width="6.7109375" customWidth="1"/>
    <col min="25" max="25" width="6.5703125" customWidth="1"/>
  </cols>
  <sheetData>
    <row r="1" spans="1:25" ht="15.75" thickBot="1" x14ac:dyDescent="0.3">
      <c r="A1" s="1" t="s">
        <v>0</v>
      </c>
      <c r="B1" s="2"/>
      <c r="C1" s="3"/>
      <c r="D1" s="4"/>
      <c r="E1" s="5"/>
      <c r="F1" s="5"/>
      <c r="G1" s="6"/>
      <c r="H1" s="79" t="s">
        <v>53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  <c r="W1" s="7" t="s">
        <v>1</v>
      </c>
      <c r="X1" s="8"/>
      <c r="Y1" s="7" t="s">
        <v>54</v>
      </c>
    </row>
    <row r="2" spans="1:25" x14ac:dyDescent="0.25">
      <c r="A2" s="9" t="s">
        <v>2</v>
      </c>
      <c r="B2" s="10"/>
      <c r="C2" s="10"/>
      <c r="D2" s="10"/>
      <c r="E2" s="10"/>
      <c r="F2" s="10"/>
      <c r="G2" s="10"/>
      <c r="H2" s="10"/>
      <c r="K2" s="11"/>
      <c r="L2" s="11"/>
      <c r="M2" s="11"/>
      <c r="N2" s="11"/>
      <c r="T2" s="11"/>
      <c r="U2" s="11"/>
      <c r="V2" s="11"/>
      <c r="W2" s="11"/>
      <c r="X2" s="12"/>
      <c r="Y2" s="12"/>
    </row>
    <row r="3" spans="1:25" x14ac:dyDescent="0.25">
      <c r="A3" s="72" t="s">
        <v>3</v>
      </c>
      <c r="B3" s="72" t="s">
        <v>4</v>
      </c>
      <c r="C3" s="82" t="s">
        <v>5</v>
      </c>
      <c r="D3" s="82" t="s">
        <v>6</v>
      </c>
      <c r="E3" s="72" t="s">
        <v>7</v>
      </c>
      <c r="F3" s="82" t="s">
        <v>8</v>
      </c>
      <c r="G3" s="82" t="s">
        <v>9</v>
      </c>
      <c r="H3" s="84" t="s">
        <v>10</v>
      </c>
      <c r="I3" s="72" t="s">
        <v>11</v>
      </c>
      <c r="J3" s="72" t="s">
        <v>12</v>
      </c>
      <c r="K3" s="86" t="s">
        <v>13</v>
      </c>
      <c r="L3" s="86"/>
      <c r="M3" s="86"/>
      <c r="N3" s="86"/>
      <c r="O3" s="86"/>
      <c r="P3" s="87" t="s">
        <v>14</v>
      </c>
      <c r="Q3" s="88"/>
      <c r="R3" s="88"/>
      <c r="S3" s="89"/>
      <c r="T3" s="86" t="s">
        <v>15</v>
      </c>
      <c r="U3" s="86"/>
      <c r="V3" s="86"/>
      <c r="W3" s="86"/>
      <c r="X3" s="72" t="s">
        <v>16</v>
      </c>
      <c r="Y3" s="72" t="s">
        <v>17</v>
      </c>
    </row>
    <row r="4" spans="1:25" s="11" customFormat="1" ht="18.75" thickBot="1" x14ac:dyDescent="0.3">
      <c r="A4" s="73"/>
      <c r="B4" s="73"/>
      <c r="C4" s="83"/>
      <c r="D4" s="83"/>
      <c r="E4" s="73"/>
      <c r="F4" s="83"/>
      <c r="G4" s="83"/>
      <c r="H4" s="85"/>
      <c r="I4" s="73"/>
      <c r="J4" s="73"/>
      <c r="K4" s="13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19</v>
      </c>
      <c r="U4" s="14" t="s">
        <v>20</v>
      </c>
      <c r="V4" s="14" t="s">
        <v>21</v>
      </c>
      <c r="W4" s="14" t="s">
        <v>22</v>
      </c>
      <c r="X4" s="73"/>
      <c r="Y4" s="73"/>
    </row>
    <row r="5" spans="1:25" s="9" customFormat="1" ht="11.25" x14ac:dyDescent="0.2">
      <c r="A5" s="15" t="s">
        <v>23</v>
      </c>
      <c r="B5" s="16"/>
      <c r="C5" s="16"/>
      <c r="D5" s="16"/>
      <c r="E5" s="16"/>
      <c r="F5" s="16"/>
      <c r="G5" s="16"/>
      <c r="H5" s="17" t="s">
        <v>24</v>
      </c>
      <c r="I5" s="18"/>
      <c r="J5" s="18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20"/>
      <c r="W5" s="21"/>
      <c r="X5" s="20"/>
      <c r="Y5" s="22" t="str">
        <f t="shared" ref="Y5:Y11" si="0">IF(K5=0,"",(T5+U5+V5+W5)/K5)</f>
        <v/>
      </c>
    </row>
    <row r="6" spans="1:25" s="9" customFormat="1" ht="22.5" x14ac:dyDescent="0.2">
      <c r="A6" s="23"/>
      <c r="B6" s="24">
        <v>2</v>
      </c>
      <c r="C6" s="24"/>
      <c r="D6" s="24"/>
      <c r="E6" s="24"/>
      <c r="F6" s="24"/>
      <c r="G6" s="24"/>
      <c r="H6" s="25" t="s">
        <v>25</v>
      </c>
      <c r="I6" s="26"/>
      <c r="J6" s="26"/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9"/>
      <c r="X6" s="28"/>
      <c r="Y6" s="30" t="str">
        <f t="shared" si="0"/>
        <v/>
      </c>
    </row>
    <row r="7" spans="1:25" s="9" customFormat="1" ht="33.75" x14ac:dyDescent="0.2">
      <c r="A7" s="23"/>
      <c r="B7" s="24"/>
      <c r="C7" s="24">
        <v>4</v>
      </c>
      <c r="D7" s="24"/>
      <c r="E7" s="24"/>
      <c r="F7" s="24"/>
      <c r="G7" s="24"/>
      <c r="H7" s="25" t="s">
        <v>26</v>
      </c>
      <c r="I7" s="26"/>
      <c r="J7" s="26"/>
      <c r="K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8"/>
      <c r="W7" s="29"/>
      <c r="X7" s="28"/>
      <c r="Y7" s="30" t="str">
        <f t="shared" si="0"/>
        <v/>
      </c>
    </row>
    <row r="8" spans="1:25" s="9" customFormat="1" ht="33.75" x14ac:dyDescent="0.2">
      <c r="A8" s="23"/>
      <c r="B8" s="24"/>
      <c r="C8" s="24"/>
      <c r="D8" s="31">
        <v>4.2</v>
      </c>
      <c r="E8" s="24"/>
      <c r="F8" s="24"/>
      <c r="G8" s="24"/>
      <c r="H8" s="25" t="s">
        <v>27</v>
      </c>
      <c r="I8" s="26"/>
      <c r="J8" s="26"/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8"/>
      <c r="W8" s="29"/>
      <c r="X8" s="28"/>
      <c r="Y8" s="30" t="str">
        <f t="shared" si="0"/>
        <v/>
      </c>
    </row>
    <row r="9" spans="1:25" s="9" customFormat="1" ht="11.25" x14ac:dyDescent="0.2">
      <c r="A9" s="23"/>
      <c r="B9" s="24"/>
      <c r="C9" s="24"/>
      <c r="D9" s="24"/>
      <c r="E9" s="24">
        <v>50</v>
      </c>
      <c r="F9" s="24"/>
      <c r="G9" s="24"/>
      <c r="H9" s="25" t="s">
        <v>28</v>
      </c>
      <c r="I9" s="26"/>
      <c r="J9" s="59"/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8"/>
      <c r="W9" s="29"/>
      <c r="X9" s="28"/>
      <c r="Y9" s="30" t="str">
        <f t="shared" si="0"/>
        <v/>
      </c>
    </row>
    <row r="10" spans="1:25" s="9" customFormat="1" ht="22.5" x14ac:dyDescent="0.2">
      <c r="A10" s="23"/>
      <c r="B10" s="24"/>
      <c r="C10" s="24"/>
      <c r="D10" s="24"/>
      <c r="E10" s="24"/>
      <c r="F10" s="32" t="s">
        <v>29</v>
      </c>
      <c r="G10" s="24"/>
      <c r="H10" s="25" t="s">
        <v>30</v>
      </c>
      <c r="I10" s="26"/>
      <c r="J10" s="59"/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/>
      <c r="W10" s="29"/>
      <c r="X10" s="28"/>
      <c r="Y10" s="30" t="str">
        <f t="shared" si="0"/>
        <v/>
      </c>
    </row>
    <row r="11" spans="1:25" s="9" customFormat="1" ht="22.5" x14ac:dyDescent="0.2">
      <c r="A11" s="23"/>
      <c r="B11" s="24"/>
      <c r="C11" s="24"/>
      <c r="D11" s="24"/>
      <c r="E11" s="24"/>
      <c r="F11" s="32"/>
      <c r="G11" s="32">
        <v>1</v>
      </c>
      <c r="H11" s="25" t="s">
        <v>31</v>
      </c>
      <c r="I11" s="32" t="s">
        <v>32</v>
      </c>
      <c r="J11" s="60" t="s">
        <v>33</v>
      </c>
      <c r="K11" s="33">
        <f t="shared" ref="K11:K22" si="1">L11+M11+N11+O11</f>
        <v>1</v>
      </c>
      <c r="L11" s="33">
        <v>0.15</v>
      </c>
      <c r="M11" s="33">
        <v>0.3</v>
      </c>
      <c r="N11" s="33">
        <v>0.3</v>
      </c>
      <c r="O11" s="33">
        <v>0.25</v>
      </c>
      <c r="P11" s="33">
        <v>0.15</v>
      </c>
      <c r="Q11" s="33">
        <v>0.3</v>
      </c>
      <c r="R11" s="33">
        <v>0.3</v>
      </c>
      <c r="S11" s="33">
        <v>0.25</v>
      </c>
      <c r="T11" s="34">
        <v>0.1134</v>
      </c>
      <c r="U11" s="34">
        <v>0.28910000000000002</v>
      </c>
      <c r="V11" s="34">
        <v>0.43169999999999997</v>
      </c>
      <c r="W11" s="34">
        <v>0.1658</v>
      </c>
      <c r="X11" s="68">
        <f>T11+U11+V11+W11</f>
        <v>1</v>
      </c>
      <c r="Y11" s="69">
        <f t="shared" si="0"/>
        <v>1</v>
      </c>
    </row>
    <row r="12" spans="1:25" s="9" customFormat="1" ht="33.75" x14ac:dyDescent="0.2">
      <c r="A12" s="23"/>
      <c r="B12" s="24"/>
      <c r="C12" s="24"/>
      <c r="D12" s="24"/>
      <c r="E12" s="24"/>
      <c r="F12" s="36" t="s">
        <v>34</v>
      </c>
      <c r="G12" s="32"/>
      <c r="H12" s="25" t="s">
        <v>35</v>
      </c>
      <c r="I12" s="32"/>
      <c r="J12" s="60"/>
      <c r="K12" s="27"/>
      <c r="L12" s="33"/>
      <c r="M12" s="33"/>
      <c r="N12" s="33"/>
      <c r="O12" s="33"/>
      <c r="P12" s="33"/>
      <c r="Q12" s="33"/>
      <c r="R12" s="33"/>
      <c r="S12" s="33"/>
      <c r="T12" s="34"/>
      <c r="U12" s="32"/>
      <c r="V12" s="28"/>
      <c r="W12" s="29"/>
      <c r="X12" s="28"/>
      <c r="Y12" s="30"/>
    </row>
    <row r="13" spans="1:25" s="9" customFormat="1" ht="33.75" x14ac:dyDescent="0.2">
      <c r="A13" s="23"/>
      <c r="B13" s="24"/>
      <c r="C13" s="24"/>
      <c r="D13" s="24"/>
      <c r="E13" s="24"/>
      <c r="F13" s="24"/>
      <c r="G13" s="32">
        <v>1</v>
      </c>
      <c r="H13" s="25" t="s">
        <v>36</v>
      </c>
      <c r="I13" s="32" t="s">
        <v>32</v>
      </c>
      <c r="J13" s="60" t="s">
        <v>33</v>
      </c>
      <c r="K13" s="33">
        <f t="shared" si="1"/>
        <v>1</v>
      </c>
      <c r="L13" s="33">
        <v>0.1</v>
      </c>
      <c r="M13" s="33">
        <v>0.3</v>
      </c>
      <c r="N13" s="33">
        <v>0.3</v>
      </c>
      <c r="O13" s="33">
        <v>0.3</v>
      </c>
      <c r="P13" s="33">
        <v>0.1</v>
      </c>
      <c r="Q13" s="33">
        <v>0.3</v>
      </c>
      <c r="R13" s="33">
        <v>0.3</v>
      </c>
      <c r="S13" s="33">
        <v>0.3</v>
      </c>
      <c r="T13" s="34">
        <v>7.7899999999999997E-2</v>
      </c>
      <c r="U13" s="34">
        <v>2.93E-2</v>
      </c>
      <c r="V13" s="64">
        <v>0.34710000000000002</v>
      </c>
      <c r="W13" s="70">
        <v>0.30209999999999998</v>
      </c>
      <c r="X13" s="37">
        <f>T13+U13+V13+W13</f>
        <v>0.75639999999999996</v>
      </c>
      <c r="Y13" s="65">
        <f>IF(K13=0,"",(T13+U13+V13+W13)/K13)</f>
        <v>0.75639999999999996</v>
      </c>
    </row>
    <row r="14" spans="1:25" s="9" customFormat="1" ht="22.5" x14ac:dyDescent="0.2">
      <c r="A14" s="23"/>
      <c r="B14" s="24"/>
      <c r="C14" s="24"/>
      <c r="D14" s="24"/>
      <c r="E14" s="24"/>
      <c r="F14" s="36" t="s">
        <v>37</v>
      </c>
      <c r="G14" s="32"/>
      <c r="H14" s="25" t="s">
        <v>38</v>
      </c>
      <c r="I14" s="32"/>
      <c r="J14" s="60"/>
      <c r="K14" s="27"/>
      <c r="L14" s="33"/>
      <c r="M14" s="33"/>
      <c r="N14" s="33"/>
      <c r="O14" s="33"/>
      <c r="P14" s="33"/>
      <c r="Q14" s="33"/>
      <c r="R14" s="33"/>
      <c r="S14" s="33"/>
      <c r="T14" s="34"/>
      <c r="U14" s="32"/>
      <c r="V14" s="28"/>
      <c r="W14" s="29"/>
      <c r="X14" s="28"/>
      <c r="Y14" s="35"/>
    </row>
    <row r="15" spans="1:25" s="9" customFormat="1" ht="22.5" x14ac:dyDescent="0.2">
      <c r="A15" s="23"/>
      <c r="B15" s="24"/>
      <c r="C15" s="24"/>
      <c r="D15" s="24"/>
      <c r="E15" s="24"/>
      <c r="F15" s="24"/>
      <c r="G15" s="32">
        <v>1</v>
      </c>
      <c r="H15" s="25" t="s">
        <v>39</v>
      </c>
      <c r="I15" s="32" t="s">
        <v>40</v>
      </c>
      <c r="J15" s="60" t="s">
        <v>33</v>
      </c>
      <c r="K15" s="63">
        <f>+P15+Q15+R15+S15</f>
        <v>29</v>
      </c>
      <c r="L15" s="38">
        <v>0</v>
      </c>
      <c r="M15" s="38">
        <v>2</v>
      </c>
      <c r="N15" s="38">
        <v>8</v>
      </c>
      <c r="O15" s="38">
        <v>10</v>
      </c>
      <c r="P15" s="38">
        <v>2</v>
      </c>
      <c r="Q15" s="38">
        <v>24</v>
      </c>
      <c r="R15" s="38">
        <v>3</v>
      </c>
      <c r="S15" s="38">
        <v>0</v>
      </c>
      <c r="T15" s="38">
        <v>2</v>
      </c>
      <c r="U15" s="32">
        <v>24</v>
      </c>
      <c r="V15" s="32">
        <v>3</v>
      </c>
      <c r="W15" s="67">
        <v>0</v>
      </c>
      <c r="X15" s="63">
        <f>T15+U15+V15+W15</f>
        <v>29</v>
      </c>
      <c r="Y15" s="35">
        <f>IF(K15=0,"",(T15+U15+V15+W15)/K15)</f>
        <v>1</v>
      </c>
    </row>
    <row r="16" spans="1:25" s="9" customFormat="1" ht="11.25" x14ac:dyDescent="0.2">
      <c r="A16" s="39" t="s">
        <v>41</v>
      </c>
      <c r="B16" s="24"/>
      <c r="C16" s="24"/>
      <c r="D16" s="24"/>
      <c r="E16" s="24"/>
      <c r="F16" s="24"/>
      <c r="G16" s="24"/>
      <c r="H16" s="40" t="s">
        <v>42</v>
      </c>
      <c r="I16" s="24"/>
      <c r="J16" s="61"/>
      <c r="K16" s="27"/>
      <c r="L16" s="24"/>
      <c r="M16" s="24"/>
      <c r="N16" s="24"/>
      <c r="O16" s="24"/>
      <c r="P16" s="24"/>
      <c r="Q16" s="24"/>
      <c r="R16" s="24"/>
      <c r="S16" s="24"/>
      <c r="T16" s="24"/>
      <c r="U16" s="26"/>
      <c r="V16" s="28"/>
      <c r="W16" s="29"/>
      <c r="X16" s="28"/>
      <c r="Y16" s="30" t="str">
        <f t="shared" ref="Y16:Y22" si="2">IF(K16=0,"",(T16+U16+V16+W16)/K16)</f>
        <v/>
      </c>
    </row>
    <row r="17" spans="1:25" s="9" customFormat="1" ht="33.75" x14ac:dyDescent="0.2">
      <c r="A17" s="23"/>
      <c r="B17" s="41" t="s">
        <v>43</v>
      </c>
      <c r="C17" s="41"/>
      <c r="D17" s="41"/>
      <c r="E17" s="41"/>
      <c r="F17" s="41"/>
      <c r="G17" s="41"/>
      <c r="H17" s="25" t="s">
        <v>44</v>
      </c>
      <c r="I17" s="26"/>
      <c r="J17" s="59"/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/>
      <c r="W17" s="29"/>
      <c r="X17" s="28"/>
      <c r="Y17" s="30" t="str">
        <f t="shared" si="2"/>
        <v/>
      </c>
    </row>
    <row r="18" spans="1:25" s="9" customFormat="1" ht="45" x14ac:dyDescent="0.2">
      <c r="A18" s="23"/>
      <c r="B18" s="41"/>
      <c r="C18" s="41">
        <v>1</v>
      </c>
      <c r="D18" s="41"/>
      <c r="E18" s="41"/>
      <c r="F18" s="41"/>
      <c r="G18" s="41"/>
      <c r="H18" s="25" t="s">
        <v>45</v>
      </c>
      <c r="I18" s="26"/>
      <c r="J18" s="59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/>
      <c r="W18" s="29"/>
      <c r="X18" s="28"/>
      <c r="Y18" s="30" t="str">
        <f t="shared" si="2"/>
        <v/>
      </c>
    </row>
    <row r="19" spans="1:25" s="9" customFormat="1" ht="33.75" x14ac:dyDescent="0.2">
      <c r="A19" s="23"/>
      <c r="B19" s="41"/>
      <c r="C19" s="41"/>
      <c r="D19" s="42">
        <v>1.1000000000000001</v>
      </c>
      <c r="E19" s="41"/>
      <c r="F19" s="41"/>
      <c r="G19" s="41"/>
      <c r="H19" s="25" t="s">
        <v>46</v>
      </c>
      <c r="I19" s="26"/>
      <c r="J19" s="59"/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/>
      <c r="W19" s="29"/>
      <c r="X19" s="28"/>
      <c r="Y19" s="30" t="str">
        <f t="shared" si="2"/>
        <v/>
      </c>
    </row>
    <row r="20" spans="1:25" s="9" customFormat="1" ht="11.25" x14ac:dyDescent="0.2">
      <c r="A20" s="23"/>
      <c r="B20" s="41"/>
      <c r="C20" s="41"/>
      <c r="D20" s="41"/>
      <c r="E20" s="24">
        <v>50</v>
      </c>
      <c r="F20" s="24"/>
      <c r="G20" s="24"/>
      <c r="H20" s="25" t="s">
        <v>28</v>
      </c>
      <c r="I20" s="26"/>
      <c r="J20" s="59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/>
      <c r="W20" s="29"/>
      <c r="X20" s="28"/>
      <c r="Y20" s="30" t="str">
        <f t="shared" si="2"/>
        <v/>
      </c>
    </row>
    <row r="21" spans="1:25" s="9" customFormat="1" ht="11.25" x14ac:dyDescent="0.2">
      <c r="A21" s="23"/>
      <c r="B21" s="24"/>
      <c r="C21" s="24"/>
      <c r="D21" s="24"/>
      <c r="E21" s="24"/>
      <c r="F21" s="24" t="s">
        <v>47</v>
      </c>
      <c r="G21" s="24"/>
      <c r="H21" s="25" t="s">
        <v>48</v>
      </c>
      <c r="I21" s="26"/>
      <c r="J21" s="59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/>
      <c r="W21" s="29"/>
      <c r="X21" s="28"/>
      <c r="Y21" s="30" t="str">
        <f t="shared" si="2"/>
        <v/>
      </c>
    </row>
    <row r="22" spans="1:25" s="9" customFormat="1" ht="34.5" thickBot="1" x14ac:dyDescent="0.25">
      <c r="A22" s="43"/>
      <c r="B22" s="44"/>
      <c r="C22" s="44"/>
      <c r="D22" s="44"/>
      <c r="E22" s="44"/>
      <c r="F22" s="44"/>
      <c r="G22" s="44">
        <v>1</v>
      </c>
      <c r="H22" s="45" t="s">
        <v>49</v>
      </c>
      <c r="I22" s="46" t="s">
        <v>50</v>
      </c>
      <c r="J22" s="62" t="s">
        <v>33</v>
      </c>
      <c r="K22" s="46">
        <f t="shared" si="1"/>
        <v>5</v>
      </c>
      <c r="L22" s="47">
        <v>2</v>
      </c>
      <c r="M22" s="47">
        <v>1</v>
      </c>
      <c r="N22" s="47">
        <v>1</v>
      </c>
      <c r="O22" s="47">
        <v>1</v>
      </c>
      <c r="P22" s="47">
        <v>2</v>
      </c>
      <c r="Q22" s="47">
        <v>1</v>
      </c>
      <c r="R22" s="47">
        <v>1</v>
      </c>
      <c r="S22" s="47">
        <v>1</v>
      </c>
      <c r="T22" s="47">
        <v>2</v>
      </c>
      <c r="U22" s="46">
        <v>1</v>
      </c>
      <c r="V22" s="46">
        <v>1</v>
      </c>
      <c r="W22" s="66">
        <v>1</v>
      </c>
      <c r="X22" s="46">
        <f t="shared" ref="X22" si="3">T22+U22+V22+W22</f>
        <v>5</v>
      </c>
      <c r="Y22" s="48">
        <f t="shared" si="2"/>
        <v>1</v>
      </c>
    </row>
    <row r="23" spans="1:25" ht="15" customHeight="1" x14ac:dyDescent="0.25">
      <c r="D23" s="74" t="s">
        <v>51</v>
      </c>
      <c r="E23" s="74"/>
      <c r="F23" s="74"/>
      <c r="G23" s="76">
        <f>(COUNT(G5:G22))</f>
        <v>4</v>
      </c>
    </row>
    <row r="24" spans="1:25" x14ac:dyDescent="0.25">
      <c r="D24" s="75"/>
      <c r="E24" s="75"/>
      <c r="F24" s="75"/>
      <c r="G24" s="77"/>
    </row>
    <row r="25" spans="1:25" x14ac:dyDescent="0.25">
      <c r="A25" s="50" t="s">
        <v>52</v>
      </c>
    </row>
    <row r="28" spans="1:25" x14ac:dyDescent="0.25">
      <c r="A28"/>
      <c r="B28"/>
      <c r="C28"/>
      <c r="D28"/>
      <c r="E28"/>
      <c r="F28"/>
      <c r="G28"/>
      <c r="H28"/>
    </row>
    <row r="29" spans="1:25" s="58" customFormat="1" ht="14.25" x14ac:dyDescent="0.25"/>
    <row r="30" spans="1:25" s="58" customFormat="1" ht="14.25" x14ac:dyDescent="0.25"/>
    <row r="31" spans="1:25" s="58" customFormat="1" ht="14.25" x14ac:dyDescent="0.25"/>
    <row r="32" spans="1:25" s="58" customFormat="1" ht="14.25" x14ac:dyDescent="0.25"/>
    <row r="33" spans="1:11" s="58" customFormat="1" ht="14.25" x14ac:dyDescent="0.25"/>
    <row r="34" spans="1:11" s="58" customFormat="1" ht="14.25" x14ac:dyDescent="0.25"/>
    <row r="35" spans="1:11" s="51" customFormat="1" ht="12.75" customHeight="1" x14ac:dyDescent="0.2">
      <c r="B35" s="52"/>
      <c r="C35" s="53"/>
      <c r="D35" s="78"/>
      <c r="E35" s="78"/>
      <c r="F35" s="78"/>
      <c r="H35" s="54"/>
      <c r="I35" s="54"/>
      <c r="J35" s="54"/>
      <c r="K35" s="54"/>
    </row>
    <row r="36" spans="1:11" s="51" customFormat="1" ht="12.75" customHeight="1" x14ac:dyDescent="0.15">
      <c r="B36" s="55"/>
      <c r="C36" s="56"/>
      <c r="D36" s="71"/>
      <c r="E36" s="71"/>
      <c r="F36" s="71"/>
      <c r="H36" s="57"/>
      <c r="I36" s="57"/>
      <c r="J36" s="57"/>
      <c r="K36" s="57"/>
    </row>
    <row r="37" spans="1:11" x14ac:dyDescent="0.25">
      <c r="A37"/>
      <c r="B37"/>
      <c r="C37"/>
      <c r="D37"/>
      <c r="E37"/>
      <c r="F37"/>
      <c r="G37"/>
      <c r="H37"/>
    </row>
  </sheetData>
  <mergeCells count="20"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O3"/>
    <mergeCell ref="P3:S3"/>
    <mergeCell ref="T3:W3"/>
    <mergeCell ref="D36:F36"/>
    <mergeCell ref="J3:J4"/>
    <mergeCell ref="X3:X4"/>
    <mergeCell ref="Y3:Y4"/>
    <mergeCell ref="D23:F24"/>
    <mergeCell ref="G23:G24"/>
    <mergeCell ref="D35:F35"/>
  </mergeCells>
  <pageMargins left="0.19685039370078741" right="0" top="0.74803149606299213" bottom="0.15748031496062992" header="0.31496062992125984" footer="0.31496062992125984"/>
  <pageSetup scale="83" orientation="landscape" r:id="rId1"/>
  <headerFooter>
    <oddHeader>&amp;C&amp;"-,Negrita"SISTEMA ESTATAL DE EVALUACION
PROGRAMA OPERATIVO ANUAL 2016&amp;RETCA-III-15-A
POA 2016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Lluvia Duarte G</cp:lastModifiedBy>
  <cp:lastPrinted>2017-01-16T21:24:09Z</cp:lastPrinted>
  <dcterms:created xsi:type="dcterms:W3CDTF">2016-07-15T04:28:48Z</dcterms:created>
  <dcterms:modified xsi:type="dcterms:W3CDTF">2017-02-20T19:43:40Z</dcterms:modified>
</cp:coreProperties>
</file>