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4020" windowWidth="15480" windowHeight="4080"/>
  </bookViews>
  <sheets>
    <sheet name="ETCA-III-13" sheetId="17" r:id="rId1"/>
  </sheets>
  <definedNames>
    <definedName name="_xlnm._FilterDatabase" localSheetId="0" hidden="1">'ETCA-III-13'!$A$10:$T$38</definedName>
    <definedName name="_xlnm.Print_Area" localSheetId="0">'ETCA-III-13'!$A$11:$T$50</definedName>
    <definedName name="_xlnm.Database">#REF!</definedName>
    <definedName name="_xlnm.Print_Titles" localSheetId="0">'ETCA-III-13'!$1:$10</definedName>
  </definedNames>
  <calcPr calcId="144525"/>
</workbook>
</file>

<file path=xl/calcChain.xml><?xml version="1.0" encoding="utf-8"?>
<calcChain xmlns="http://schemas.openxmlformats.org/spreadsheetml/2006/main">
  <c r="S30" i="17" l="1"/>
  <c r="S47" i="17" l="1"/>
  <c r="S46" i="17"/>
  <c r="S45" i="17"/>
  <c r="S44" i="17"/>
  <c r="S43" i="17"/>
  <c r="S42" i="17"/>
  <c r="S41" i="17"/>
  <c r="S40" i="17"/>
  <c r="S39" i="17"/>
  <c r="S38" i="17"/>
  <c r="S37" i="17"/>
  <c r="S33" i="17"/>
  <c r="S32" i="17"/>
  <c r="S31" i="17"/>
  <c r="S29" i="17"/>
  <c r="S28" i="17"/>
  <c r="S27" i="17"/>
  <c r="S26" i="17"/>
  <c r="S25" i="17"/>
  <c r="R48" i="17" l="1"/>
  <c r="S48" i="17" s="1"/>
  <c r="R34" i="17"/>
  <c r="R50" i="17" l="1"/>
  <c r="S34" i="17"/>
  <c r="Q37" i="17"/>
  <c r="P48" i="17" l="1"/>
  <c r="P34" i="17"/>
  <c r="P50" i="17" l="1"/>
  <c r="Q47" i="17"/>
  <c r="Q46" i="17"/>
  <c r="Q45" i="17"/>
  <c r="Q44" i="17"/>
  <c r="Q43" i="17"/>
  <c r="Q42" i="17"/>
  <c r="T42" i="17" s="1"/>
  <c r="Q41" i="17"/>
  <c r="Q40" i="17"/>
  <c r="Q38" i="17"/>
  <c r="Q33" i="17"/>
  <c r="T33" i="17" s="1"/>
  <c r="Q32" i="17"/>
  <c r="Q31" i="17"/>
  <c r="Q29" i="17"/>
  <c r="Q28" i="17"/>
  <c r="Q27" i="17"/>
  <c r="T27" i="17" s="1"/>
  <c r="Q26" i="17"/>
  <c r="Q25" i="17"/>
  <c r="Q30" i="17"/>
  <c r="T46" i="17"/>
  <c r="T45" i="17"/>
  <c r="T32" i="17"/>
  <c r="T31" i="17"/>
  <c r="T30" i="17"/>
  <c r="T40" i="17" l="1"/>
  <c r="T28" i="17"/>
  <c r="T29" i="17"/>
  <c r="T41" i="17"/>
  <c r="T43" i="17"/>
  <c r="T39" i="17"/>
  <c r="T38" i="17"/>
  <c r="T47" i="17"/>
  <c r="T44" i="17"/>
  <c r="Q34" i="17"/>
  <c r="Q48" i="17"/>
  <c r="T25" i="17"/>
  <c r="T37" i="17"/>
  <c r="T26" i="17"/>
  <c r="Q50" i="17" l="1"/>
  <c r="S50" i="17"/>
</calcChain>
</file>

<file path=xl/sharedStrings.xml><?xml version="1.0" encoding="utf-8"?>
<sst xmlns="http://schemas.openxmlformats.org/spreadsheetml/2006/main" count="96" uniqueCount="85">
  <si>
    <t>DP</t>
  </si>
  <si>
    <t>UR</t>
  </si>
  <si>
    <t>FL</t>
  </si>
  <si>
    <t>FN</t>
  </si>
  <si>
    <t>SF</t>
  </si>
  <si>
    <t>ER</t>
  </si>
  <si>
    <t>TP</t>
  </si>
  <si>
    <t>UG</t>
  </si>
  <si>
    <t>FF</t>
  </si>
  <si>
    <t>MT</t>
  </si>
  <si>
    <t>ANUAL</t>
  </si>
  <si>
    <t>ORIGINAL</t>
  </si>
  <si>
    <t>DEVENGADO</t>
  </si>
  <si>
    <t>ACUMULADO</t>
  </si>
  <si>
    <t>GOBIERNO DEL ESTADO DE SONORA</t>
  </si>
  <si>
    <t>SECRETARIA DE HACIENDA</t>
  </si>
  <si>
    <t>SISTEMA ESTATAL DE EVALUACION</t>
  </si>
  <si>
    <t>CLAVE PROGRAMATICA</t>
  </si>
  <si>
    <t>D   E   S   C   R   I   P   C   I   O   N</t>
  </si>
  <si>
    <t>UNIDAD MEDIDA</t>
  </si>
  <si>
    <t>% AVANCE</t>
  </si>
  <si>
    <t>ES</t>
  </si>
  <si>
    <t>NUM</t>
  </si>
  <si>
    <t>TB</t>
  </si>
  <si>
    <t>MODIFICADO</t>
  </si>
  <si>
    <t/>
  </si>
  <si>
    <t>Desarrollo Social</t>
  </si>
  <si>
    <t>Sonora Educado</t>
  </si>
  <si>
    <t>Educar para competir</t>
  </si>
  <si>
    <t>Población Abierta</t>
  </si>
  <si>
    <t>INSTITUTO DE CAPACITACIÓN PARA EL TRABAJO DEL ESTADO DE SONORA</t>
  </si>
  <si>
    <t>INFORME DE AVANCE PROGRAMATICO-PRESUPUESTAL DEL EJERCICIO 2015</t>
  </si>
  <si>
    <t>SECRETARÍA DE EDUCACIÓN Y CULTURA</t>
  </si>
  <si>
    <t>82</t>
  </si>
  <si>
    <t>Instituto de Capacitación para el Trabajo del Estado de Sonora</t>
  </si>
  <si>
    <t xml:space="preserve">Educación </t>
  </si>
  <si>
    <t>2.5.02</t>
  </si>
  <si>
    <t>Educación Media Superior</t>
  </si>
  <si>
    <t>E31</t>
  </si>
  <si>
    <t>E</t>
  </si>
  <si>
    <t>Prestacion de servicios públicos</t>
  </si>
  <si>
    <t>E031</t>
  </si>
  <si>
    <t>Capacitación, Adiestramiento y Productividad en el Trabajo</t>
  </si>
  <si>
    <t>A</t>
  </si>
  <si>
    <t>13</t>
  </si>
  <si>
    <t>Todo el Estado</t>
  </si>
  <si>
    <t>A0</t>
  </si>
  <si>
    <t>Recursos Propios (RP)</t>
  </si>
  <si>
    <t>DIRECCIÓN GENERAL</t>
  </si>
  <si>
    <t>Seguimiento de Reuniones de la H. Junta Directiva</t>
  </si>
  <si>
    <t>Seguimiento de acuerdos de la H Junta Directiva</t>
  </si>
  <si>
    <t>Auditorias Directas</t>
  </si>
  <si>
    <t>Recursos Financieros Ejercidos</t>
  </si>
  <si>
    <t>Capacitación del personal administrativo</t>
  </si>
  <si>
    <t>Actualización de Instructores</t>
  </si>
  <si>
    <t>Seguimiento del Programa de Infraestructura y Equipamiento</t>
  </si>
  <si>
    <t>Seguimiento del Avance Programático Presupuestal</t>
  </si>
  <si>
    <t>Actualización de inventarios Físicos</t>
  </si>
  <si>
    <t>DIRECCIÓN ACADÉMICA.</t>
  </si>
  <si>
    <t>Inscripción a cursos Regulares</t>
  </si>
  <si>
    <t>Expedición de Diplomas de Cursos Regulares</t>
  </si>
  <si>
    <t>Impartición de cursos Regulares</t>
  </si>
  <si>
    <t>Inscripción a cursos de Extensión</t>
  </si>
  <si>
    <t>Expedición de Constancias de cursos de Extensión</t>
  </si>
  <si>
    <t>Impartición de cursos de Extensión</t>
  </si>
  <si>
    <t>Inscripción a cursos de Capacitación Acelerada Especifica</t>
  </si>
  <si>
    <t>Expedición de Constancias de cursos de Capacitación Acelerada Especifica</t>
  </si>
  <si>
    <t>Impartición de cursos de Capacitación Acelerada Especifica</t>
  </si>
  <si>
    <t>Registro y Evaluación del Reconocimiento Oficial de Competencias Ocupacionales</t>
  </si>
  <si>
    <t>Expedición de Diplomas para el Reconocimiento Oficial de Competencias Ocupacionales</t>
  </si>
  <si>
    <t>ACTA</t>
  </si>
  <si>
    <t>INFORME</t>
  </si>
  <si>
    <t>REPORTE</t>
  </si>
  <si>
    <t>EVENTO</t>
  </si>
  <si>
    <t>INSTRUCTORES</t>
  </si>
  <si>
    <t>CAPACITANDO</t>
  </si>
  <si>
    <t>DIPLOMA</t>
  </si>
  <si>
    <t>ACCIÓN</t>
  </si>
  <si>
    <t>CONSTANCIA</t>
  </si>
  <si>
    <t>TOTAL</t>
  </si>
  <si>
    <t>SUB TOTAL</t>
  </si>
  <si>
    <t>ETCA-III-13</t>
  </si>
  <si>
    <t>REALIZADO PRIMER TRIM.</t>
  </si>
  <si>
    <t>SESIÓN</t>
  </si>
  <si>
    <t>PRIMER TRIMESTRE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</si>
</sst>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* #,##0_-;\-* #,##0_-;_-* &quot;-&quot;??_-;_-@_-"/>
    <numFmt numFmtId="166" formatCode="00"/>
    <numFmt numFmtId="167" formatCode="&quot;$&quot;#,##0.00"/>
    <numFmt numFmtId="168" formatCode="#,##0.00_ ;\-#,##0.0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</cellStyleXfs>
  <cellXfs count="120">
    <xf numFmtId="0" fontId="0" fillId="0" borderId="0" xfId="0"/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0" fontId="1" fillId="0" borderId="0" xfId="6" applyFont="1" applyAlignment="1">
      <alignment vertical="top"/>
    </xf>
    <xf numFmtId="0" fontId="1" fillId="0" borderId="0" xfId="6" applyFont="1" applyAlignment="1">
      <alignment horizontal="center" vertical="center"/>
    </xf>
    <xf numFmtId="49" fontId="6" fillId="0" borderId="0" xfId="6" applyNumberFormat="1" applyFont="1" applyAlignment="1">
      <alignment horizontal="centerContinuous" vertical="center"/>
    </xf>
    <xf numFmtId="0" fontId="1" fillId="0" borderId="0" xfId="6" applyFont="1" applyAlignment="1">
      <alignment horizontal="centerContinuous" vertical="center"/>
    </xf>
    <xf numFmtId="0" fontId="1" fillId="0" borderId="0" xfId="6" applyFont="1" applyAlignment="1">
      <alignment horizontal="centerContinuous" vertical="top"/>
    </xf>
    <xf numFmtId="49" fontId="2" fillId="0" borderId="0" xfId="6" applyNumberFormat="1" applyFont="1" applyAlignment="1">
      <alignment horizontal="centerContinuous" vertical="center"/>
    </xf>
    <xf numFmtId="49" fontId="1" fillId="0" borderId="18" xfId="6" applyNumberFormat="1" applyFont="1" applyBorder="1" applyAlignment="1">
      <alignment horizontal="centerContinuous" vertical="center"/>
    </xf>
    <xf numFmtId="0" fontId="1" fillId="0" borderId="19" xfId="6" applyFont="1" applyBorder="1" applyAlignment="1">
      <alignment horizontal="centerContinuous" vertical="center"/>
    </xf>
    <xf numFmtId="0" fontId="1" fillId="0" borderId="19" xfId="6" applyFont="1" applyBorder="1" applyAlignment="1">
      <alignment horizontal="centerContinuous" vertical="top"/>
    </xf>
    <xf numFmtId="0" fontId="9" fillId="0" borderId="0" xfId="6" applyFont="1" applyAlignment="1">
      <alignment vertical="top"/>
    </xf>
    <xf numFmtId="0" fontId="9" fillId="0" borderId="0" xfId="6" applyFont="1" applyAlignment="1">
      <alignment horizontal="left" vertical="justify" wrapText="1"/>
    </xf>
    <xf numFmtId="0" fontId="9" fillId="0" borderId="0" xfId="6" applyFont="1" applyAlignment="1">
      <alignment horizontal="left" vertical="top" indent="1"/>
    </xf>
    <xf numFmtId="0" fontId="9" fillId="0" borderId="0" xfId="6" applyFont="1" applyAlignment="1">
      <alignment horizontal="center" vertical="top"/>
    </xf>
    <xf numFmtId="0" fontId="5" fillId="0" borderId="26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66" fontId="0" fillId="0" borderId="12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left" vertical="center" wrapText="1"/>
    </xf>
    <xf numFmtId="0" fontId="11" fillId="0" borderId="8" xfId="6" applyFont="1" applyBorder="1" applyAlignment="1">
      <alignment horizontal="left" vertical="top" indent="1"/>
    </xf>
    <xf numFmtId="3" fontId="11" fillId="0" borderId="8" xfId="6" applyNumberFormat="1" applyFont="1" applyBorder="1" applyAlignment="1">
      <alignment vertical="top"/>
    </xf>
    <xf numFmtId="4" fontId="11" fillId="0" borderId="2" xfId="6" applyNumberFormat="1" applyFont="1" applyBorder="1" applyAlignment="1">
      <alignment vertical="top"/>
    </xf>
    <xf numFmtId="49" fontId="5" fillId="2" borderId="10" xfId="1" applyNumberFormat="1" applyFont="1" applyFill="1" applyBorder="1" applyAlignment="1">
      <alignment horizontal="center" vertical="top" wrapText="1"/>
    </xf>
    <xf numFmtId="49" fontId="5" fillId="2" borderId="7" xfId="1" applyNumberFormat="1" applyFont="1" applyFill="1" applyBorder="1" applyAlignment="1">
      <alignment horizontal="center" vertical="top" wrapText="1"/>
    </xf>
    <xf numFmtId="0" fontId="5" fillId="0" borderId="11" xfId="1" applyFont="1" applyBorder="1" applyAlignment="1">
      <alignment horizontal="center" vertical="top" wrapText="1"/>
    </xf>
    <xf numFmtId="0" fontId="5" fillId="0" borderId="26" xfId="1" applyFont="1" applyBorder="1" applyAlignment="1">
      <alignment horizontal="center" vertical="top" wrapText="1"/>
    </xf>
    <xf numFmtId="0" fontId="5" fillId="2" borderId="11" xfId="1" applyFont="1" applyFill="1" applyBorder="1" applyAlignment="1">
      <alignment vertical="top" wrapText="1"/>
    </xf>
    <xf numFmtId="0" fontId="11" fillId="0" borderId="11" xfId="6" applyFont="1" applyBorder="1" applyAlignment="1">
      <alignment horizontal="left" vertical="top" indent="1"/>
    </xf>
    <xf numFmtId="167" fontId="11" fillId="0" borderId="11" xfId="7" applyNumberFormat="1" applyFont="1" applyBorder="1" applyAlignment="1">
      <alignment vertical="top"/>
    </xf>
    <xf numFmtId="168" fontId="11" fillId="0" borderId="3" xfId="7" applyNumberFormat="1" applyFont="1" applyBorder="1" applyAlignment="1">
      <alignment vertical="top"/>
    </xf>
    <xf numFmtId="49" fontId="5" fillId="0" borderId="10" xfId="1" applyNumberFormat="1" applyFont="1" applyBorder="1" applyAlignment="1">
      <alignment horizontal="center" vertical="top" wrapText="1"/>
    </xf>
    <xf numFmtId="49" fontId="5" fillId="0" borderId="7" xfId="1" applyNumberFormat="1" applyFont="1" applyBorder="1" applyAlignment="1">
      <alignment horizontal="center" vertical="top" wrapText="1"/>
    </xf>
    <xf numFmtId="0" fontId="5" fillId="0" borderId="11" xfId="1" applyFont="1" applyBorder="1" applyAlignment="1">
      <alignment vertical="top" wrapText="1"/>
    </xf>
    <xf numFmtId="0" fontId="11" fillId="0" borderId="11" xfId="6" applyFont="1" applyBorder="1" applyAlignment="1">
      <alignment vertical="top"/>
    </xf>
    <xf numFmtId="0" fontId="11" fillId="0" borderId="3" xfId="6" applyFont="1" applyBorder="1" applyAlignment="1">
      <alignment vertical="top"/>
    </xf>
    <xf numFmtId="0" fontId="5" fillId="0" borderId="11" xfId="1" applyFont="1" applyBorder="1" applyAlignment="1">
      <alignment vertical="center" wrapText="1"/>
    </xf>
    <xf numFmtId="0" fontId="5" fillId="0" borderId="11" xfId="1" applyFont="1" applyBorder="1"/>
    <xf numFmtId="0" fontId="5" fillId="0" borderId="0" xfId="1" applyFont="1" applyBorder="1"/>
    <xf numFmtId="49" fontId="5" fillId="0" borderId="26" xfId="1" applyNumberFormat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0" fontId="5" fillId="0" borderId="26" xfId="1" applyFont="1" applyBorder="1"/>
    <xf numFmtId="49" fontId="5" fillId="0" borderId="10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11" xfId="1" applyFont="1" applyBorder="1" applyAlignment="1">
      <alignment vertical="center"/>
    </xf>
    <xf numFmtId="0" fontId="5" fillId="0" borderId="11" xfId="1" applyFont="1" applyFill="1" applyBorder="1" applyAlignment="1">
      <alignment horizontal="center" vertical="top" wrapText="1"/>
    </xf>
    <xf numFmtId="0" fontId="5" fillId="0" borderId="26" xfId="1" applyFont="1" applyFill="1" applyBorder="1" applyAlignment="1">
      <alignment horizontal="center" vertical="top" wrapText="1"/>
    </xf>
    <xf numFmtId="49" fontId="5" fillId="0" borderId="11" xfId="1" applyNumberFormat="1" applyFont="1" applyBorder="1" applyAlignment="1">
      <alignment horizontal="center" vertical="top" wrapText="1"/>
    </xf>
    <xf numFmtId="0" fontId="11" fillId="0" borderId="10" xfId="6" applyFont="1" applyBorder="1" applyAlignment="1">
      <alignment vertical="top"/>
    </xf>
    <xf numFmtId="166" fontId="5" fillId="0" borderId="26" xfId="0" applyNumberFormat="1" applyFont="1" applyBorder="1" applyAlignment="1">
      <alignment horizontal="center" vertical="center"/>
    </xf>
    <xf numFmtId="167" fontId="11" fillId="0" borderId="11" xfId="6" applyNumberFormat="1" applyFont="1" applyBorder="1" applyAlignment="1">
      <alignment horizontal="left" vertical="top" indent="1"/>
    </xf>
    <xf numFmtId="0" fontId="7" fillId="0" borderId="26" xfId="1" applyFont="1" applyBorder="1" applyAlignment="1">
      <alignment horizontal="center" wrapText="1"/>
    </xf>
    <xf numFmtId="0" fontId="7" fillId="0" borderId="11" xfId="1" applyFont="1" applyBorder="1" applyAlignment="1">
      <alignment horizontal="center" vertical="center" wrapText="1"/>
    </xf>
    <xf numFmtId="3" fontId="7" fillId="0" borderId="7" xfId="1" applyNumberFormat="1" applyFont="1" applyBorder="1" applyAlignment="1">
      <alignment horizontal="center" vertical="center" wrapText="1"/>
    </xf>
    <xf numFmtId="3" fontId="7" fillId="0" borderId="11" xfId="1" applyNumberFormat="1" applyFont="1" applyBorder="1" applyAlignment="1">
      <alignment horizontal="center" vertical="center" wrapText="1"/>
    </xf>
    <xf numFmtId="168" fontId="11" fillId="0" borderId="3" xfId="7" applyNumberFormat="1" applyFont="1" applyBorder="1" applyAlignment="1">
      <alignment vertical="center" wrapText="1"/>
    </xf>
    <xf numFmtId="0" fontId="7" fillId="0" borderId="26" xfId="1" applyFont="1" applyBorder="1" applyAlignment="1">
      <alignment horizontal="center" vertical="center" wrapText="1"/>
    </xf>
    <xf numFmtId="165" fontId="11" fillId="0" borderId="3" xfId="7" applyNumberFormat="1" applyFont="1" applyBorder="1" applyAlignment="1">
      <alignment vertical="center" wrapText="1"/>
    </xf>
    <xf numFmtId="0" fontId="5" fillId="2" borderId="11" xfId="1" applyFont="1" applyFill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13" xfId="6" applyFont="1" applyBorder="1" applyAlignment="1">
      <alignment vertical="top"/>
    </xf>
    <xf numFmtId="0" fontId="11" fillId="0" borderId="9" xfId="6" applyFont="1" applyBorder="1" applyAlignment="1">
      <alignment vertical="top"/>
    </xf>
    <xf numFmtId="0" fontId="7" fillId="0" borderId="27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165" fontId="11" fillId="0" borderId="5" xfId="7" applyNumberFormat="1" applyFont="1" applyBorder="1" applyAlignment="1">
      <alignment vertical="top"/>
    </xf>
    <xf numFmtId="0" fontId="11" fillId="0" borderId="0" xfId="6" applyFont="1" applyBorder="1" applyAlignment="1">
      <alignment vertical="top"/>
    </xf>
    <xf numFmtId="0" fontId="11" fillId="0" borderId="0" xfId="6" applyFont="1" applyBorder="1" applyAlignment="1">
      <alignment horizontal="left" vertical="justify" wrapText="1"/>
    </xf>
    <xf numFmtId="0" fontId="11" fillId="0" borderId="0" xfId="6" applyFont="1" applyBorder="1" applyAlignment="1">
      <alignment horizontal="left" vertical="top" indent="1"/>
    </xf>
    <xf numFmtId="0" fontId="11" fillId="0" borderId="0" xfId="6" applyFont="1" applyBorder="1" applyAlignment="1">
      <alignment horizontal="center" vertical="top"/>
    </xf>
    <xf numFmtId="0" fontId="11" fillId="3" borderId="17" xfId="6" applyFont="1" applyFill="1" applyBorder="1" applyAlignment="1">
      <alignment horizontal="left" vertical="top" indent="1"/>
    </xf>
    <xf numFmtId="0" fontId="12" fillId="0" borderId="0" xfId="6" applyFont="1" applyBorder="1" applyAlignment="1">
      <alignment horizontal="center" vertical="top"/>
    </xf>
    <xf numFmtId="0" fontId="12" fillId="0" borderId="4" xfId="6" applyFont="1" applyBorder="1" applyAlignment="1">
      <alignment horizontal="center" vertical="top"/>
    </xf>
    <xf numFmtId="3" fontId="12" fillId="3" borderId="17" xfId="6" applyNumberFormat="1" applyFont="1" applyFill="1" applyBorder="1" applyAlignment="1">
      <alignment horizontal="center" vertical="top"/>
    </xf>
    <xf numFmtId="0" fontId="11" fillId="3" borderId="31" xfId="6" applyFont="1" applyFill="1" applyBorder="1" applyAlignment="1">
      <alignment horizontal="center" vertical="top"/>
    </xf>
    <xf numFmtId="167" fontId="11" fillId="0" borderId="11" xfId="7" applyNumberFormat="1" applyFont="1" applyBorder="1" applyAlignment="1">
      <alignment horizontal="center" vertical="top"/>
    </xf>
    <xf numFmtId="168" fontId="11" fillId="0" borderId="3" xfId="7" applyNumberFormat="1" applyFont="1" applyBorder="1" applyAlignment="1">
      <alignment horizontal="center" vertical="top"/>
    </xf>
    <xf numFmtId="168" fontId="11" fillId="0" borderId="3" xfId="7" applyNumberFormat="1" applyFont="1" applyBorder="1" applyAlignment="1">
      <alignment horizontal="center" vertical="center" wrapText="1"/>
    </xf>
    <xf numFmtId="0" fontId="1" fillId="0" borderId="15" xfId="6" applyFont="1" applyBorder="1" applyAlignment="1">
      <alignment horizontal="center" vertical="center" wrapText="1"/>
    </xf>
    <xf numFmtId="0" fontId="1" fillId="0" borderId="32" xfId="6" applyFont="1" applyBorder="1" applyAlignment="1">
      <alignment horizontal="center" vertical="center" wrapText="1"/>
    </xf>
    <xf numFmtId="3" fontId="11" fillId="0" borderId="11" xfId="7" applyNumberFormat="1" applyFont="1" applyBorder="1" applyAlignment="1">
      <alignment horizontal="center" vertical="top"/>
    </xf>
    <xf numFmtId="3" fontId="11" fillId="0" borderId="9" xfId="7" applyNumberFormat="1" applyFont="1" applyBorder="1" applyAlignment="1">
      <alignment horizontal="center" vertical="top"/>
    </xf>
    <xf numFmtId="0" fontId="11" fillId="0" borderId="11" xfId="7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left" vertical="center"/>
    </xf>
    <xf numFmtId="0" fontId="12" fillId="3" borderId="30" xfId="6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0" xfId="6" applyFont="1" applyAlignment="1">
      <alignment horizontal="right" vertical="center"/>
    </xf>
    <xf numFmtId="0" fontId="1" fillId="0" borderId="0" xfId="6" applyFont="1"/>
    <xf numFmtId="0" fontId="8" fillId="0" borderId="19" xfId="6" applyFont="1" applyBorder="1" applyAlignment="1">
      <alignment horizontal="center" vertical="center"/>
    </xf>
    <xf numFmtId="0" fontId="8" fillId="0" borderId="14" xfId="6" applyFont="1" applyBorder="1" applyAlignment="1">
      <alignment horizontal="center" vertical="center"/>
    </xf>
    <xf numFmtId="0" fontId="8" fillId="0" borderId="25" xfId="6" applyFont="1" applyBorder="1" applyAlignment="1">
      <alignment horizontal="center" vertical="center"/>
    </xf>
    <xf numFmtId="0" fontId="1" fillId="0" borderId="19" xfId="6" applyFont="1" applyBorder="1" applyAlignment="1">
      <alignment horizontal="center" vertical="center" wrapText="1"/>
    </xf>
    <xf numFmtId="0" fontId="1" fillId="0" borderId="14" xfId="6" applyFont="1" applyBorder="1" applyAlignment="1">
      <alignment horizontal="center" vertical="center" wrapText="1"/>
    </xf>
    <xf numFmtId="0" fontId="1" fillId="0" borderId="15" xfId="6" applyFont="1" applyBorder="1" applyAlignment="1">
      <alignment horizontal="center" vertical="center" wrapText="1"/>
    </xf>
    <xf numFmtId="0" fontId="1" fillId="0" borderId="20" xfId="6" applyFont="1" applyBorder="1" applyAlignment="1">
      <alignment horizontal="center" vertical="center" wrapText="1"/>
    </xf>
    <xf numFmtId="0" fontId="1" fillId="0" borderId="22" xfId="6" applyFont="1" applyBorder="1" applyAlignment="1">
      <alignment horizontal="center" vertical="center" wrapText="1"/>
    </xf>
    <xf numFmtId="0" fontId="1" fillId="0" borderId="23" xfId="6" applyFont="1" applyBorder="1" applyAlignment="1">
      <alignment horizontal="center" vertical="center" wrapText="1"/>
    </xf>
    <xf numFmtId="0" fontId="1" fillId="0" borderId="14" xfId="6" applyFont="1" applyBorder="1" applyAlignment="1">
      <alignment horizontal="center" vertical="center"/>
    </xf>
    <xf numFmtId="0" fontId="1" fillId="0" borderId="25" xfId="6" applyFont="1" applyBorder="1" applyAlignment="1">
      <alignment horizontal="center" vertical="center"/>
    </xf>
    <xf numFmtId="0" fontId="1" fillId="0" borderId="15" xfId="6" applyFont="1" applyBorder="1" applyAlignment="1">
      <alignment horizontal="center" vertical="center"/>
    </xf>
    <xf numFmtId="49" fontId="1" fillId="0" borderId="0" xfId="6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6" applyNumberFormat="1" applyFont="1" applyAlignment="1">
      <alignment horizontal="center" vertical="center"/>
    </xf>
    <xf numFmtId="49" fontId="1" fillId="0" borderId="21" xfId="6" applyNumberFormat="1" applyFont="1" applyBorder="1" applyAlignment="1">
      <alignment horizontal="center" vertical="center"/>
    </xf>
    <xf numFmtId="49" fontId="1" fillId="0" borderId="24" xfId="6" applyNumberFormat="1" applyFont="1" applyBorder="1" applyAlignment="1">
      <alignment horizontal="center" vertical="center"/>
    </xf>
    <xf numFmtId="0" fontId="1" fillId="2" borderId="14" xfId="6" applyFont="1" applyFill="1" applyBorder="1" applyAlignment="1">
      <alignment horizontal="center" vertical="center"/>
    </xf>
    <xf numFmtId="0" fontId="1" fillId="2" borderId="25" xfId="6" applyFont="1" applyFill="1" applyBorder="1" applyAlignment="1">
      <alignment horizontal="center" vertical="center"/>
    </xf>
  </cellXfs>
  <cellStyles count="8">
    <cellStyle name="Euro" xfId="2"/>
    <cellStyle name="Euro 2" xfId="3"/>
    <cellStyle name="Euro 3" xfId="4"/>
    <cellStyle name="Millares" xfId="7" builtinId="3"/>
    <cellStyle name="Normal" xfId="0" builtinId="0"/>
    <cellStyle name="Normal 2" xfId="1"/>
    <cellStyle name="Normal 3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zoomScale="70" zoomScaleNormal="70" workbookViewId="0">
      <selection activeCell="R19" sqref="R19"/>
    </sheetView>
  </sheetViews>
  <sheetFormatPr baseColWidth="10" defaultColWidth="11.42578125" defaultRowHeight="12.75" x14ac:dyDescent="0.25"/>
  <cols>
    <col min="1" max="1" width="3.5703125" style="12" customWidth="1"/>
    <col min="2" max="2" width="2.85546875" style="12" customWidth="1"/>
    <col min="3" max="3" width="3.140625" style="12" customWidth="1"/>
    <col min="4" max="7" width="3.28515625" style="12" customWidth="1"/>
    <col min="8" max="8" width="3.42578125" style="12" customWidth="1"/>
    <col min="9" max="9" width="4.85546875" style="12" customWidth="1"/>
    <col min="10" max="10" width="3.42578125" style="12" customWidth="1"/>
    <col min="11" max="12" width="5.140625" style="12" customWidth="1"/>
    <col min="13" max="13" width="5.7109375" style="12" customWidth="1"/>
    <col min="14" max="14" width="65.42578125" style="13" customWidth="1"/>
    <col min="15" max="15" width="17.7109375" style="14" customWidth="1"/>
    <col min="16" max="17" width="15.7109375" style="15" bestFit="1" customWidth="1"/>
    <col min="18" max="18" width="18.140625" style="15" customWidth="1"/>
    <col min="19" max="19" width="18.5703125" style="15" customWidth="1"/>
    <col min="20" max="20" width="18" style="15" customWidth="1"/>
    <col min="21" max="16384" width="11.42578125" style="12"/>
  </cols>
  <sheetData>
    <row r="1" spans="1:20" s="2" customFormat="1" ht="19.5" customHeight="1" x14ac:dyDescent="0.2">
      <c r="A1" s="1"/>
      <c r="M1" s="3"/>
      <c r="P1" s="4"/>
      <c r="Q1" s="4"/>
      <c r="R1" s="4"/>
      <c r="S1" s="99" t="s">
        <v>81</v>
      </c>
      <c r="T1" s="100"/>
    </row>
    <row r="2" spans="1:20" s="2" customFormat="1" ht="19.5" customHeight="1" x14ac:dyDescent="0.25">
      <c r="A2" s="5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4"/>
    </row>
    <row r="3" spans="1:20" s="2" customFormat="1" ht="19.5" customHeight="1" x14ac:dyDescent="0.25">
      <c r="A3" s="8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6"/>
      <c r="O3" s="6"/>
      <c r="P3" s="6"/>
      <c r="Q3" s="6"/>
      <c r="R3" s="6"/>
      <c r="S3" s="6"/>
      <c r="T3" s="4"/>
    </row>
    <row r="4" spans="1:20" s="2" customFormat="1" ht="19.5" customHeight="1" x14ac:dyDescent="0.25">
      <c r="A4" s="113" t="s">
        <v>16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20" s="2" customFormat="1" ht="19.5" customHeight="1" x14ac:dyDescent="0.25">
      <c r="A5" s="113" t="s">
        <v>31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0" s="2" customFormat="1" ht="19.5" customHeight="1" x14ac:dyDescent="0.25">
      <c r="A6" s="115" t="s">
        <v>30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0" s="2" customFormat="1" ht="19.5" customHeight="1" thickBot="1" x14ac:dyDescent="0.3">
      <c r="A7" s="1"/>
      <c r="M7" s="3"/>
      <c r="P7" s="4"/>
      <c r="Q7" s="4"/>
      <c r="R7" s="4"/>
      <c r="S7" s="95" t="s">
        <v>84</v>
      </c>
      <c r="T7" s="4"/>
    </row>
    <row r="8" spans="1:20" s="2" customFormat="1" ht="19.5" customHeight="1" x14ac:dyDescent="0.25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01" t="s">
        <v>18</v>
      </c>
      <c r="O8" s="104" t="s">
        <v>19</v>
      </c>
      <c r="P8" s="10" t="s">
        <v>10</v>
      </c>
      <c r="Q8" s="10"/>
      <c r="R8" s="10"/>
      <c r="S8" s="10"/>
      <c r="T8" s="107" t="s">
        <v>20</v>
      </c>
    </row>
    <row r="9" spans="1:20" s="2" customFormat="1" ht="19.5" customHeight="1" x14ac:dyDescent="0.25">
      <c r="A9" s="116" t="s">
        <v>0</v>
      </c>
      <c r="B9" s="110" t="s">
        <v>1</v>
      </c>
      <c r="C9" s="110" t="s">
        <v>2</v>
      </c>
      <c r="D9" s="110" t="s">
        <v>3</v>
      </c>
      <c r="E9" s="110" t="s">
        <v>4</v>
      </c>
      <c r="F9" s="110" t="s">
        <v>5</v>
      </c>
      <c r="G9" s="110" t="s">
        <v>21</v>
      </c>
      <c r="H9" s="118" t="s">
        <v>6</v>
      </c>
      <c r="I9" s="110" t="s">
        <v>22</v>
      </c>
      <c r="J9" s="110" t="s">
        <v>23</v>
      </c>
      <c r="K9" s="110" t="s">
        <v>7</v>
      </c>
      <c r="L9" s="110" t="s">
        <v>8</v>
      </c>
      <c r="M9" s="110" t="s">
        <v>9</v>
      </c>
      <c r="N9" s="102"/>
      <c r="O9" s="105"/>
      <c r="P9" s="110" t="s">
        <v>11</v>
      </c>
      <c r="Q9" s="110" t="s">
        <v>24</v>
      </c>
      <c r="R9" s="91" t="s">
        <v>12</v>
      </c>
      <c r="S9" s="110" t="s">
        <v>13</v>
      </c>
      <c r="T9" s="108"/>
    </row>
    <row r="10" spans="1:20" s="2" customFormat="1" ht="31.5" customHeight="1" thickBot="1" x14ac:dyDescent="0.3">
      <c r="A10" s="117"/>
      <c r="B10" s="111"/>
      <c r="C10" s="111"/>
      <c r="D10" s="111"/>
      <c r="E10" s="111"/>
      <c r="F10" s="111"/>
      <c r="G10" s="111"/>
      <c r="H10" s="119"/>
      <c r="I10" s="111"/>
      <c r="J10" s="111"/>
      <c r="K10" s="111"/>
      <c r="L10" s="111"/>
      <c r="M10" s="111"/>
      <c r="N10" s="103"/>
      <c r="O10" s="106"/>
      <c r="P10" s="112"/>
      <c r="Q10" s="112"/>
      <c r="R10" s="90" t="s">
        <v>82</v>
      </c>
      <c r="S10" s="112"/>
      <c r="T10" s="109"/>
    </row>
    <row r="11" spans="1:20" ht="15" x14ac:dyDescent="0.25">
      <c r="A11" s="24">
        <v>8</v>
      </c>
      <c r="B11" s="25"/>
      <c r="C11" s="26"/>
      <c r="D11" s="26"/>
      <c r="E11" s="26"/>
      <c r="F11" s="26"/>
      <c r="G11" s="26"/>
      <c r="H11" s="26"/>
      <c r="I11" s="26"/>
      <c r="J11" s="26"/>
      <c r="K11" s="27"/>
      <c r="L11" s="27"/>
      <c r="M11" s="27"/>
      <c r="N11" s="28" t="s">
        <v>32</v>
      </c>
      <c r="O11" s="29" t="s">
        <v>25</v>
      </c>
      <c r="P11" s="30"/>
      <c r="Q11" s="30"/>
      <c r="R11" s="30"/>
      <c r="S11" s="30"/>
      <c r="T11" s="31"/>
    </row>
    <row r="12" spans="1:20" ht="27.75" customHeight="1" x14ac:dyDescent="0.25">
      <c r="A12" s="32"/>
      <c r="B12" s="33" t="s">
        <v>33</v>
      </c>
      <c r="C12" s="34"/>
      <c r="D12" s="34"/>
      <c r="E12" s="34"/>
      <c r="F12" s="34"/>
      <c r="G12" s="34"/>
      <c r="H12" s="35"/>
      <c r="I12" s="35"/>
      <c r="J12" s="35"/>
      <c r="K12" s="34"/>
      <c r="L12" s="34"/>
      <c r="M12" s="34"/>
      <c r="N12" s="36" t="s">
        <v>34</v>
      </c>
      <c r="O12" s="37"/>
      <c r="P12" s="38"/>
      <c r="Q12" s="38"/>
      <c r="R12" s="38"/>
      <c r="S12" s="38"/>
      <c r="T12" s="39"/>
    </row>
    <row r="13" spans="1:20" ht="15" x14ac:dyDescent="0.25">
      <c r="A13" s="40"/>
      <c r="B13" s="41"/>
      <c r="C13" s="34">
        <v>2</v>
      </c>
      <c r="D13" s="34"/>
      <c r="E13" s="34"/>
      <c r="F13" s="34"/>
      <c r="G13" s="34"/>
      <c r="H13" s="35"/>
      <c r="I13" s="35"/>
      <c r="J13" s="35"/>
      <c r="K13" s="34"/>
      <c r="L13" s="34"/>
      <c r="M13" s="34"/>
      <c r="N13" s="42" t="s">
        <v>26</v>
      </c>
      <c r="O13" s="37"/>
      <c r="P13" s="43"/>
      <c r="Q13" s="43"/>
      <c r="R13" s="43"/>
      <c r="S13" s="43"/>
      <c r="T13" s="44"/>
    </row>
    <row r="14" spans="1:20" ht="15" x14ac:dyDescent="0.25">
      <c r="A14" s="40"/>
      <c r="B14" s="41"/>
      <c r="C14" s="34"/>
      <c r="D14" s="34">
        <v>2.5</v>
      </c>
      <c r="E14" s="34"/>
      <c r="F14" s="34"/>
      <c r="G14" s="34"/>
      <c r="H14" s="35"/>
      <c r="I14" s="35"/>
      <c r="J14" s="35"/>
      <c r="K14" s="34"/>
      <c r="L14" s="34"/>
      <c r="M14" s="34"/>
      <c r="N14" s="42" t="s">
        <v>35</v>
      </c>
      <c r="O14" s="37"/>
      <c r="P14" s="43"/>
      <c r="Q14" s="43"/>
      <c r="R14" s="43"/>
      <c r="S14" s="43"/>
      <c r="T14" s="44"/>
    </row>
    <row r="15" spans="1:20" ht="45" x14ac:dyDescent="0.25">
      <c r="A15" s="40"/>
      <c r="B15" s="41"/>
      <c r="C15" s="34"/>
      <c r="D15" s="34"/>
      <c r="E15" s="34" t="s">
        <v>36</v>
      </c>
      <c r="F15" s="34"/>
      <c r="G15" s="34"/>
      <c r="H15" s="35"/>
      <c r="I15" s="35"/>
      <c r="J15" s="35"/>
      <c r="K15" s="34"/>
      <c r="L15" s="34"/>
      <c r="M15" s="34"/>
      <c r="N15" s="45" t="s">
        <v>37</v>
      </c>
      <c r="O15" s="37"/>
      <c r="P15" s="43"/>
      <c r="Q15" s="43"/>
      <c r="R15" s="43"/>
      <c r="S15" s="43"/>
      <c r="T15" s="44"/>
    </row>
    <row r="16" spans="1:20" ht="15" x14ac:dyDescent="0.25">
      <c r="A16" s="40"/>
      <c r="B16" s="41"/>
      <c r="C16" s="34"/>
      <c r="D16" s="34"/>
      <c r="E16" s="34"/>
      <c r="F16" s="34">
        <v>3</v>
      </c>
      <c r="G16" s="34"/>
      <c r="H16" s="46"/>
      <c r="I16" s="47"/>
      <c r="J16" s="35"/>
      <c r="K16" s="34"/>
      <c r="L16" s="34"/>
      <c r="M16" s="34"/>
      <c r="N16" s="42" t="s">
        <v>27</v>
      </c>
      <c r="O16" s="37"/>
      <c r="P16" s="43"/>
      <c r="Q16" s="43"/>
      <c r="R16" s="43"/>
      <c r="S16" s="43"/>
      <c r="T16" s="44"/>
    </row>
    <row r="17" spans="1:20" ht="30" x14ac:dyDescent="0.25">
      <c r="A17" s="40"/>
      <c r="B17" s="41"/>
      <c r="C17" s="34"/>
      <c r="D17" s="34"/>
      <c r="E17" s="34"/>
      <c r="F17" s="34"/>
      <c r="G17" s="34" t="s">
        <v>38</v>
      </c>
      <c r="H17" s="35"/>
      <c r="I17" s="35"/>
      <c r="J17" s="48"/>
      <c r="K17" s="49"/>
      <c r="L17" s="49"/>
      <c r="M17" s="49"/>
      <c r="N17" s="45" t="s">
        <v>28</v>
      </c>
      <c r="O17" s="37"/>
      <c r="P17" s="43"/>
      <c r="Q17" s="43"/>
      <c r="R17" s="43"/>
      <c r="S17" s="43"/>
      <c r="T17" s="44"/>
    </row>
    <row r="18" spans="1:20" ht="15" x14ac:dyDescent="0.25">
      <c r="A18" s="40"/>
      <c r="B18" s="41"/>
      <c r="C18" s="34"/>
      <c r="D18" s="34"/>
      <c r="E18" s="34"/>
      <c r="F18" s="34"/>
      <c r="G18" s="34"/>
      <c r="H18" s="35" t="s">
        <v>39</v>
      </c>
      <c r="I18" s="35"/>
      <c r="J18" s="50"/>
      <c r="K18" s="46"/>
      <c r="L18" s="34"/>
      <c r="M18" s="34"/>
      <c r="N18" s="36" t="s">
        <v>40</v>
      </c>
      <c r="O18" s="37"/>
      <c r="P18" s="43"/>
      <c r="Q18" s="43"/>
      <c r="R18" s="43"/>
      <c r="S18" s="43"/>
      <c r="T18" s="44"/>
    </row>
    <row r="19" spans="1:20" ht="30" x14ac:dyDescent="0.25">
      <c r="A19" s="51"/>
      <c r="B19" s="52"/>
      <c r="C19" s="53"/>
      <c r="D19" s="53"/>
      <c r="E19" s="53"/>
      <c r="F19" s="53"/>
      <c r="G19" s="53"/>
      <c r="H19" s="54"/>
      <c r="I19" s="35" t="s">
        <v>41</v>
      </c>
      <c r="J19" s="35"/>
      <c r="K19" s="49"/>
      <c r="L19" s="55"/>
      <c r="M19" s="53"/>
      <c r="N19" s="36" t="s">
        <v>42</v>
      </c>
      <c r="O19" s="37"/>
      <c r="P19" s="43"/>
      <c r="Q19" s="43"/>
      <c r="R19" s="43"/>
      <c r="S19" s="43"/>
      <c r="T19" s="44"/>
    </row>
    <row r="20" spans="1:20" ht="15" x14ac:dyDescent="0.25">
      <c r="A20" s="40"/>
      <c r="B20" s="41"/>
      <c r="C20" s="34"/>
      <c r="D20" s="34"/>
      <c r="E20" s="34"/>
      <c r="F20" s="56"/>
      <c r="G20" s="56"/>
      <c r="H20" s="57"/>
      <c r="I20" s="57"/>
      <c r="J20" s="48" t="s">
        <v>43</v>
      </c>
      <c r="K20" s="49"/>
      <c r="L20" s="34"/>
      <c r="M20" s="46"/>
      <c r="N20" s="18" t="s">
        <v>29</v>
      </c>
      <c r="O20" s="37"/>
      <c r="P20" s="43"/>
      <c r="Q20" s="43"/>
      <c r="R20" s="43"/>
      <c r="S20" s="43"/>
      <c r="T20" s="44"/>
    </row>
    <row r="21" spans="1:20" ht="15" x14ac:dyDescent="0.25">
      <c r="A21" s="40"/>
      <c r="B21" s="41"/>
      <c r="C21" s="34"/>
      <c r="D21" s="34"/>
      <c r="E21" s="34"/>
      <c r="F21" s="34"/>
      <c r="G21" s="34"/>
      <c r="H21" s="35"/>
      <c r="I21" s="35"/>
      <c r="J21" s="35"/>
      <c r="K21" s="49" t="s">
        <v>44</v>
      </c>
      <c r="L21" s="34"/>
      <c r="M21" s="46"/>
      <c r="N21" s="18" t="s">
        <v>45</v>
      </c>
      <c r="O21" s="37"/>
      <c r="P21" s="43"/>
      <c r="Q21" s="43"/>
      <c r="R21" s="43"/>
      <c r="S21" s="43"/>
      <c r="T21" s="44"/>
    </row>
    <row r="22" spans="1:20" ht="15" x14ac:dyDescent="0.25">
      <c r="A22" s="40"/>
      <c r="B22" s="58"/>
      <c r="C22" s="34"/>
      <c r="D22" s="34"/>
      <c r="E22" s="34"/>
      <c r="F22" s="34"/>
      <c r="G22" s="34"/>
      <c r="H22" s="34"/>
      <c r="I22" s="34"/>
      <c r="J22" s="34"/>
      <c r="K22" s="34"/>
      <c r="L22" s="34" t="s">
        <v>46</v>
      </c>
      <c r="M22" s="46"/>
      <c r="N22" s="18" t="s">
        <v>47</v>
      </c>
      <c r="O22" s="37"/>
      <c r="P22" s="43"/>
      <c r="Q22" s="43"/>
      <c r="R22" s="43"/>
      <c r="S22" s="43"/>
      <c r="T22" s="44"/>
    </row>
    <row r="23" spans="1:20" ht="15" x14ac:dyDescent="0.25">
      <c r="A23" s="40"/>
      <c r="B23" s="5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0"/>
      <c r="N23" s="18"/>
      <c r="O23" s="37"/>
      <c r="P23" s="43"/>
      <c r="Q23" s="43"/>
      <c r="R23" s="43"/>
      <c r="S23" s="43"/>
      <c r="T23" s="44"/>
    </row>
    <row r="24" spans="1:20" ht="15" x14ac:dyDescent="0.25">
      <c r="A24" s="5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60"/>
      <c r="N24" s="18" t="s">
        <v>48</v>
      </c>
      <c r="O24" s="61"/>
      <c r="P24" s="87"/>
      <c r="Q24" s="87"/>
      <c r="R24" s="87"/>
      <c r="S24" s="87"/>
      <c r="T24" s="88"/>
    </row>
    <row r="25" spans="1:20" ht="15" x14ac:dyDescent="0.2">
      <c r="A25" s="5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16">
        <v>1</v>
      </c>
      <c r="N25" s="17" t="s">
        <v>49</v>
      </c>
      <c r="O25" s="62" t="s">
        <v>83</v>
      </c>
      <c r="P25" s="63">
        <v>4</v>
      </c>
      <c r="Q25" s="64">
        <f t="shared" ref="Q25:Q29" si="0">P25</f>
        <v>4</v>
      </c>
      <c r="R25" s="64">
        <v>1</v>
      </c>
      <c r="S25" s="92">
        <f t="shared" ref="S25:S48" si="1">SUM(R25)</f>
        <v>1</v>
      </c>
      <c r="T25" s="66">
        <f t="shared" ref="T25:T33" si="2">+S25/Q25*100</f>
        <v>25</v>
      </c>
    </row>
    <row r="26" spans="1:20" ht="15" x14ac:dyDescent="0.2">
      <c r="A26" s="59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16">
        <v>2</v>
      </c>
      <c r="N26" s="18" t="s">
        <v>50</v>
      </c>
      <c r="O26" s="62" t="s">
        <v>70</v>
      </c>
      <c r="P26" s="63">
        <v>4</v>
      </c>
      <c r="Q26" s="64">
        <f t="shared" si="0"/>
        <v>4</v>
      </c>
      <c r="R26" s="64">
        <v>1</v>
      </c>
      <c r="S26" s="92">
        <f t="shared" si="1"/>
        <v>1</v>
      </c>
      <c r="T26" s="66">
        <f t="shared" si="2"/>
        <v>25</v>
      </c>
    </row>
    <row r="27" spans="1:20" ht="15" x14ac:dyDescent="0.25">
      <c r="A27" s="59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19">
        <v>3</v>
      </c>
      <c r="N27" s="17" t="s">
        <v>51</v>
      </c>
      <c r="O27" s="67" t="s">
        <v>71</v>
      </c>
      <c r="P27" s="63">
        <v>5</v>
      </c>
      <c r="Q27" s="64">
        <f t="shared" si="0"/>
        <v>5</v>
      </c>
      <c r="R27" s="64">
        <v>2</v>
      </c>
      <c r="S27" s="92">
        <f t="shared" si="1"/>
        <v>2</v>
      </c>
      <c r="T27" s="66">
        <f t="shared" si="2"/>
        <v>40</v>
      </c>
    </row>
    <row r="28" spans="1:20" ht="15" x14ac:dyDescent="0.25">
      <c r="A28" s="5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20">
        <v>4</v>
      </c>
      <c r="N28" s="17" t="s">
        <v>52</v>
      </c>
      <c r="O28" s="67" t="s">
        <v>72</v>
      </c>
      <c r="P28" s="63">
        <v>4</v>
      </c>
      <c r="Q28" s="64">
        <f t="shared" si="0"/>
        <v>4</v>
      </c>
      <c r="R28" s="64">
        <v>1</v>
      </c>
      <c r="S28" s="92">
        <f t="shared" si="1"/>
        <v>1</v>
      </c>
      <c r="T28" s="66">
        <f t="shared" si="2"/>
        <v>25</v>
      </c>
    </row>
    <row r="29" spans="1:20" ht="15" x14ac:dyDescent="0.25">
      <c r="A29" s="5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19">
        <v>5</v>
      </c>
      <c r="N29" s="17" t="s">
        <v>53</v>
      </c>
      <c r="O29" s="67" t="s">
        <v>73</v>
      </c>
      <c r="P29" s="63">
        <v>24</v>
      </c>
      <c r="Q29" s="64">
        <f t="shared" si="0"/>
        <v>24</v>
      </c>
      <c r="R29" s="64">
        <v>6</v>
      </c>
      <c r="S29" s="92">
        <f t="shared" si="1"/>
        <v>6</v>
      </c>
      <c r="T29" s="66">
        <f t="shared" si="2"/>
        <v>25</v>
      </c>
    </row>
    <row r="30" spans="1:20" ht="15" x14ac:dyDescent="0.25">
      <c r="A30" s="5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19">
        <v>6</v>
      </c>
      <c r="N30" s="17" t="s">
        <v>54</v>
      </c>
      <c r="O30" s="67" t="s">
        <v>74</v>
      </c>
      <c r="P30" s="63">
        <v>210</v>
      </c>
      <c r="Q30" s="64">
        <f>P30</f>
        <v>210</v>
      </c>
      <c r="R30" s="64"/>
      <c r="S30" s="92">
        <f>SUM(R30)</f>
        <v>0</v>
      </c>
      <c r="T30" s="66">
        <f t="shared" si="2"/>
        <v>0</v>
      </c>
    </row>
    <row r="31" spans="1:20" ht="15" x14ac:dyDescent="0.25">
      <c r="A31" s="5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19">
        <v>7</v>
      </c>
      <c r="N31" s="17" t="s">
        <v>55</v>
      </c>
      <c r="O31" s="67" t="s">
        <v>72</v>
      </c>
      <c r="P31" s="63">
        <v>1</v>
      </c>
      <c r="Q31" s="64">
        <f t="shared" ref="Q31:Q33" si="3">P31</f>
        <v>1</v>
      </c>
      <c r="R31" s="64">
        <v>1</v>
      </c>
      <c r="S31" s="92">
        <f t="shared" si="1"/>
        <v>1</v>
      </c>
      <c r="T31" s="66">
        <f t="shared" si="2"/>
        <v>100</v>
      </c>
    </row>
    <row r="32" spans="1:20" ht="15" x14ac:dyDescent="0.25">
      <c r="A32" s="5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19">
        <v>8</v>
      </c>
      <c r="N32" s="17" t="s">
        <v>56</v>
      </c>
      <c r="O32" s="67" t="s">
        <v>72</v>
      </c>
      <c r="P32" s="63">
        <v>4</v>
      </c>
      <c r="Q32" s="64">
        <f t="shared" si="3"/>
        <v>4</v>
      </c>
      <c r="R32" s="64">
        <v>1</v>
      </c>
      <c r="S32" s="92">
        <f t="shared" si="1"/>
        <v>1</v>
      </c>
      <c r="T32" s="66">
        <f t="shared" si="2"/>
        <v>25</v>
      </c>
    </row>
    <row r="33" spans="1:20" ht="15" x14ac:dyDescent="0.25">
      <c r="A33" s="5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19">
        <v>9</v>
      </c>
      <c r="N33" s="17" t="s">
        <v>57</v>
      </c>
      <c r="O33" s="67" t="s">
        <v>72</v>
      </c>
      <c r="P33" s="63">
        <v>2</v>
      </c>
      <c r="Q33" s="64">
        <f t="shared" si="3"/>
        <v>2</v>
      </c>
      <c r="R33" s="64"/>
      <c r="S33" s="92">
        <f t="shared" si="1"/>
        <v>0</v>
      </c>
      <c r="T33" s="66">
        <f t="shared" si="2"/>
        <v>0</v>
      </c>
    </row>
    <row r="34" spans="1:20" ht="15" x14ac:dyDescent="0.25">
      <c r="A34" s="5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21"/>
      <c r="N34" s="22" t="s">
        <v>80</v>
      </c>
      <c r="O34" s="20"/>
      <c r="P34" s="63">
        <f>SUM(P25:P33)</f>
        <v>258</v>
      </c>
      <c r="Q34" s="63">
        <f t="shared" ref="Q34" si="4">SUM(Q25:Q33)</f>
        <v>258</v>
      </c>
      <c r="R34" s="65">
        <f>SUM(R25:R33)</f>
        <v>13</v>
      </c>
      <c r="S34" s="92">
        <f t="shared" si="1"/>
        <v>13</v>
      </c>
      <c r="T34" s="68"/>
    </row>
    <row r="35" spans="1:20" ht="15" x14ac:dyDescent="0.25">
      <c r="A35" s="5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21"/>
      <c r="N35" s="22"/>
      <c r="O35" s="20"/>
      <c r="P35" s="63"/>
      <c r="Q35" s="63"/>
      <c r="R35" s="65"/>
      <c r="S35" s="92"/>
      <c r="T35" s="68"/>
    </row>
    <row r="36" spans="1:20" ht="15" x14ac:dyDescent="0.25">
      <c r="A36" s="5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21"/>
      <c r="N36" s="69" t="s">
        <v>58</v>
      </c>
      <c r="O36" s="61"/>
      <c r="P36" s="87"/>
      <c r="Q36" s="87"/>
      <c r="R36" s="87"/>
      <c r="S36" s="87"/>
      <c r="T36" s="89"/>
    </row>
    <row r="37" spans="1:20" ht="15" x14ac:dyDescent="0.25">
      <c r="A37" s="5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19">
        <v>10</v>
      </c>
      <c r="N37" s="17" t="s">
        <v>59</v>
      </c>
      <c r="O37" s="20" t="s">
        <v>75</v>
      </c>
      <c r="P37" s="70">
        <v>15890</v>
      </c>
      <c r="Q37" s="64">
        <f>P37</f>
        <v>15890</v>
      </c>
      <c r="R37" s="70">
        <v>4238</v>
      </c>
      <c r="S37" s="92">
        <f t="shared" si="1"/>
        <v>4238</v>
      </c>
      <c r="T37" s="66">
        <f t="shared" ref="T37:T47" si="5">+S37/Q37*100</f>
        <v>26.670862177470106</v>
      </c>
    </row>
    <row r="38" spans="1:20" ht="15" x14ac:dyDescent="0.25">
      <c r="A38" s="5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19">
        <v>11</v>
      </c>
      <c r="N38" s="17" t="s">
        <v>60</v>
      </c>
      <c r="O38" s="20" t="s">
        <v>76</v>
      </c>
      <c r="P38" s="70">
        <v>10180</v>
      </c>
      <c r="Q38" s="64">
        <f t="shared" ref="Q38:Q47" si="6">P38</f>
        <v>10180</v>
      </c>
      <c r="R38" s="70">
        <v>2820</v>
      </c>
      <c r="S38" s="92">
        <f t="shared" si="1"/>
        <v>2820</v>
      </c>
      <c r="T38" s="66">
        <f t="shared" si="5"/>
        <v>27.70137524557957</v>
      </c>
    </row>
    <row r="39" spans="1:20" ht="15" x14ac:dyDescent="0.25">
      <c r="A39" s="5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19">
        <v>12</v>
      </c>
      <c r="N39" s="17" t="s">
        <v>61</v>
      </c>
      <c r="O39" s="20" t="s">
        <v>77</v>
      </c>
      <c r="P39" s="71">
        <v>586</v>
      </c>
      <c r="Q39" s="64">
        <v>1100</v>
      </c>
      <c r="R39" s="71">
        <v>299</v>
      </c>
      <c r="S39" s="92">
        <f t="shared" si="1"/>
        <v>299</v>
      </c>
      <c r="T39" s="66">
        <f t="shared" si="5"/>
        <v>27.18181818181818</v>
      </c>
    </row>
    <row r="40" spans="1:20" ht="15" x14ac:dyDescent="0.25">
      <c r="A40" s="5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19">
        <v>13</v>
      </c>
      <c r="N40" s="17" t="s">
        <v>62</v>
      </c>
      <c r="O40" s="20" t="s">
        <v>75</v>
      </c>
      <c r="P40" s="70">
        <v>6490</v>
      </c>
      <c r="Q40" s="64">
        <f t="shared" si="6"/>
        <v>6490</v>
      </c>
      <c r="R40" s="70">
        <v>1890</v>
      </c>
      <c r="S40" s="92">
        <f t="shared" si="1"/>
        <v>1890</v>
      </c>
      <c r="T40" s="66">
        <f t="shared" si="5"/>
        <v>29.121725731895225</v>
      </c>
    </row>
    <row r="41" spans="1:20" ht="15" x14ac:dyDescent="0.25">
      <c r="A41" s="5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19">
        <v>14</v>
      </c>
      <c r="N41" s="17" t="s">
        <v>63</v>
      </c>
      <c r="O41" s="20" t="s">
        <v>78</v>
      </c>
      <c r="P41" s="70">
        <v>4945</v>
      </c>
      <c r="Q41" s="64">
        <f t="shared" si="6"/>
        <v>4945</v>
      </c>
      <c r="R41" s="70">
        <v>1454</v>
      </c>
      <c r="S41" s="92">
        <f t="shared" si="1"/>
        <v>1454</v>
      </c>
      <c r="T41" s="66">
        <f t="shared" si="5"/>
        <v>29.403437815975732</v>
      </c>
    </row>
    <row r="42" spans="1:20" ht="15" x14ac:dyDescent="0.25">
      <c r="A42" s="5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9">
        <v>15</v>
      </c>
      <c r="N42" s="17" t="s">
        <v>64</v>
      </c>
      <c r="O42" s="20" t="s">
        <v>77</v>
      </c>
      <c r="P42" s="71">
        <v>437</v>
      </c>
      <c r="Q42" s="64">
        <f t="shared" si="6"/>
        <v>437</v>
      </c>
      <c r="R42" s="71">
        <v>116</v>
      </c>
      <c r="S42" s="92">
        <f t="shared" si="1"/>
        <v>116</v>
      </c>
      <c r="T42" s="66">
        <f t="shared" si="5"/>
        <v>26.544622425629289</v>
      </c>
    </row>
    <row r="43" spans="1:20" ht="15" x14ac:dyDescent="0.25">
      <c r="A43" s="5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9">
        <v>16</v>
      </c>
      <c r="N43" s="17" t="s">
        <v>65</v>
      </c>
      <c r="O43" s="20" t="s">
        <v>75</v>
      </c>
      <c r="P43" s="70">
        <v>2487</v>
      </c>
      <c r="Q43" s="64">
        <f t="shared" si="6"/>
        <v>2487</v>
      </c>
      <c r="R43" s="70">
        <v>639</v>
      </c>
      <c r="S43" s="92">
        <f t="shared" si="1"/>
        <v>639</v>
      </c>
      <c r="T43" s="66">
        <f t="shared" si="5"/>
        <v>25.693606755126659</v>
      </c>
    </row>
    <row r="44" spans="1:20" ht="30" x14ac:dyDescent="0.25">
      <c r="A44" s="5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9">
        <v>17</v>
      </c>
      <c r="N44" s="17" t="s">
        <v>66</v>
      </c>
      <c r="O44" s="20" t="s">
        <v>78</v>
      </c>
      <c r="P44" s="70">
        <v>2239</v>
      </c>
      <c r="Q44" s="64">
        <f t="shared" si="6"/>
        <v>2239</v>
      </c>
      <c r="R44" s="70">
        <v>549</v>
      </c>
      <c r="S44" s="92">
        <f t="shared" si="1"/>
        <v>549</v>
      </c>
      <c r="T44" s="66">
        <f t="shared" si="5"/>
        <v>24.519874944171505</v>
      </c>
    </row>
    <row r="45" spans="1:20" ht="15" x14ac:dyDescent="0.25">
      <c r="A45" s="5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9">
        <v>18</v>
      </c>
      <c r="N45" s="17" t="s">
        <v>67</v>
      </c>
      <c r="O45" s="20" t="s">
        <v>77</v>
      </c>
      <c r="P45" s="71">
        <v>125</v>
      </c>
      <c r="Q45" s="64">
        <f t="shared" si="6"/>
        <v>125</v>
      </c>
      <c r="R45" s="71">
        <v>32</v>
      </c>
      <c r="S45" s="92">
        <f t="shared" si="1"/>
        <v>32</v>
      </c>
      <c r="T45" s="66">
        <f t="shared" si="5"/>
        <v>25.6</v>
      </c>
    </row>
    <row r="46" spans="1:20" ht="30" x14ac:dyDescent="0.25">
      <c r="A46" s="5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19">
        <v>19</v>
      </c>
      <c r="N46" s="17" t="s">
        <v>68</v>
      </c>
      <c r="O46" s="20" t="s">
        <v>75</v>
      </c>
      <c r="P46" s="71">
        <v>200</v>
      </c>
      <c r="Q46" s="64">
        <f t="shared" si="6"/>
        <v>200</v>
      </c>
      <c r="R46" s="71">
        <v>48</v>
      </c>
      <c r="S46" s="94">
        <f t="shared" si="1"/>
        <v>48</v>
      </c>
      <c r="T46" s="66">
        <f t="shared" si="5"/>
        <v>24</v>
      </c>
    </row>
    <row r="47" spans="1:20" ht="30" x14ac:dyDescent="0.25">
      <c r="A47" s="5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9">
        <v>20</v>
      </c>
      <c r="N47" s="17" t="s">
        <v>69</v>
      </c>
      <c r="O47" s="20" t="s">
        <v>76</v>
      </c>
      <c r="P47" s="71">
        <v>189</v>
      </c>
      <c r="Q47" s="64">
        <f t="shared" si="6"/>
        <v>189</v>
      </c>
      <c r="R47" s="71">
        <v>62</v>
      </c>
      <c r="S47" s="92">
        <f t="shared" si="1"/>
        <v>62</v>
      </c>
      <c r="T47" s="66">
        <f t="shared" si="5"/>
        <v>32.804232804232804</v>
      </c>
    </row>
    <row r="48" spans="1:20" ht="15.75" thickBot="1" x14ac:dyDescent="0.3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23" t="s">
        <v>80</v>
      </c>
      <c r="O48" s="74"/>
      <c r="P48" s="75">
        <f>SUM(P37:P47)</f>
        <v>43768</v>
      </c>
      <c r="Q48" s="76">
        <f>SUM(Q37:Q47)</f>
        <v>44282</v>
      </c>
      <c r="R48" s="75">
        <f>SUM(R37:R47)</f>
        <v>12147</v>
      </c>
      <c r="S48" s="93">
        <f t="shared" si="1"/>
        <v>12147</v>
      </c>
      <c r="T48" s="77"/>
    </row>
    <row r="49" spans="1:20" ht="15.75" thickBot="1" x14ac:dyDescent="0.3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9"/>
      <c r="O49" s="80"/>
      <c r="P49" s="83"/>
      <c r="Q49" s="83"/>
      <c r="R49" s="83"/>
      <c r="S49" s="84"/>
      <c r="T49" s="81"/>
    </row>
    <row r="50" spans="1:20" ht="15.75" thickBot="1" x14ac:dyDescent="0.3">
      <c r="A50" s="96" t="s">
        <v>79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8"/>
      <c r="O50" s="82"/>
      <c r="P50" s="85">
        <f t="shared" ref="P50:S50" si="7">P34+P48</f>
        <v>44026</v>
      </c>
      <c r="Q50" s="85">
        <f t="shared" si="7"/>
        <v>44540</v>
      </c>
      <c r="R50" s="85">
        <f t="shared" si="7"/>
        <v>12160</v>
      </c>
      <c r="S50" s="85">
        <f t="shared" si="7"/>
        <v>12160</v>
      </c>
      <c r="T50" s="86"/>
    </row>
  </sheetData>
  <mergeCells count="24">
    <mergeCell ref="D9:D10"/>
    <mergeCell ref="E9:E10"/>
    <mergeCell ref="L9:L10"/>
    <mergeCell ref="G9:G10"/>
    <mergeCell ref="H9:H10"/>
    <mergeCell ref="I9:I10"/>
    <mergeCell ref="J9:J10"/>
    <mergeCell ref="K9:K10"/>
    <mergeCell ref="A50:N50"/>
    <mergeCell ref="S1:T1"/>
    <mergeCell ref="N8:N10"/>
    <mergeCell ref="O8:O10"/>
    <mergeCell ref="T8:T10"/>
    <mergeCell ref="M9:M10"/>
    <mergeCell ref="P9:P10"/>
    <mergeCell ref="Q9:Q10"/>
    <mergeCell ref="S9:S10"/>
    <mergeCell ref="A5:T5"/>
    <mergeCell ref="F9:F10"/>
    <mergeCell ref="A6:T6"/>
    <mergeCell ref="A9:A10"/>
    <mergeCell ref="B9:B10"/>
    <mergeCell ref="C9:C10"/>
    <mergeCell ref="A4:T4"/>
  </mergeCells>
  <printOptions horizontalCentered="1"/>
  <pageMargins left="0.35433070866141736" right="0.27559055118110237" top="0.43307086614173229" bottom="0.39370078740157483" header="0.31496062992125984" footer="0.15748031496062992"/>
  <pageSetup scale="60" fitToHeight="0" orientation="landscape" horizontalDpi="300" verticalDpi="1200" r:id="rId1"/>
  <headerFooter>
    <oddFooter>&amp;L&amp;8( * ) SUPERIOR AL 100&amp;C&amp;"MS Sans Serif,Negrita"&amp;8AVANCE PRELIMINAR DEL EJERCICIO&amp;R&amp;8&amp;P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ETCA-III-13</vt:lpstr>
      <vt:lpstr>'ETCA-III-13'!Área_de_impresión</vt:lpstr>
      <vt:lpstr>'ETCA-III-13'!Títulos_a_imprimir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2015-08-28T18:01:23Z</cp:lastPrinted>
  <dcterms:created xsi:type="dcterms:W3CDTF">2014-03-28T01:13:38Z</dcterms:created>
  <dcterms:modified xsi:type="dcterms:W3CDTF">2015-08-28T18:16:35Z</dcterms:modified>
</cp:coreProperties>
</file>