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AVANCE PRESUPUESTAL" sheetId="1" r:id="rId1"/>
  </sheets>
  <externalReferences>
    <externalReference r:id="rId2"/>
  </externalReferences>
  <definedNames>
    <definedName name="_xlnm.Print_Area" localSheetId="0">'AVANCE PRESUPUESTAL'!$A$1:$E$42</definedName>
    <definedName name="_xlnm.Database" localSheetId="0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E32" i="1" l="1"/>
  <c r="E31" i="1"/>
  <c r="E30" i="1"/>
  <c r="E39" i="1" s="1"/>
  <c r="E22" i="1"/>
  <c r="D25" i="1"/>
  <c r="C25" i="1"/>
  <c r="E20" i="1"/>
  <c r="C39" i="1"/>
  <c r="D39" i="1"/>
  <c r="E25" i="1" l="1"/>
</calcChain>
</file>

<file path=xl/sharedStrings.xml><?xml version="1.0" encoding="utf-8"?>
<sst xmlns="http://schemas.openxmlformats.org/spreadsheetml/2006/main" count="42" uniqueCount="38">
  <si>
    <t>Sistema Estatal de Evaluación</t>
  </si>
  <si>
    <t>Junta de Caminos del Estado de Sonora</t>
  </si>
  <si>
    <t>Del 01 de Enero al 31 de Marzo de 2015</t>
  </si>
  <si>
    <t>(PESOS)</t>
  </si>
  <si>
    <t>Ejercicio del Presupuesto</t>
  </si>
  <si>
    <t>Egresos Aprobado   Anual</t>
  </si>
  <si>
    <t>Egresos Modificado   Anual</t>
  </si>
  <si>
    <t>Capítulo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</si>
  <si>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</si>
  <si>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</si>
  <si>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</si>
  <si>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</si>
  <si>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</si>
  <si>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</si>
  <si>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Financieros y Otras Provisiones</t>
  </si>
  <si>
    <t>Participaciones y Aportaciones</t>
  </si>
  <si>
    <t>Deuda Pública</t>
  </si>
  <si>
    <t>Total del Gasto</t>
  </si>
  <si>
    <t>AVANCE PRESUPUESTAL</t>
  </si>
  <si>
    <t>Rubros de los Ingresos</t>
  </si>
  <si>
    <t>Ingresos Estimado Original  Anual</t>
  </si>
  <si>
    <t>Ingresos Modificado    Anual</t>
  </si>
  <si>
    <t xml:space="preserve">Ingresos Recaudado </t>
  </si>
  <si>
    <t>Saldo Inicial Caja y Bancos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</si>
  <si>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</si>
  <si>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</si>
  <si>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</si>
  <si>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</si>
  <si>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</si>
  <si>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</si>
  <si>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</si>
  <si>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 xml:space="preserve"> </t>
  </si>
  <si>
    <t>Aprovechamientos</t>
  </si>
  <si>
    <t>Ingresos por Ventas de Bienes y Servicios</t>
  </si>
  <si>
    <t>Ingresos Derivados de Financiamientos</t>
  </si>
  <si>
    <t>Otros Ingresos</t>
  </si>
  <si>
    <t>Total</t>
  </si>
  <si>
    <t xml:space="preserve">Egreso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</si>
</sst>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&quot;$&quot;* #,##0_-;\-&quot;$&quot;* #,##0_-;_-&quot;$&quot;* &quot;-&quot;??_-;_-@_-"/>
    <numFmt numFmtId="167" formatCode="_-&quot;€&quot;* #,##0.00_-;\-&quot;€&quot;* #,##0.00_-;_-&quot;€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0" fillId="0" borderId="0"/>
    <xf numFmtId="9" fontId="9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164" fontId="7" fillId="0" borderId="9" xfId="1" applyNumberFormat="1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64" fontId="7" fillId="0" borderId="9" xfId="1" applyNumberFormat="1" applyFont="1" applyBorder="1" applyAlignment="1">
      <alignment horizontal="right" vertical="center" wrapText="1"/>
    </xf>
    <xf numFmtId="165" fontId="7" fillId="0" borderId="9" xfId="1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166" fontId="2" fillId="0" borderId="11" xfId="2" applyNumberFormat="1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</cellXfs>
  <cellStyles count="10">
    <cellStyle name="Euro" xfId="3"/>
    <cellStyle name="Euro 2" xfId="4"/>
    <cellStyle name="Euro 3" xfId="5"/>
    <cellStyle name="Millares" xfId="1" builtinId="3"/>
    <cellStyle name="Millares 3" xfId="6"/>
    <cellStyle name="Moneda" xfId="2" builtinId="4"/>
    <cellStyle name="Normal" xfId="0" builtinId="0"/>
    <cellStyle name="Normal 2" xfId="7"/>
    <cellStyle name="Normal 3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9241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628650</xdr:colOff>
      <xdr:row>3</xdr:row>
      <xdr:rowOff>171450</xdr:rowOff>
    </xdr:from>
    <xdr:ext cx="2390775" cy="255035"/>
    <xdr:sp macro="" textlink="">
      <xdr:nvSpPr>
        <xdr:cNvPr id="3" name="2 CuadroTexto"/>
        <xdr:cNvSpPr txBox="1"/>
      </xdr:nvSpPr>
      <xdr:spPr>
        <a:xfrm>
          <a:off x="5534025" y="762000"/>
          <a:ext cx="2390775" cy="2550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PRIMERO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2015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%20Portillo/Desktop/CUENTA%20PUBLICA%202015/ETCA'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-01"/>
      <sheetName val="ETCA-I-01-A (EDO RESULTADOS)"/>
      <sheetName val="ETCA-I-01-B"/>
      <sheetName val="ETCA-I-02"/>
      <sheetName val="ETCA-I-03"/>
      <sheetName val="ETCA-I-04"/>
      <sheetName val="ETCA-I-05 Notas"/>
      <sheetName val="ETCA-I-06"/>
      <sheetName val="ETCA-I-07"/>
      <sheetName val="ETCA-II-08"/>
      <sheetName val="ETCA-II-08-A...CONCIL. INGRESOS"/>
      <sheetName val="ETCA-II-09"/>
      <sheetName val="ETCA-II-09-A."/>
      <sheetName val="ETCA-II-09-B..CONCIL. EGRESOS"/>
      <sheetName val="CPCA-II-09-B"/>
      <sheetName val="CPCA-II-09-C"/>
      <sheetName val="ETCA-II-10"/>
      <sheetName val="ETCA-II-11"/>
      <sheetName val="ETCA-II-12"/>
      <sheetName val="ETCA-III-13"/>
      <sheetName val="ETCA-III-15"/>
      <sheetName val="Lista CORUJ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9"/>
  <sheetViews>
    <sheetView tabSelected="1" topLeftCell="A22" workbookViewId="0">
      <selection activeCell="D16" sqref="D16"/>
    </sheetView>
  </sheetViews>
  <sheetFormatPr baseColWidth="10" defaultRowHeight="15" x14ac:dyDescent="0.25"/>
  <cols>
    <col min="1" max="1" width="6.140625" style="21" customWidth="1"/>
    <col min="2" max="2" width="44.140625" style="21" customWidth="1"/>
    <col min="3" max="5" width="23.28515625" style="21" customWidth="1"/>
    <col min="6" max="16384" width="11.42578125" style="21"/>
  </cols>
  <sheetData>
    <row r="1" spans="1:5" s="2" customFormat="1" x14ac:dyDescent="0.25">
      <c r="A1" s="1" t="s">
        <v>0</v>
      </c>
      <c r="B1" s="1"/>
      <c r="C1" s="1"/>
      <c r="D1" s="1"/>
      <c r="E1" s="1"/>
    </row>
    <row r="2" spans="1:5" s="3" customFormat="1" ht="15.75" x14ac:dyDescent="0.25">
      <c r="A2" s="1" t="s">
        <v>1</v>
      </c>
      <c r="B2" s="1"/>
      <c r="C2" s="1"/>
      <c r="D2" s="1"/>
      <c r="E2" s="1"/>
    </row>
    <row r="3" spans="1:5" s="3" customFormat="1" ht="15.75" x14ac:dyDescent="0.25">
      <c r="A3" s="46" t="s">
        <v>18</v>
      </c>
      <c r="B3" s="46"/>
      <c r="C3" s="46"/>
      <c r="D3" s="46"/>
      <c r="E3" s="46"/>
    </row>
    <row r="4" spans="1:5" s="3" customFormat="1" ht="15.75" x14ac:dyDescent="0.25">
      <c r="A4" s="1" t="s">
        <v>2</v>
      </c>
      <c r="B4" s="1"/>
      <c r="C4" s="1"/>
      <c r="D4" s="1"/>
      <c r="E4" s="1"/>
    </row>
    <row r="5" spans="1:5" s="5" customFormat="1" ht="15.75" thickBot="1" x14ac:dyDescent="0.3">
      <c r="A5" s="4" t="s">
        <v>3</v>
      </c>
      <c r="B5" s="4"/>
      <c r="C5" s="4"/>
      <c r="D5" s="4"/>
      <c r="E5" s="4"/>
    </row>
    <row r="6" spans="1:5" s="28" customFormat="1" ht="62.25" customHeight="1" x14ac:dyDescent="0.25">
      <c r="A6" s="6" t="s">
        <v>19</v>
      </c>
      <c r="B6" s="7"/>
      <c r="C6" s="9" t="s">
        <v>20</v>
      </c>
      <c r="D6" s="9" t="s">
        <v>21</v>
      </c>
      <c r="E6" s="10" t="s">
        <v>22</v>
      </c>
    </row>
    <row r="7" spans="1:5" s="28" customFormat="1" ht="15.75" thickBot="1" x14ac:dyDescent="0.3">
      <c r="A7" s="29"/>
      <c r="B7" s="30"/>
      <c r="C7" s="15"/>
      <c r="D7" s="15"/>
      <c r="E7" s="16"/>
    </row>
    <row r="8" spans="1:5" s="28" customFormat="1" x14ac:dyDescent="0.25">
      <c r="A8" s="31"/>
      <c r="B8" s="32" t="s">
        <v>23</v>
      </c>
      <c r="C8" s="33"/>
      <c r="D8" s="33"/>
      <c r="E8" s="33"/>
    </row>
    <row r="9" spans="1:5" s="28" customFormat="1" x14ac:dyDescent="0.25">
      <c r="A9" s="31"/>
      <c r="B9" s="32"/>
      <c r="C9" s="33"/>
      <c r="D9" s="33"/>
      <c r="E9" s="33"/>
    </row>
    <row r="10" spans="1:5" ht="17.100000000000001" customHeight="1" x14ac:dyDescent="0.25">
      <c r="A10" s="34">
        <v>1</v>
      </c>
      <c r="B10" s="35" t="s">
        <v>24</v>
      </c>
      <c r="C10" s="36"/>
      <c r="D10" s="36"/>
      <c r="E10" s="37"/>
    </row>
    <row r="11" spans="1:5" ht="17.100000000000001" customHeight="1" x14ac:dyDescent="0.25">
      <c r="A11" s="34">
        <v>2</v>
      </c>
      <c r="B11" s="35" t="s">
        <v>25</v>
      </c>
      <c r="C11" s="36"/>
      <c r="D11" s="36"/>
      <c r="E11" s="37"/>
    </row>
    <row r="12" spans="1:5" ht="17.100000000000001" customHeight="1" x14ac:dyDescent="0.25">
      <c r="A12" s="34">
        <v>3</v>
      </c>
      <c r="B12" s="35" t="s">
        <v>26</v>
      </c>
      <c r="C12" s="36"/>
      <c r="D12" s="36"/>
      <c r="E12" s="37"/>
    </row>
    <row r="13" spans="1:5" ht="17.100000000000001" customHeight="1" x14ac:dyDescent="0.25">
      <c r="A13" s="34">
        <v>4</v>
      </c>
      <c r="B13" s="35" t="s">
        <v>27</v>
      </c>
      <c r="C13" s="36"/>
      <c r="D13" s="36"/>
      <c r="E13" s="37"/>
    </row>
    <row r="14" spans="1:5" ht="17.100000000000001" customHeight="1" x14ac:dyDescent="0.25">
      <c r="A14" s="34">
        <v>5</v>
      </c>
      <c r="B14" s="35" t="s">
        <v>28</v>
      </c>
      <c r="C14" s="36"/>
      <c r="D14" s="36"/>
      <c r="E14" s="37"/>
    </row>
    <row r="15" spans="1:5" ht="17.100000000000001" customHeight="1" x14ac:dyDescent="0.25">
      <c r="A15" s="34"/>
      <c r="B15" s="35" t="s">
        <v>29</v>
      </c>
      <c r="C15" s="36"/>
      <c r="D15" s="36"/>
      <c r="E15" s="37"/>
    </row>
    <row r="16" spans="1:5" ht="17.100000000000001" customHeight="1" x14ac:dyDescent="0.25">
      <c r="A16" s="34"/>
      <c r="B16" s="35" t="s">
        <v>30</v>
      </c>
      <c r="C16" s="36"/>
      <c r="D16" s="36"/>
      <c r="E16" s="37" t="s">
        <v>31</v>
      </c>
    </row>
    <row r="17" spans="1:7" ht="17.100000000000001" customHeight="1" x14ac:dyDescent="0.25">
      <c r="A17" s="34">
        <v>6</v>
      </c>
      <c r="B17" s="35" t="s">
        <v>32</v>
      </c>
      <c r="C17" s="36"/>
      <c r="D17" s="36"/>
      <c r="E17" s="37"/>
    </row>
    <row r="18" spans="1:7" ht="17.100000000000001" customHeight="1" x14ac:dyDescent="0.25">
      <c r="A18" s="34"/>
      <c r="B18" s="35" t="s">
        <v>29</v>
      </c>
      <c r="C18" s="36"/>
      <c r="D18" s="36"/>
      <c r="E18" s="37"/>
    </row>
    <row r="19" spans="1:7" ht="17.100000000000001" customHeight="1" x14ac:dyDescent="0.25">
      <c r="A19" s="34"/>
      <c r="B19" s="35" t="s">
        <v>30</v>
      </c>
      <c r="C19" s="36"/>
      <c r="D19" s="36"/>
      <c r="E19" s="37"/>
    </row>
    <row r="20" spans="1:7" ht="17.100000000000001" customHeight="1" x14ac:dyDescent="0.25">
      <c r="A20" s="34">
        <v>7</v>
      </c>
      <c r="B20" s="35" t="s">
        <v>33</v>
      </c>
      <c r="C20" s="38">
        <v>250000</v>
      </c>
      <c r="D20" s="38">
        <v>250000</v>
      </c>
      <c r="E20" s="37">
        <f>151667+1420</f>
        <v>153087</v>
      </c>
    </row>
    <row r="21" spans="1:7" ht="17.100000000000001" customHeight="1" x14ac:dyDescent="0.25">
      <c r="A21" s="34">
        <v>8</v>
      </c>
      <c r="B21" s="35" t="s">
        <v>15</v>
      </c>
      <c r="C21" s="38">
        <v>323250000</v>
      </c>
      <c r="D21" s="38">
        <v>482517475.76999998</v>
      </c>
      <c r="E21" s="37">
        <v>167405394</v>
      </c>
    </row>
    <row r="22" spans="1:7" ht="25.5" x14ac:dyDescent="0.25">
      <c r="A22" s="34">
        <v>9</v>
      </c>
      <c r="B22" s="35" t="s">
        <v>11</v>
      </c>
      <c r="C22" s="38">
        <v>105349150</v>
      </c>
      <c r="D22" s="38">
        <v>105349150</v>
      </c>
      <c r="E22" s="37">
        <f>13569312+1503571+8985871</f>
        <v>24058754</v>
      </c>
      <c r="G22" s="39"/>
    </row>
    <row r="23" spans="1:7" x14ac:dyDescent="0.25">
      <c r="A23" s="34">
        <v>10</v>
      </c>
      <c r="B23" s="35" t="s">
        <v>34</v>
      </c>
      <c r="C23" s="36"/>
      <c r="D23" s="36"/>
      <c r="E23" s="37"/>
      <c r="G23" s="39"/>
    </row>
    <row r="24" spans="1:7" ht="15.75" thickBot="1" x14ac:dyDescent="0.3">
      <c r="A24" s="34">
        <v>11</v>
      </c>
      <c r="B24" s="35" t="s">
        <v>35</v>
      </c>
      <c r="C24" s="40"/>
      <c r="D24" s="41"/>
      <c r="E24" s="42"/>
    </row>
    <row r="25" spans="1:7" ht="28.5" customHeight="1" thickBot="1" x14ac:dyDescent="0.3">
      <c r="A25" s="43" t="s">
        <v>36</v>
      </c>
      <c r="B25" s="44"/>
      <c r="C25" s="45">
        <f>SUM(C10:C24)</f>
        <v>428849150</v>
      </c>
      <c r="D25" s="45">
        <f>SUM(D10:D24)</f>
        <v>588116625.76999998</v>
      </c>
      <c r="E25" s="45">
        <f t="shared" ref="E25" si="0">SUM(E10:E24)</f>
        <v>191617235</v>
      </c>
    </row>
    <row r="26" spans="1:7" s="5" customFormat="1" x14ac:dyDescent="0.25">
      <c r="A26" s="27"/>
      <c r="B26" s="27"/>
      <c r="C26" s="27"/>
      <c r="D26" s="27"/>
      <c r="E26" s="27"/>
    </row>
    <row r="27" spans="1:7" s="5" customFormat="1" ht="15.75" thickBot="1" x14ac:dyDescent="0.3">
      <c r="A27" s="27"/>
      <c r="B27" s="27"/>
      <c r="C27" s="27"/>
      <c r="D27" s="27"/>
      <c r="E27" s="27"/>
    </row>
    <row r="28" spans="1:7" s="11" customFormat="1" ht="46.5" customHeight="1" x14ac:dyDescent="0.25">
      <c r="A28" s="6" t="s">
        <v>4</v>
      </c>
      <c r="B28" s="7"/>
      <c r="C28" s="8" t="s">
        <v>5</v>
      </c>
      <c r="D28" s="9" t="s">
        <v>6</v>
      </c>
      <c r="E28" s="10" t="s">
        <v>37</v>
      </c>
    </row>
    <row r="29" spans="1:7" s="17" customFormat="1" ht="13.5" thickBot="1" x14ac:dyDescent="0.3">
      <c r="A29" s="12" t="s">
        <v>7</v>
      </c>
      <c r="B29" s="13"/>
      <c r="C29" s="14"/>
      <c r="D29" s="15"/>
      <c r="E29" s="16"/>
    </row>
    <row r="30" spans="1:7" ht="37.5" customHeight="1" x14ac:dyDescent="0.25">
      <c r="A30" s="18">
        <v>1000</v>
      </c>
      <c r="B30" s="19" t="s">
        <v>8</v>
      </c>
      <c r="C30" s="20">
        <v>88517117</v>
      </c>
      <c r="D30" s="20">
        <v>88865275.549999997</v>
      </c>
      <c r="E30" s="20">
        <f>14264723+11448968</f>
        <v>25713691</v>
      </c>
    </row>
    <row r="31" spans="1:7" ht="37.5" customHeight="1" x14ac:dyDescent="0.25">
      <c r="A31" s="18">
        <v>2000</v>
      </c>
      <c r="B31" s="19" t="s">
        <v>9</v>
      </c>
      <c r="C31" s="20">
        <v>52099365</v>
      </c>
      <c r="D31" s="20">
        <v>55510381.649999999</v>
      </c>
      <c r="E31" s="20">
        <f>3216112.45+179660</f>
        <v>3395772.45</v>
      </c>
    </row>
    <row r="32" spans="1:7" ht="30" customHeight="1" x14ac:dyDescent="0.25">
      <c r="A32" s="18">
        <v>3000</v>
      </c>
      <c r="B32" s="19" t="s">
        <v>10</v>
      </c>
      <c r="C32" s="20">
        <v>23869175</v>
      </c>
      <c r="D32" s="20">
        <v>25443753.550000001</v>
      </c>
      <c r="E32" s="20">
        <f>1389436+244745</f>
        <v>1634181</v>
      </c>
    </row>
    <row r="33" spans="1:5" ht="30" hidden="1" customHeight="1" x14ac:dyDescent="0.25">
      <c r="A33" s="18">
        <v>4000</v>
      </c>
      <c r="B33" s="19" t="s">
        <v>11</v>
      </c>
      <c r="C33" s="23">
        <v>0</v>
      </c>
      <c r="D33" s="23">
        <v>0</v>
      </c>
      <c r="E33" s="23">
        <v>0</v>
      </c>
    </row>
    <row r="34" spans="1:5" ht="37.5" customHeight="1" x14ac:dyDescent="0.25">
      <c r="A34" s="18">
        <v>5000</v>
      </c>
      <c r="B34" s="19" t="s">
        <v>12</v>
      </c>
      <c r="C34" s="20">
        <v>1113492.52</v>
      </c>
      <c r="D34" s="20">
        <v>1411392.55</v>
      </c>
      <c r="E34" s="23">
        <v>0</v>
      </c>
    </row>
    <row r="35" spans="1:5" ht="44.25" customHeight="1" thickBot="1" x14ac:dyDescent="0.3">
      <c r="A35" s="18">
        <v>6000</v>
      </c>
      <c r="B35" s="19" t="s">
        <v>13</v>
      </c>
      <c r="C35" s="22">
        <v>263250000</v>
      </c>
      <c r="D35" s="20">
        <v>416885822.71000004</v>
      </c>
      <c r="E35" s="20">
        <v>47627245</v>
      </c>
    </row>
    <row r="36" spans="1:5" ht="30" hidden="1" customHeight="1" x14ac:dyDescent="0.3">
      <c r="A36" s="18">
        <v>7000</v>
      </c>
      <c r="B36" s="19" t="s">
        <v>14</v>
      </c>
      <c r="C36" s="23">
        <v>0</v>
      </c>
      <c r="D36" s="23">
        <v>0</v>
      </c>
      <c r="E36" s="23">
        <v>0</v>
      </c>
    </row>
    <row r="37" spans="1:5" ht="30" hidden="1" customHeight="1" x14ac:dyDescent="0.3">
      <c r="A37" s="18">
        <v>8000</v>
      </c>
      <c r="B37" s="19" t="s">
        <v>15</v>
      </c>
      <c r="C37" s="23">
        <v>0</v>
      </c>
      <c r="D37" s="23">
        <v>0</v>
      </c>
      <c r="E37" s="23">
        <v>0</v>
      </c>
    </row>
    <row r="38" spans="1:5" ht="30" hidden="1" customHeight="1" thickBot="1" x14ac:dyDescent="0.3">
      <c r="A38" s="24">
        <v>9000</v>
      </c>
      <c r="B38" s="25" t="s">
        <v>16</v>
      </c>
      <c r="C38" s="23">
        <v>0</v>
      </c>
      <c r="D38" s="23">
        <v>0</v>
      </c>
      <c r="E38" s="23">
        <v>0</v>
      </c>
    </row>
    <row r="39" spans="1:5" ht="35.25" customHeight="1" thickBot="1" x14ac:dyDescent="0.3">
      <c r="A39" s="47"/>
      <c r="B39" s="48" t="s">
        <v>17</v>
      </c>
      <c r="C39" s="26">
        <f>SUM(C30:C38)</f>
        <v>428849149.51999998</v>
      </c>
      <c r="D39" s="26">
        <f t="shared" ref="D39" si="1">SUM(D30:D38)</f>
        <v>588116626.00999999</v>
      </c>
      <c r="E39" s="26">
        <f>SUM(E30:E38)-1</f>
        <v>78370888.450000003</v>
      </c>
    </row>
  </sheetData>
  <mergeCells count="9">
    <mergeCell ref="A28:B28"/>
    <mergeCell ref="A29:B29"/>
    <mergeCell ref="A6:B7"/>
    <mergeCell ref="A25:B25"/>
    <mergeCell ref="A1:E1"/>
    <mergeCell ref="A2:E2"/>
    <mergeCell ref="A3:E3"/>
    <mergeCell ref="A4:E4"/>
    <mergeCell ref="A5:E5"/>
  </mergeCells>
  <pageMargins left="1.2598425196850394" right="0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AVANCE PRESUPUESTAL</vt:lpstr>
      <vt:lpstr>'AVANCE PRESUPUESTAL'!Área_de_impresión</vt:lpstr>
    </vt:vector>
  </TitlesOfParts>
  <Company>Junta de Caminos del Estado de Sonora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Portillo C</dc:creator>
  <cp:lastModifiedBy>Angelica Portillo C</cp:lastModifiedBy>
  <dcterms:created xsi:type="dcterms:W3CDTF">2015-05-13T00:51:01Z</dcterms:created>
  <dcterms:modified xsi:type="dcterms:W3CDTF">2015-05-13T01:12:40Z</dcterms:modified>
</cp:coreProperties>
</file>