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56" i="1"/>
  <c r="C56"/>
  <c r="D51"/>
  <c r="C51"/>
  <c r="D50"/>
  <c r="C50"/>
  <c r="D32"/>
  <c r="C32"/>
  <c r="D31"/>
  <c r="C31"/>
  <c r="D19"/>
  <c r="D9"/>
  <c r="C9"/>
  <c r="D8"/>
  <c r="C8"/>
</calcChain>
</file>

<file path=xl/sharedStrings.xml><?xml version="1.0" encoding="utf-8"?>
<sst xmlns="http://schemas.openxmlformats.org/spreadsheetml/2006/main" count="55" uniqueCount="55">
  <si>
    <t>SERVICIOS DE SALUD DE SONORA</t>
  </si>
  <si>
    <t>Estado de Cambios en la Situación Financiera</t>
  </si>
  <si>
    <t xml:space="preserve"> al 31 de Marzo de 2016</t>
  </si>
  <si>
    <t>(PESOS)</t>
  </si>
  <si>
    <t>Origen</t>
  </si>
  <si>
    <t>Aplicación</t>
  </si>
  <si>
    <r>
      <rPr>
        <b/>
        <u/>
        <sz val="11"/>
        <color theme="1"/>
        <rFont val="Arial Narrow"/>
        <family val="2"/>
      </rPr>
      <t>Mar-2016</t>
    </r>
    <r>
      <rPr>
        <b/>
        <sz val="11"/>
        <color theme="1"/>
        <rFont val="Arial Narrow"/>
        <family val="2"/>
      </rPr>
      <t xml:space="preserve"> - Dic-</t>
    </r>
    <r>
      <rPr>
        <b/>
        <u/>
        <sz val="11"/>
        <color theme="1"/>
        <rFont val="Arial Narrow"/>
        <family val="2"/>
      </rPr>
      <t>2015</t>
    </r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</si>
  <si>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</si>
  <si>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</si>
  <si>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</si>
  <si>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</si>
  <si>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</si>
  <si>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</si>
  <si>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</si>
  <si>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</si>
  <si>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</si>
  <si>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</si>
  <si>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</si>
  <si>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</si>
  <si>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</si>
  <si>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</si>
  <si>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</si>
  <si>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</si>
  <si>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</si>
  <si>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</si>
  <si>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</si>
  <si>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rPr>
        <b/>
        <u/>
        <sz val="11"/>
        <color theme="1"/>
        <rFont val="Arial Narrow"/>
        <family val="2"/>
      </rPr>
      <t>Dic-2015</t>
    </r>
    <r>
      <rPr>
        <b/>
        <sz val="11"/>
        <color theme="1"/>
        <rFont val="Arial Narrow"/>
        <family val="2"/>
      </rPr>
      <t xml:space="preserve"> - Mar-</t>
    </r>
    <r>
      <rPr>
        <b/>
        <u/>
        <sz val="11"/>
        <color theme="1"/>
        <rFont val="Arial Narrow"/>
        <family val="2"/>
      </rPr>
      <t>2016</t>
    </r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</si>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</sst>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/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7" fillId="0" borderId="0" xfId="0" applyFont="1" applyAlignment="1"/>
    <xf numFmtId="0" fontId="5" fillId="2" borderId="5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6" xfId="0" applyNumberFormat="1" applyFont="1" applyFill="1" applyBorder="1" applyAlignment="1">
      <alignment horizontal="center" vertical="top"/>
    </xf>
    <xf numFmtId="165" fontId="7" fillId="0" borderId="0" xfId="0" applyNumberFormat="1" applyFont="1" applyAlignment="1"/>
    <xf numFmtId="0" fontId="11" fillId="2" borderId="5" xfId="0" applyFont="1" applyFill="1" applyBorder="1" applyAlignment="1">
      <alignment horizontal="justify" vertical="top"/>
    </xf>
    <xf numFmtId="165" fontId="12" fillId="0" borderId="0" xfId="0" applyNumberFormat="1" applyFont="1" applyBorder="1" applyAlignment="1"/>
    <xf numFmtId="165" fontId="12" fillId="0" borderId="6" xfId="0" applyNumberFormat="1" applyFont="1" applyBorder="1" applyAlignment="1"/>
    <xf numFmtId="0" fontId="13" fillId="2" borderId="5" xfId="0" applyFont="1" applyFill="1" applyBorder="1" applyAlignment="1">
      <alignment horizontal="justify" vertical="top"/>
    </xf>
    <xf numFmtId="165" fontId="12" fillId="2" borderId="0" xfId="1" applyNumberFormat="1" applyFont="1" applyFill="1" applyBorder="1" applyAlignment="1">
      <alignment horizontal="center" vertical="top"/>
    </xf>
    <xf numFmtId="165" fontId="12" fillId="2" borderId="6" xfId="1" applyNumberFormat="1" applyFont="1" applyFill="1" applyBorder="1" applyAlignment="1">
      <alignment horizontal="center" vertical="top"/>
    </xf>
    <xf numFmtId="165" fontId="14" fillId="2" borderId="0" xfId="1" applyNumberFormat="1" applyFont="1" applyFill="1" applyBorder="1" applyAlignment="1">
      <alignment horizontal="center" vertical="top"/>
    </xf>
    <xf numFmtId="165" fontId="14" fillId="2" borderId="6" xfId="1" applyNumberFormat="1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justify" vertical="top"/>
    </xf>
    <xf numFmtId="165" fontId="2" fillId="2" borderId="0" xfId="0" applyNumberFormat="1" applyFont="1" applyFill="1" applyBorder="1" applyAlignment="1">
      <alignment horizontal="center" vertical="top"/>
    </xf>
    <xf numFmtId="165" fontId="2" fillId="2" borderId="6" xfId="0" applyNumberFormat="1" applyFont="1" applyFill="1" applyBorder="1" applyAlignment="1">
      <alignment horizontal="center" vertical="top"/>
    </xf>
    <xf numFmtId="165" fontId="12" fillId="0" borderId="0" xfId="1" applyNumberFormat="1" applyFont="1" applyBorder="1" applyAlignment="1"/>
    <xf numFmtId="165" fontId="12" fillId="0" borderId="6" xfId="1" applyNumberFormat="1" applyFont="1" applyBorder="1" applyAlignment="1"/>
    <xf numFmtId="165" fontId="4" fillId="2" borderId="0" xfId="1" applyNumberFormat="1" applyFont="1" applyFill="1" applyBorder="1" applyAlignment="1">
      <alignment horizontal="center" vertical="top"/>
    </xf>
    <xf numFmtId="165" fontId="4" fillId="2" borderId="6" xfId="1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165" fontId="8" fillId="2" borderId="0" xfId="0" applyNumberFormat="1" applyFont="1" applyFill="1" applyBorder="1" applyAlignment="1">
      <alignment horizontal="center" vertical="top"/>
    </xf>
    <xf numFmtId="165" fontId="14" fillId="2" borderId="0" xfId="0" applyNumberFormat="1" applyFont="1" applyFill="1" applyBorder="1" applyAlignment="1">
      <alignment horizontal="center" vertical="top"/>
    </xf>
    <xf numFmtId="165" fontId="14" fillId="2" borderId="6" xfId="0" applyNumberFormat="1" applyFont="1" applyFill="1" applyBorder="1" applyAlignment="1">
      <alignment horizontal="center" vertical="top"/>
    </xf>
    <xf numFmtId="165" fontId="16" fillId="2" borderId="0" xfId="1" applyNumberFormat="1" applyFont="1" applyFill="1" applyBorder="1" applyAlignment="1">
      <alignment horizontal="center" vertical="top"/>
    </xf>
    <xf numFmtId="165" fontId="16" fillId="2" borderId="6" xfId="1" applyNumberFormat="1" applyFont="1" applyFill="1" applyBorder="1" applyAlignment="1">
      <alignment horizontal="center" vertical="top"/>
    </xf>
    <xf numFmtId="165" fontId="16" fillId="2" borderId="0" xfId="1" applyNumberFormat="1" applyFont="1" applyFill="1" applyBorder="1" applyAlignment="1">
      <alignment horizontal="justify" vertical="top"/>
    </xf>
    <xf numFmtId="165" fontId="16" fillId="2" borderId="6" xfId="1" applyNumberFormat="1" applyFont="1" applyFill="1" applyBorder="1" applyAlignment="1">
      <alignment horizontal="justify" vertical="top"/>
    </xf>
    <xf numFmtId="0" fontId="11" fillId="2" borderId="7" xfId="0" applyFont="1" applyFill="1" applyBorder="1" applyAlignment="1">
      <alignment horizontal="justify" vertical="top"/>
    </xf>
    <xf numFmtId="165" fontId="14" fillId="2" borderId="1" xfId="1" applyNumberFormat="1" applyFont="1" applyFill="1" applyBorder="1" applyAlignment="1">
      <alignment horizontal="justify" vertical="top"/>
    </xf>
    <xf numFmtId="165" fontId="14" fillId="2" borderId="8" xfId="1" applyNumberFormat="1" applyFont="1" applyFill="1" applyBorder="1" applyAlignment="1">
      <alignment horizontal="justify" vertical="top"/>
    </xf>
    <xf numFmtId="165" fontId="0" fillId="0" borderId="0" xfId="1" applyNumberFormat="1" applyFont="1"/>
    <xf numFmtId="164" fontId="0" fillId="0" borderId="0" xfId="0" applyNumberFormat="1"/>
    <xf numFmtId="0" fontId="0" fillId="0" borderId="0" xfId="0" applyAlignment="1"/>
    <xf numFmtId="0" fontId="8" fillId="2" borderId="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4876800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581025</xdr:colOff>
      <xdr:row>64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457825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581025</xdr:colOff>
      <xdr:row>64</xdr:row>
      <xdr:rowOff>66675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5457825" y="99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workbookViewId="0">
      <selection activeCell="E64" sqref="E64"/>
    </sheetView>
  </sheetViews>
  <sheetFormatPr baseColWidth="10" defaultRowHeight="15"/>
  <cols>
    <col min="1" max="1" width="0.140625" style="44" customWidth="1"/>
    <col min="2" max="2" width="65.42578125" style="44" customWidth="1"/>
    <col min="3" max="3" width="17.7109375" style="44" bestFit="1" customWidth="1"/>
    <col min="4" max="4" width="14" style="44" bestFit="1" customWidth="1"/>
    <col min="5" max="5" width="12.7109375" style="44" customWidth="1"/>
    <col min="6" max="6" width="15.5703125" style="44" bestFit="1" customWidth="1"/>
    <col min="7" max="16384" width="11.42578125" style="44"/>
  </cols>
  <sheetData>
    <row r="1" spans="2:5" s="1" customFormat="1">
      <c r="B1" s="47" t="s">
        <v>0</v>
      </c>
      <c r="C1" s="47"/>
      <c r="D1" s="47"/>
    </row>
    <row r="2" spans="2:5" s="2" customFormat="1" ht="15.75">
      <c r="B2" s="47" t="s">
        <v>1</v>
      </c>
      <c r="C2" s="47"/>
      <c r="D2" s="47"/>
    </row>
    <row r="3" spans="2:5" s="2" customFormat="1" ht="15.75">
      <c r="B3" s="47" t="s">
        <v>2</v>
      </c>
      <c r="C3" s="47"/>
      <c r="D3" s="47"/>
    </row>
    <row r="4" spans="2:5" s="2" customFormat="1" ht="15.75">
      <c r="B4" s="47" t="s">
        <v>3</v>
      </c>
      <c r="C4" s="47"/>
      <c r="D4" s="47"/>
    </row>
    <row r="5" spans="2:5" s="3" customFormat="1" ht="15.75" thickBot="1">
      <c r="B5" s="48"/>
      <c r="C5" s="48"/>
      <c r="D5" s="48"/>
    </row>
    <row r="6" spans="2:5" s="7" customFormat="1">
      <c r="B6" s="4"/>
      <c r="C6" s="5" t="s">
        <v>4</v>
      </c>
      <c r="D6" s="6" t="s">
        <v>5</v>
      </c>
    </row>
    <row r="7" spans="2:5" s="7" customFormat="1" ht="16.5">
      <c r="B7" s="8"/>
      <c r="C7" s="45" t="s">
        <v>6</v>
      </c>
      <c r="D7" s="46"/>
    </row>
    <row r="8" spans="2:5" s="7" customFormat="1">
      <c r="B8" s="9" t="s">
        <v>7</v>
      </c>
      <c r="C8" s="10">
        <f>SUM(C9)</f>
        <v>52294763.329999998</v>
      </c>
      <c r="D8" s="11">
        <f>SUM(D9,D19)</f>
        <v>178745081.75999999</v>
      </c>
      <c r="E8" s="12"/>
    </row>
    <row r="9" spans="2:5" s="7" customFormat="1" ht="14.25">
      <c r="B9" s="13" t="s">
        <v>8</v>
      </c>
      <c r="C9" s="14">
        <f>SUM(C11:C12:C15)</f>
        <v>52294763.329999998</v>
      </c>
      <c r="D9" s="15">
        <f>SUM(D11:D15)</f>
        <v>160531302.09</v>
      </c>
    </row>
    <row r="10" spans="2:5" s="7" customFormat="1" ht="14.25">
      <c r="B10" s="13"/>
      <c r="C10" s="14"/>
      <c r="D10" s="15"/>
    </row>
    <row r="11" spans="2:5" s="7" customFormat="1" ht="14.25">
      <c r="B11" s="16" t="s">
        <v>9</v>
      </c>
      <c r="C11" s="17"/>
      <c r="D11" s="18">
        <v>142341272.80000001</v>
      </c>
    </row>
    <row r="12" spans="2:5" s="7" customFormat="1" ht="14.25">
      <c r="B12" s="16" t="s">
        <v>10</v>
      </c>
      <c r="C12" s="17"/>
      <c r="D12" s="18"/>
    </row>
    <row r="13" spans="2:5" s="7" customFormat="1" ht="14.25">
      <c r="B13" s="16" t="s">
        <v>11</v>
      </c>
      <c r="C13" s="17"/>
      <c r="D13" s="18">
        <v>18190029.289999999</v>
      </c>
    </row>
    <row r="14" spans="2:5" s="7" customFormat="1" ht="14.25">
      <c r="B14" s="16" t="s">
        <v>12</v>
      </c>
      <c r="C14" s="17"/>
      <c r="D14" s="18"/>
    </row>
    <row r="15" spans="2:5" s="7" customFormat="1" ht="14.25">
      <c r="B15" s="16" t="s">
        <v>13</v>
      </c>
      <c r="C15" s="17">
        <v>52294763.329999998</v>
      </c>
      <c r="D15" s="18"/>
    </row>
    <row r="16" spans="2:5" s="7" customFormat="1" ht="14.25">
      <c r="B16" s="16" t="s">
        <v>14</v>
      </c>
      <c r="C16" s="17"/>
      <c r="D16" s="18"/>
    </row>
    <row r="17" spans="2:6" s="7" customFormat="1" ht="14.25">
      <c r="B17" s="16" t="s">
        <v>15</v>
      </c>
      <c r="C17" s="17"/>
      <c r="D17" s="18"/>
    </row>
    <row r="18" spans="2:6" s="7" customFormat="1">
      <c r="B18" s="9"/>
      <c r="C18" s="17"/>
      <c r="D18" s="18"/>
    </row>
    <row r="19" spans="2:6" s="7" customFormat="1" ht="14.25">
      <c r="B19" s="13" t="s">
        <v>16</v>
      </c>
      <c r="C19" s="19"/>
      <c r="D19" s="20">
        <f>SUM(D22:D23)</f>
        <v>18213779.670000002</v>
      </c>
    </row>
    <row r="20" spans="2:6" s="7" customFormat="1" ht="14.25">
      <c r="B20" s="16" t="s">
        <v>17</v>
      </c>
      <c r="C20" s="17"/>
      <c r="D20" s="18"/>
    </row>
    <row r="21" spans="2:6" s="7" customFormat="1" ht="14.25">
      <c r="B21" s="16" t="s">
        <v>18</v>
      </c>
      <c r="C21" s="17"/>
      <c r="D21" s="18"/>
    </row>
    <row r="22" spans="2:6" s="7" customFormat="1" ht="14.25">
      <c r="B22" s="16" t="s">
        <v>19</v>
      </c>
      <c r="C22" s="17"/>
      <c r="D22" s="18">
        <v>16158808.74</v>
      </c>
    </row>
    <row r="23" spans="2:6" s="7" customFormat="1" ht="14.25">
      <c r="B23" s="16" t="s">
        <v>20</v>
      </c>
      <c r="C23" s="17"/>
      <c r="D23" s="18">
        <v>2054970.93</v>
      </c>
    </row>
    <row r="24" spans="2:6" s="7" customFormat="1" ht="14.25">
      <c r="B24" s="16" t="s">
        <v>21</v>
      </c>
      <c r="C24" s="17"/>
      <c r="D24" s="18"/>
    </row>
    <row r="25" spans="2:6" s="7" customFormat="1" ht="14.25">
      <c r="B25" s="16" t="s">
        <v>22</v>
      </c>
      <c r="C25" s="17"/>
      <c r="D25" s="18"/>
    </row>
    <row r="26" spans="2:6" s="7" customFormat="1" ht="14.25">
      <c r="B26" s="16" t="s">
        <v>23</v>
      </c>
      <c r="C26" s="17"/>
      <c r="D26" s="18"/>
    </row>
    <row r="27" spans="2:6" s="7" customFormat="1" ht="14.25">
      <c r="B27" s="16" t="s">
        <v>24</v>
      </c>
      <c r="C27" s="17"/>
      <c r="D27" s="18"/>
    </row>
    <row r="28" spans="2:6" s="7" customFormat="1" ht="14.25">
      <c r="B28" s="16" t="s">
        <v>25</v>
      </c>
      <c r="C28" s="17"/>
      <c r="D28" s="18"/>
    </row>
    <row r="29" spans="2:6" s="7" customFormat="1">
      <c r="B29" s="21"/>
      <c r="C29" s="22"/>
      <c r="D29" s="23"/>
      <c r="F29" s="12"/>
    </row>
    <row r="30" spans="2:6" s="7" customFormat="1" ht="16.5">
      <c r="B30" s="21"/>
      <c r="C30" s="45" t="s">
        <v>26</v>
      </c>
      <c r="D30" s="46"/>
      <c r="F30" s="12"/>
    </row>
    <row r="31" spans="2:6" s="7" customFormat="1">
      <c r="B31" s="9" t="s">
        <v>27</v>
      </c>
      <c r="C31" s="10">
        <f>SUM(C32)</f>
        <v>32937393.280000001</v>
      </c>
      <c r="D31" s="11">
        <f>SUM(D32)</f>
        <v>0</v>
      </c>
    </row>
    <row r="32" spans="2:6" s="7" customFormat="1" ht="14.25">
      <c r="B32" s="13" t="s">
        <v>28</v>
      </c>
      <c r="C32" s="14">
        <f>SUM(C33)</f>
        <v>32937393.280000001</v>
      </c>
      <c r="D32" s="15">
        <f>SUM(D33)</f>
        <v>0</v>
      </c>
    </row>
    <row r="33" spans="2:4" s="7" customFormat="1" ht="14.25">
      <c r="B33" s="16" t="s">
        <v>29</v>
      </c>
      <c r="C33" s="24">
        <v>32937393.280000001</v>
      </c>
      <c r="D33" s="25"/>
    </row>
    <row r="34" spans="2:4" s="7" customFormat="1" ht="14.25">
      <c r="B34" s="16" t="s">
        <v>30</v>
      </c>
      <c r="C34" s="26"/>
      <c r="D34" s="27"/>
    </row>
    <row r="35" spans="2:4" s="7" customFormat="1" ht="14.25">
      <c r="B35" s="16" t="s">
        <v>31</v>
      </c>
      <c r="C35" s="26"/>
      <c r="D35" s="27"/>
    </row>
    <row r="36" spans="2:4" s="7" customFormat="1" ht="14.25">
      <c r="B36" s="16" t="s">
        <v>32</v>
      </c>
      <c r="C36" s="26"/>
      <c r="D36" s="27"/>
    </row>
    <row r="37" spans="2:4" s="7" customFormat="1" ht="14.25">
      <c r="B37" s="16" t="s">
        <v>33</v>
      </c>
      <c r="C37" s="26"/>
      <c r="D37" s="27"/>
    </row>
    <row r="38" spans="2:4" s="7" customFormat="1" ht="14.25">
      <c r="B38" s="16" t="s">
        <v>34</v>
      </c>
      <c r="C38" s="26"/>
      <c r="D38" s="27"/>
    </row>
    <row r="39" spans="2:4" s="7" customFormat="1" ht="14.25">
      <c r="B39" s="16" t="s">
        <v>35</v>
      </c>
      <c r="C39" s="26"/>
      <c r="D39" s="27"/>
    </row>
    <row r="40" spans="2:4" s="7" customFormat="1" ht="14.25">
      <c r="B40" s="16" t="s">
        <v>36</v>
      </c>
      <c r="C40" s="26"/>
      <c r="D40" s="27"/>
    </row>
    <row r="41" spans="2:4" s="7" customFormat="1">
      <c r="B41" s="9"/>
      <c r="C41" s="28"/>
      <c r="D41" s="29"/>
    </row>
    <row r="42" spans="2:4" s="7" customFormat="1" ht="14.25">
      <c r="B42" s="13" t="s">
        <v>37</v>
      </c>
      <c r="C42" s="30"/>
      <c r="D42" s="31"/>
    </row>
    <row r="43" spans="2:4" s="7" customFormat="1">
      <c r="B43" s="16" t="s">
        <v>38</v>
      </c>
      <c r="C43" s="28"/>
      <c r="D43" s="29"/>
    </row>
    <row r="44" spans="2:4" s="7" customFormat="1">
      <c r="B44" s="16" t="s">
        <v>39</v>
      </c>
      <c r="C44" s="28"/>
      <c r="D44" s="29"/>
    </row>
    <row r="45" spans="2:4" s="7" customFormat="1">
      <c r="B45" s="16" t="s">
        <v>40</v>
      </c>
      <c r="C45" s="28"/>
      <c r="D45" s="29"/>
    </row>
    <row r="46" spans="2:4" s="7" customFormat="1">
      <c r="B46" s="16" t="s">
        <v>41</v>
      </c>
      <c r="C46" s="28"/>
      <c r="D46" s="29"/>
    </row>
    <row r="47" spans="2:4" s="7" customFormat="1">
      <c r="B47" s="16" t="s">
        <v>42</v>
      </c>
      <c r="C47" s="28"/>
      <c r="D47" s="29"/>
    </row>
    <row r="48" spans="2:4" s="7" customFormat="1">
      <c r="B48" s="16" t="s">
        <v>43</v>
      </c>
      <c r="C48" s="28"/>
      <c r="D48" s="29"/>
    </row>
    <row r="49" spans="2:8" s="7" customFormat="1" ht="16.5">
      <c r="B49" s="16"/>
      <c r="C49" s="45"/>
      <c r="D49" s="46"/>
    </row>
    <row r="50" spans="2:8" s="7" customFormat="1" ht="16.5">
      <c r="B50" s="9" t="s">
        <v>44</v>
      </c>
      <c r="C50" s="32">
        <f>SUM(C51,C56)</f>
        <v>506310672.41000003</v>
      </c>
      <c r="D50" s="11">
        <f>SUM(D51,D56)</f>
        <v>459340753.25999999</v>
      </c>
      <c r="E50" s="12"/>
    </row>
    <row r="51" spans="2:8" s="7" customFormat="1" ht="14.25">
      <c r="B51" s="13" t="s">
        <v>45</v>
      </c>
      <c r="C51" s="33">
        <f>SUM(C52)</f>
        <v>520457672.54000002</v>
      </c>
      <c r="D51" s="34">
        <f>SUM(D52)</f>
        <v>0</v>
      </c>
    </row>
    <row r="52" spans="2:8" s="7" customFormat="1" ht="14.25">
      <c r="B52" s="16" t="s">
        <v>46</v>
      </c>
      <c r="C52" s="35">
        <v>520457672.54000002</v>
      </c>
      <c r="D52" s="36"/>
    </row>
    <row r="53" spans="2:8" s="7" customFormat="1" ht="14.25">
      <c r="B53" s="16" t="s">
        <v>47</v>
      </c>
      <c r="C53" s="35"/>
      <c r="D53" s="36"/>
    </row>
    <row r="54" spans="2:8" s="7" customFormat="1" ht="14.25">
      <c r="B54" s="16" t="s">
        <v>48</v>
      </c>
      <c r="C54" s="35"/>
      <c r="D54" s="36"/>
    </row>
    <row r="55" spans="2:8" s="7" customFormat="1" ht="14.25">
      <c r="B55" s="13"/>
      <c r="C55" s="19"/>
      <c r="D55" s="20"/>
    </row>
    <row r="56" spans="2:8" s="7" customFormat="1" ht="14.25">
      <c r="B56" s="13" t="s">
        <v>49</v>
      </c>
      <c r="C56" s="19">
        <f>SUM(C57:C61)</f>
        <v>-14147000.130000001</v>
      </c>
      <c r="D56" s="20">
        <f>SUM(D57:D61)</f>
        <v>459340753.25999999</v>
      </c>
    </row>
    <row r="57" spans="2:8" s="7" customFormat="1" ht="14.25">
      <c r="B57" s="16" t="s">
        <v>50</v>
      </c>
      <c r="C57" s="35"/>
      <c r="D57" s="36">
        <v>459340753.25999999</v>
      </c>
    </row>
    <row r="58" spans="2:8" s="7" customFormat="1" ht="14.25">
      <c r="B58" s="16" t="s">
        <v>51</v>
      </c>
      <c r="C58" s="35">
        <v>9124965.8699999992</v>
      </c>
      <c r="D58" s="36"/>
    </row>
    <row r="59" spans="2:8" s="7" customFormat="1" ht="14.25">
      <c r="B59" s="16" t="s">
        <v>52</v>
      </c>
      <c r="C59" s="35"/>
      <c r="D59" s="36"/>
    </row>
    <row r="60" spans="2:8" s="7" customFormat="1" ht="14.25">
      <c r="B60" s="16" t="s">
        <v>53</v>
      </c>
      <c r="C60" s="35"/>
      <c r="D60" s="36"/>
    </row>
    <row r="61" spans="2:8" s="7" customFormat="1" ht="14.25">
      <c r="B61" s="16" t="s">
        <v>54</v>
      </c>
      <c r="C61" s="37">
        <v>-23271966</v>
      </c>
      <c r="D61" s="38"/>
    </row>
    <row r="62" spans="2:8" s="7" customFormat="1" thickBot="1">
      <c r="B62" s="39"/>
      <c r="C62" s="40"/>
      <c r="D62" s="41"/>
      <c r="F62" s="12"/>
    </row>
    <row r="64" spans="2:8" customFormat="1">
      <c r="D64" s="42"/>
      <c r="E64" s="42"/>
      <c r="G64" s="42"/>
      <c r="H64" s="42"/>
    </row>
    <row r="65" spans="4:9" customFormat="1">
      <c r="D65" s="42"/>
      <c r="E65" s="42"/>
      <c r="G65" s="42"/>
      <c r="H65" s="42"/>
    </row>
    <row r="66" spans="4:9" customFormat="1">
      <c r="D66" s="42"/>
      <c r="E66" s="42"/>
      <c r="G66" s="42"/>
      <c r="H66" s="42"/>
    </row>
    <row r="67" spans="4:9" customFormat="1">
      <c r="D67" s="42"/>
      <c r="E67" s="42"/>
      <c r="G67" s="42"/>
      <c r="H67" s="42"/>
      <c r="I67" s="43"/>
    </row>
    <row r="68" spans="4:9" customFormat="1">
      <c r="D68" s="42"/>
      <c r="E68" s="42"/>
      <c r="G68" s="42"/>
      <c r="H68" s="42"/>
    </row>
  </sheetData>
  <mergeCells count="8">
    <mergeCell ref="C30:D30"/>
    <mergeCell ref="C49:D49"/>
    <mergeCell ref="B1:D1"/>
    <mergeCell ref="B2:D2"/>
    <mergeCell ref="B3:D3"/>
    <mergeCell ref="B4:D4"/>
    <mergeCell ref="B5:D5"/>
    <mergeCell ref="C7:D7"/>
  </mergeCells>
  <printOptions horizontalCentered="1"/>
  <pageMargins left="0.23622047244094491" right="0.23622047244094491" top="0.19685039370078741" bottom="0.31496062992125984" header="0.15748031496062992" footer="0.15748031496062992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fabela</dc:creator>
  <cp:lastModifiedBy>adminSSS</cp:lastModifiedBy>
  <cp:lastPrinted>2016-05-30T20:30:02Z</cp:lastPrinted>
  <dcterms:created xsi:type="dcterms:W3CDTF">2016-05-30T20:27:43Z</dcterms:created>
  <dcterms:modified xsi:type="dcterms:W3CDTF">2016-06-06T00:56:24Z</dcterms:modified>
</cp:coreProperties>
</file>