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Hoja3" sheetId="3" r:id="rId1"/>
  </sheets>
  <definedNames>
    <definedName name="_xlnm.Print_Area" localSheetId="0">Hoja3!$A$1:$U$53</definedName>
    <definedName name="_xlnm.Print_Titles" localSheetId="0">Hoja3!$1:$8</definedName>
  </definedNames>
  <calcPr calcId="145621"/>
</workbook>
</file>

<file path=xl/calcChain.xml><?xml version="1.0" encoding="utf-8"?>
<calcChain xmlns="http://schemas.openxmlformats.org/spreadsheetml/2006/main">
  <c r="T37" i="3" l="1"/>
  <c r="T38" i="3"/>
  <c r="T39" i="3"/>
  <c r="T40" i="3"/>
  <c r="T41" i="3"/>
  <c r="T43" i="3"/>
  <c r="T44" i="3"/>
  <c r="T33" i="3"/>
  <c r="T18" i="3"/>
  <c r="T30" i="3" l="1"/>
  <c r="T27" i="3"/>
  <c r="T25" i="3"/>
  <c r="T23" i="3"/>
  <c r="T21" i="3"/>
  <c r="K33" i="3" l="1"/>
  <c r="U33" i="3" s="1"/>
  <c r="K30" i="3"/>
  <c r="U30" i="3" s="1"/>
  <c r="K21" i="3"/>
  <c r="U21" i="3" s="1"/>
  <c r="G45" i="3" l="1"/>
  <c r="K44" i="3"/>
  <c r="K40" i="3"/>
  <c r="K39" i="3"/>
  <c r="K38" i="3"/>
  <c r="U38" i="3" s="1"/>
  <c r="K37" i="3"/>
  <c r="U37" i="3" s="1"/>
  <c r="K27" i="3"/>
  <c r="U27" i="3" s="1"/>
  <c r="K25" i="3"/>
  <c r="U25" i="3" s="1"/>
  <c r="K23" i="3"/>
  <c r="U23" i="3" s="1"/>
  <c r="U18" i="3"/>
</calcChain>
</file>

<file path=xl/sharedStrings.xml><?xml version="1.0" encoding="utf-8"?>
<sst xmlns="http://schemas.openxmlformats.org/spreadsheetml/2006/main" count="96" uniqueCount="75">
  <si>
    <t>Unidad Responsable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</si>
  <si>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</si>
  <si>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</si>
  <si>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</si>
  <si>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</si>
  <si>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</si>
  <si>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</si>
  <si>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</si>
  <si>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</si>
  <si>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</si>
  <si>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</si>
  <si>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</si>
  <si>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</si>
  <si>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</si>
  <si>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</si>
  <si>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</si>
  <si>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</si>
  <si>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</si>
  <si>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</si>
  <si>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</si>
  <si>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</si>
  <si>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</si>
  <si>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>Total Acumulado</t>
  </si>
  <si>
    <t>DIRECCION GENERAL</t>
  </si>
  <si>
    <t>AN0</t>
  </si>
  <si>
    <t>Seguridad Publica</t>
  </si>
  <si>
    <t>Sonora en paz y tranquilidad</t>
  </si>
  <si>
    <t>Centro de Evaluacion y Control de Confianza del Estado de Sonora</t>
  </si>
  <si>
    <t xml:space="preserve">SISTEMA ESTATAL DE EVALUACIÓN </t>
  </si>
  <si>
    <t>Trimestral</t>
  </si>
  <si>
    <t>DIRECCION DE EVALUACION  PSICOLOGICA</t>
  </si>
  <si>
    <t>DIRECCION DE EVALUACION  POLIGRAFICA</t>
  </si>
  <si>
    <t>DIRECCION DE DESARROLLO ORGANIZACIONAL Y PLANEACION</t>
  </si>
  <si>
    <t>DIRECCION DE EVALUACION  E INVESTIGACION SOCIOECONOMICA</t>
  </si>
  <si>
    <t>DIRECCION JURIDICA</t>
  </si>
  <si>
    <t>DIRECCION DE ADMINISTRACION</t>
  </si>
  <si>
    <t xml:space="preserve">Evaluaciones </t>
  </si>
  <si>
    <t xml:space="preserve">informes </t>
  </si>
  <si>
    <t>DIRECCION DE EVALUACION  MEDICA Y TOXICOLOGUCA</t>
  </si>
  <si>
    <t>Someter a consideracion de la Junta de Consejo Directivo los asuntos institucionales e informar del desempeño de las actividades realizadas por el centro.</t>
  </si>
  <si>
    <t>Elaboración de Estados Financieros</t>
  </si>
  <si>
    <t>OAM</t>
  </si>
  <si>
    <t>oam</t>
  </si>
  <si>
    <t>Informes</t>
  </si>
  <si>
    <t>Diario</t>
  </si>
  <si>
    <t>proyecyo</t>
  </si>
  <si>
    <t>Informe de infraestructura, resguardo, soporte y mantenimiento de Bienes Informaticos</t>
  </si>
  <si>
    <t>Informe</t>
  </si>
  <si>
    <t>Mensual</t>
  </si>
  <si>
    <t>Anual</t>
  </si>
  <si>
    <t>ELABORO</t>
  </si>
  <si>
    <t>REVISO</t>
  </si>
  <si>
    <t>C.P. IGNACIO COTA TORRES</t>
  </si>
  <si>
    <t>LIC. JUAN CARLOS SALAZAR PLATT</t>
  </si>
  <si>
    <t>SUB DIRECTOR ASMINISTRATIVO</t>
  </si>
  <si>
    <t>DIRECTOR ADMINISTRATIVO</t>
  </si>
  <si>
    <t>Reuniones</t>
  </si>
  <si>
    <t>Convocar y realizar runiones de comité técnico de evaluaciónes para emitir dictamenes de resultados del personal evaluado</t>
  </si>
  <si>
    <t>Informe de contratos realizados, de situaciones de demandas laborales, de respuestas a juicios de amparo y de otros asuntos propios de esta Direccion</t>
  </si>
  <si>
    <t xml:space="preserve"> e Informes Trimestrales Presupuestales -Financieros</t>
  </si>
  <si>
    <t>Realizar las evaluaciones Psicologicas de control de confianza, de permanencia y nuevo ingreso a todos los integrantes de las instituciónes de seguridad pública del Estado de Sonora.</t>
  </si>
  <si>
    <t>Realizar las evaluaciones Poligraficas  de  control de confianza, de permanencia y nuevo ingreso a todos los integrantes de las instituciónes de seguridad pública del Estado de Sonora.</t>
  </si>
  <si>
    <t>Realizar las evaluaciones Socioeconomicas de control de confianza, de permanencia y nuevo ingreso a todos los integrantes de las instituciónes de seguridad pública del Estado de Sonora.</t>
  </si>
  <si>
    <t>Realizar las evaluaciones Medico-Toxicologicas de control de confianza, de permanencia y nuevo ingreso a todos los integrantes de las instituciónes de seguridad pública del Estado de Sonora.</t>
  </si>
  <si>
    <t>LIC. JUAN PABLO ACOSTA SUAREZ</t>
  </si>
  <si>
    <t>DIRECTOR GENERAL</t>
  </si>
  <si>
    <t>AUTORIZO</t>
  </si>
  <si>
    <t>DIRECCION DE TECNOLOGIA Y SISTEMAS</t>
  </si>
  <si>
    <t>Fortalecer la coordinación institucional para disminuir la incidencia delictiva en el estado</t>
  </si>
  <si>
    <t>Mejorar la coordinación entre las areas de seguridad de de los 3 ordenes de gobierno</t>
  </si>
  <si>
    <t>PROGRAMA OPERATIVO ANUAL 2019</t>
  </si>
  <si>
    <t>POA 2019</t>
  </si>
  <si>
    <t>Elaborar Proyecto de Presupuesto 2020</t>
  </si>
  <si>
    <t>Elaborar y presentar información para Cuenta Pública 2018</t>
  </si>
  <si>
    <t>Convocar a reuniones de COCODI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</si>
</sst>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9" fontId="3" fillId="0" borderId="8" xfId="1" applyFont="1" applyBorder="1"/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justify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8" fillId="0" borderId="0" xfId="2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0" fillId="2" borderId="2" xfId="0" applyFill="1" applyBorder="1"/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3" fillId="0" borderId="8" xfId="0" applyFont="1" applyBorder="1" applyAlignment="1">
      <alignment horizontal="center" vertical="center" wrapText="1"/>
    </xf>
    <xf numFmtId="0" fontId="8" fillId="3" borderId="0" xfId="2" applyFont="1" applyFill="1" applyBorder="1" applyAlignment="1">
      <alignment vertical="top" wrapText="1"/>
    </xf>
    <xf numFmtId="3" fontId="3" fillId="0" borderId="8" xfId="0" applyNumberFormat="1" applyFont="1" applyBorder="1" applyAlignment="1">
      <alignment horizontal="center"/>
    </xf>
    <xf numFmtId="0" fontId="7" fillId="0" borderId="0" xfId="2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3" fontId="4" fillId="0" borderId="7" xfId="0" applyNumberFormat="1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90"/>
    </xf>
    <xf numFmtId="3" fontId="4" fillId="0" borderId="8" xfId="0" applyNumberFormat="1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0" fontId="8" fillId="3" borderId="9" xfId="2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3" fillId="0" borderId="8" xfId="1" applyNumberFormat="1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2" applyFont="1" applyAlignment="1">
      <alignment horizontal="center" wrapText="1" readingOrder="1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2</xdr:row>
      <xdr:rowOff>171450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0</xdr:row>
      <xdr:rowOff>28575</xdr:rowOff>
    </xdr:from>
    <xdr:to>
      <xdr:col>19</xdr:col>
      <xdr:colOff>390525</xdr:colOff>
      <xdr:row>3</xdr:row>
      <xdr:rowOff>95250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8575"/>
          <a:ext cx="12096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abSelected="1" zoomScaleNormal="100" workbookViewId="0">
      <selection activeCell="Y20" sqref="Y20"/>
    </sheetView>
  </sheetViews>
  <sheetFormatPr baseColWidth="10" defaultColWidth="9.140625" defaultRowHeight="15" x14ac:dyDescent="0.25"/>
  <cols>
    <col min="1" max="1" width="3.5703125" style="9" customWidth="1"/>
    <col min="2" max="2" width="2.85546875" style="9" customWidth="1"/>
    <col min="3" max="3" width="4.28515625" style="9" customWidth="1"/>
    <col min="4" max="4" width="5.140625" style="9" customWidth="1"/>
    <col min="5" max="5" width="3.5703125" style="9" customWidth="1"/>
    <col min="6" max="6" width="3.85546875" style="9" customWidth="1"/>
    <col min="7" max="7" width="3" style="9" customWidth="1"/>
    <col min="8" max="8" width="30.85546875" style="14" customWidth="1"/>
    <col min="9" max="9" width="10.7109375" style="54" customWidth="1"/>
    <col min="10" max="10" width="8.28515625" style="54" customWidth="1"/>
    <col min="11" max="11" width="6.42578125" customWidth="1"/>
    <col min="12" max="19" width="6.140625" customWidth="1"/>
    <col min="20" max="20" width="6.7109375" customWidth="1"/>
    <col min="21" max="21" width="6.5703125" customWidth="1"/>
  </cols>
  <sheetData>
    <row r="1" spans="1:21" x14ac:dyDescent="0.25">
      <c r="I1" s="63"/>
      <c r="J1" s="63"/>
    </row>
    <row r="2" spans="1:21" x14ac:dyDescent="0.25">
      <c r="I2" s="63"/>
      <c r="J2" s="63"/>
    </row>
    <row r="3" spans="1:21" x14ac:dyDescent="0.25">
      <c r="I3" s="63"/>
      <c r="J3" s="63"/>
    </row>
    <row r="4" spans="1:21" x14ac:dyDescent="0.25">
      <c r="I4" s="63"/>
      <c r="J4" s="63"/>
    </row>
    <row r="5" spans="1:21" ht="15.75" x14ac:dyDescent="0.25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15.75" thickBot="1" x14ac:dyDescent="0.3">
      <c r="A6" s="73" t="s">
        <v>70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6.5" thickBo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4" t="s">
        <v>71</v>
      </c>
      <c r="U7" s="74"/>
    </row>
    <row r="8" spans="1:21" ht="15.75" thickBot="1" x14ac:dyDescent="0.3">
      <c r="A8" s="1" t="s">
        <v>0</v>
      </c>
      <c r="B8" s="2"/>
      <c r="C8" s="3"/>
      <c r="D8" s="4"/>
      <c r="E8" s="5"/>
      <c r="F8" s="5"/>
      <c r="G8" s="15"/>
      <c r="H8" s="75" t="s">
        <v>27</v>
      </c>
      <c r="I8" s="76"/>
      <c r="J8" s="76"/>
      <c r="K8" s="76"/>
      <c r="L8" s="76"/>
      <c r="M8" s="76"/>
      <c r="N8" s="76"/>
      <c r="O8" s="76"/>
      <c r="P8" s="76"/>
      <c r="Q8" s="23"/>
      <c r="R8" s="23"/>
      <c r="S8" s="24"/>
      <c r="T8" s="24"/>
      <c r="U8" s="25"/>
    </row>
    <row r="9" spans="1:21" x14ac:dyDescent="0.25">
      <c r="A9" s="9" t="s">
        <v>1</v>
      </c>
      <c r="B9" s="6"/>
      <c r="C9" s="6"/>
      <c r="D9" s="6"/>
      <c r="E9" s="6"/>
      <c r="F9" s="6"/>
      <c r="G9" s="6"/>
      <c r="H9" s="6"/>
      <c r="K9" s="7"/>
      <c r="L9" s="7"/>
      <c r="M9" s="7"/>
      <c r="N9" s="7"/>
      <c r="P9" s="7"/>
      <c r="Q9" s="7"/>
      <c r="R9" s="7"/>
      <c r="S9" s="7"/>
      <c r="T9" s="8"/>
      <c r="U9" s="8"/>
    </row>
    <row r="10" spans="1:21" x14ac:dyDescent="0.25">
      <c r="A10" s="77" t="s">
        <v>2</v>
      </c>
      <c r="B10" s="77" t="s">
        <v>3</v>
      </c>
      <c r="C10" s="79" t="s">
        <v>4</v>
      </c>
      <c r="D10" s="79" t="s">
        <v>5</v>
      </c>
      <c r="E10" s="77" t="s">
        <v>6</v>
      </c>
      <c r="F10" s="79" t="s">
        <v>7</v>
      </c>
      <c r="G10" s="79" t="s">
        <v>8</v>
      </c>
      <c r="H10" s="84" t="s">
        <v>9</v>
      </c>
      <c r="I10" s="77" t="s">
        <v>10</v>
      </c>
      <c r="J10" s="77" t="s">
        <v>11</v>
      </c>
      <c r="K10" s="85" t="s">
        <v>12</v>
      </c>
      <c r="L10" s="85"/>
      <c r="M10" s="85"/>
      <c r="N10" s="85"/>
      <c r="O10" s="85"/>
      <c r="P10" s="85" t="s">
        <v>13</v>
      </c>
      <c r="Q10" s="85"/>
      <c r="R10" s="85"/>
      <c r="S10" s="85"/>
      <c r="T10" s="77" t="s">
        <v>22</v>
      </c>
      <c r="U10" s="77" t="s">
        <v>14</v>
      </c>
    </row>
    <row r="11" spans="1:21" ht="18" x14ac:dyDescent="0.25">
      <c r="A11" s="77"/>
      <c r="B11" s="78"/>
      <c r="C11" s="79"/>
      <c r="D11" s="79"/>
      <c r="E11" s="77"/>
      <c r="F11" s="79"/>
      <c r="G11" s="79"/>
      <c r="H11" s="84"/>
      <c r="I11" s="77"/>
      <c r="J11" s="77"/>
      <c r="K11" s="55" t="s">
        <v>15</v>
      </c>
      <c r="L11" s="57" t="s">
        <v>16</v>
      </c>
      <c r="M11" s="57" t="s">
        <v>17</v>
      </c>
      <c r="N11" s="57" t="s">
        <v>18</v>
      </c>
      <c r="O11" s="57" t="s">
        <v>19</v>
      </c>
      <c r="P11" s="57" t="s">
        <v>16</v>
      </c>
      <c r="Q11" s="57" t="s">
        <v>17</v>
      </c>
      <c r="R11" s="57" t="s">
        <v>18</v>
      </c>
      <c r="S11" s="57" t="s">
        <v>19</v>
      </c>
      <c r="T11" s="78"/>
      <c r="U11" s="78"/>
    </row>
    <row r="12" spans="1:21" ht="22.5" x14ac:dyDescent="0.25">
      <c r="A12" s="32">
        <v>4</v>
      </c>
      <c r="B12" s="32"/>
      <c r="C12" s="33"/>
      <c r="D12" s="33"/>
      <c r="E12" s="32"/>
      <c r="F12" s="33"/>
      <c r="G12" s="34"/>
      <c r="H12" s="58" t="s">
        <v>27</v>
      </c>
      <c r="I12" s="35"/>
      <c r="J12" s="35"/>
      <c r="K12" s="36"/>
      <c r="L12" s="37"/>
      <c r="M12" s="37"/>
      <c r="N12" s="37"/>
      <c r="O12" s="37"/>
      <c r="P12" s="37"/>
      <c r="Q12" s="37"/>
      <c r="R12" s="37"/>
      <c r="S12" s="38"/>
      <c r="T12" s="35"/>
      <c r="U12" s="35"/>
    </row>
    <row r="13" spans="1:21" x14ac:dyDescent="0.25">
      <c r="A13" s="39"/>
      <c r="B13" s="40">
        <v>1</v>
      </c>
      <c r="C13" s="41"/>
      <c r="D13" s="41"/>
      <c r="E13" s="39"/>
      <c r="F13" s="41"/>
      <c r="G13" s="42"/>
      <c r="H13" s="58" t="s">
        <v>26</v>
      </c>
      <c r="I13" s="43"/>
      <c r="J13" s="43"/>
      <c r="K13" s="44"/>
      <c r="L13" s="45"/>
      <c r="M13" s="45"/>
      <c r="N13" s="45"/>
      <c r="O13" s="45"/>
      <c r="P13" s="45"/>
      <c r="Q13" s="45"/>
      <c r="R13" s="45"/>
      <c r="S13" s="46"/>
      <c r="T13" s="43"/>
      <c r="U13" s="43"/>
    </row>
    <row r="14" spans="1:21" ht="33.75" x14ac:dyDescent="0.25">
      <c r="A14" s="39"/>
      <c r="B14" s="39"/>
      <c r="C14" s="47">
        <v>4</v>
      </c>
      <c r="D14" s="41"/>
      <c r="E14" s="39"/>
      <c r="F14" s="41"/>
      <c r="G14" s="42"/>
      <c r="H14" s="58" t="s">
        <v>68</v>
      </c>
      <c r="I14" s="43"/>
      <c r="J14" s="43"/>
      <c r="K14" s="44"/>
      <c r="L14" s="45"/>
      <c r="M14" s="45"/>
      <c r="N14" s="45"/>
      <c r="O14" s="45"/>
      <c r="P14" s="45"/>
      <c r="Q14" s="45"/>
      <c r="R14" s="45"/>
      <c r="S14" s="46"/>
      <c r="T14" s="43"/>
      <c r="U14" s="43"/>
    </row>
    <row r="15" spans="1:21" ht="22.5" x14ac:dyDescent="0.25">
      <c r="A15" s="39"/>
      <c r="B15" s="39"/>
      <c r="C15" s="41"/>
      <c r="D15" s="48">
        <v>4.0999999999999996</v>
      </c>
      <c r="E15" s="39"/>
      <c r="F15" s="41"/>
      <c r="G15" s="42"/>
      <c r="H15" s="58" t="s">
        <v>69</v>
      </c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6"/>
      <c r="T15" s="43"/>
      <c r="U15" s="43"/>
    </row>
    <row r="16" spans="1:21" x14ac:dyDescent="0.25">
      <c r="A16" s="39"/>
      <c r="B16" s="39"/>
      <c r="C16" s="41"/>
      <c r="D16" s="41"/>
      <c r="E16" s="40">
        <v>3</v>
      </c>
      <c r="F16" s="41"/>
      <c r="G16" s="42"/>
      <c r="H16" s="58" t="s">
        <v>25</v>
      </c>
      <c r="I16" s="43"/>
      <c r="J16" s="43"/>
      <c r="K16" s="44"/>
      <c r="L16" s="45"/>
      <c r="M16" s="45"/>
      <c r="N16" s="45"/>
      <c r="O16" s="45"/>
      <c r="P16" s="45"/>
      <c r="Q16" s="45"/>
      <c r="R16" s="45"/>
      <c r="S16" s="46"/>
      <c r="T16" s="43"/>
      <c r="U16" s="43"/>
    </row>
    <row r="17" spans="1:21" x14ac:dyDescent="0.25">
      <c r="A17" s="13" t="s">
        <v>24</v>
      </c>
      <c r="B17" s="10"/>
      <c r="C17" s="10"/>
      <c r="D17" s="10"/>
      <c r="E17" s="10"/>
      <c r="F17" s="30" t="s">
        <v>41</v>
      </c>
      <c r="G17" s="28">
        <v>1</v>
      </c>
      <c r="H17" s="27" t="s">
        <v>23</v>
      </c>
      <c r="I17" s="20"/>
      <c r="J17" s="12"/>
      <c r="K17" s="13"/>
      <c r="L17" s="13"/>
      <c r="M17" s="13"/>
      <c r="N17" s="13"/>
      <c r="O17" s="13"/>
      <c r="P17" s="13"/>
      <c r="Q17" s="13"/>
      <c r="R17" s="13"/>
      <c r="S17" s="16"/>
      <c r="T17" s="13"/>
      <c r="U17" s="11"/>
    </row>
    <row r="18" spans="1:21" ht="45" x14ac:dyDescent="0.25">
      <c r="A18" s="13"/>
      <c r="B18" s="10"/>
      <c r="C18" s="10"/>
      <c r="D18" s="10"/>
      <c r="E18" s="10"/>
      <c r="F18" s="10"/>
      <c r="G18" s="28"/>
      <c r="H18" s="29" t="s">
        <v>39</v>
      </c>
      <c r="I18" s="19" t="s">
        <v>37</v>
      </c>
      <c r="J18" s="26" t="s">
        <v>29</v>
      </c>
      <c r="K18" s="10">
        <v>3</v>
      </c>
      <c r="L18" s="10"/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/>
      <c r="S18" s="60"/>
      <c r="T18" s="10">
        <f>S18+R18+Q18+P18</f>
        <v>2</v>
      </c>
      <c r="U18" s="69">
        <f>T18/K18</f>
        <v>0.66666666666666663</v>
      </c>
    </row>
    <row r="19" spans="1:21" x14ac:dyDescent="0.25">
      <c r="A19" s="13"/>
      <c r="B19" s="10"/>
      <c r="C19" s="10"/>
      <c r="D19" s="10"/>
      <c r="E19" s="10"/>
      <c r="F19" s="10"/>
      <c r="G19" s="28"/>
      <c r="H19" s="21"/>
      <c r="I19" s="20"/>
      <c r="J19" s="12"/>
      <c r="K19" s="13"/>
      <c r="L19" s="13"/>
      <c r="M19" s="13"/>
      <c r="N19" s="13"/>
      <c r="O19" s="13"/>
      <c r="P19" s="13"/>
      <c r="Q19" s="13"/>
      <c r="R19" s="13"/>
      <c r="S19" s="16"/>
      <c r="T19" s="13"/>
      <c r="U19" s="11"/>
    </row>
    <row r="20" spans="1:21" x14ac:dyDescent="0.25">
      <c r="A20" s="13"/>
      <c r="B20" s="10"/>
      <c r="C20" s="10"/>
      <c r="D20" s="10"/>
      <c r="E20" s="10"/>
      <c r="F20" s="10" t="s">
        <v>42</v>
      </c>
      <c r="G20" s="28">
        <v>2</v>
      </c>
      <c r="H20" s="27" t="s">
        <v>30</v>
      </c>
      <c r="I20" s="20"/>
      <c r="J20" s="12"/>
      <c r="K20" s="13"/>
      <c r="L20" s="13"/>
      <c r="M20" s="13"/>
      <c r="N20" s="13"/>
      <c r="O20" s="13"/>
      <c r="P20" s="13"/>
      <c r="Q20" s="13"/>
      <c r="R20" s="13"/>
      <c r="S20" s="16"/>
      <c r="T20" s="13"/>
      <c r="U20" s="11"/>
    </row>
    <row r="21" spans="1:21" ht="56.25" x14ac:dyDescent="0.25">
      <c r="A21" s="13"/>
      <c r="B21" s="10"/>
      <c r="C21" s="10"/>
      <c r="D21" s="10"/>
      <c r="E21" s="10"/>
      <c r="F21" s="10"/>
      <c r="G21" s="28"/>
      <c r="H21" s="18" t="s">
        <v>60</v>
      </c>
      <c r="I21" s="26" t="s">
        <v>36</v>
      </c>
      <c r="J21" s="26" t="s">
        <v>29</v>
      </c>
      <c r="K21" s="10">
        <f>SUM(L21:O21)</f>
        <v>3220</v>
      </c>
      <c r="L21" s="10">
        <v>812</v>
      </c>
      <c r="M21" s="10">
        <v>854</v>
      </c>
      <c r="N21" s="10">
        <v>742</v>
      </c>
      <c r="O21" s="10">
        <v>812</v>
      </c>
      <c r="P21" s="10">
        <v>370</v>
      </c>
      <c r="Q21" s="10">
        <v>601</v>
      </c>
      <c r="R21" s="10">
        <v>946</v>
      </c>
      <c r="S21" s="60"/>
      <c r="T21" s="10">
        <f>SUM(P21:S21)</f>
        <v>1917</v>
      </c>
      <c r="U21" s="69">
        <f>T21/K21</f>
        <v>0.59534161490683235</v>
      </c>
    </row>
    <row r="22" spans="1:21" x14ac:dyDescent="0.25">
      <c r="A22" s="13"/>
      <c r="B22" s="10"/>
      <c r="C22" s="10"/>
      <c r="D22" s="10"/>
      <c r="E22" s="10"/>
      <c r="F22" s="10"/>
      <c r="G22" s="28">
        <v>3</v>
      </c>
      <c r="H22" s="27" t="s">
        <v>31</v>
      </c>
      <c r="I22" s="20"/>
      <c r="J22" s="12"/>
      <c r="K22" s="13"/>
      <c r="L22" s="13"/>
      <c r="M22" s="13"/>
      <c r="N22" s="13"/>
      <c r="O22" s="13"/>
      <c r="P22" s="10"/>
      <c r="Q22" s="10"/>
      <c r="R22" s="10"/>
      <c r="S22" s="60"/>
      <c r="T22" s="13"/>
      <c r="U22" s="11"/>
    </row>
    <row r="23" spans="1:21" ht="56.25" x14ac:dyDescent="0.25">
      <c r="A23" s="13"/>
      <c r="B23" s="10"/>
      <c r="C23" s="10"/>
      <c r="D23" s="10"/>
      <c r="E23" s="10"/>
      <c r="F23" s="10"/>
      <c r="G23" s="28"/>
      <c r="H23" s="18" t="s">
        <v>61</v>
      </c>
      <c r="I23" s="19" t="s">
        <v>36</v>
      </c>
      <c r="J23" s="26" t="s">
        <v>29</v>
      </c>
      <c r="K23" s="10">
        <f t="shared" ref="K23" si="0">SUM(L23:O23)</f>
        <v>3220</v>
      </c>
      <c r="L23" s="10">
        <v>812</v>
      </c>
      <c r="M23" s="10">
        <v>854</v>
      </c>
      <c r="N23" s="10">
        <v>742</v>
      </c>
      <c r="O23" s="10">
        <v>812</v>
      </c>
      <c r="P23" s="10">
        <v>370</v>
      </c>
      <c r="Q23" s="10">
        <v>601</v>
      </c>
      <c r="R23" s="10">
        <v>946</v>
      </c>
      <c r="S23" s="60"/>
      <c r="T23" s="10">
        <f>SUM(P23:S23)</f>
        <v>1917</v>
      </c>
      <c r="U23" s="69">
        <f>T23/K23</f>
        <v>0.59534161490683235</v>
      </c>
    </row>
    <row r="24" spans="1:21" ht="22.5" x14ac:dyDescent="0.25">
      <c r="A24" s="13"/>
      <c r="B24" s="10"/>
      <c r="C24" s="10"/>
      <c r="D24" s="10"/>
      <c r="E24" s="10"/>
      <c r="F24" s="10"/>
      <c r="G24" s="28">
        <v>4</v>
      </c>
      <c r="H24" s="49" t="s">
        <v>33</v>
      </c>
      <c r="I24" s="19"/>
      <c r="J24" s="26"/>
      <c r="K24" s="10"/>
      <c r="L24" s="10"/>
      <c r="M24" s="10"/>
      <c r="N24" s="10"/>
      <c r="O24" s="10"/>
      <c r="P24" s="13"/>
      <c r="Q24" s="13"/>
      <c r="R24" s="13"/>
      <c r="S24" s="16"/>
      <c r="T24" s="13"/>
      <c r="U24" s="69"/>
    </row>
    <row r="25" spans="1:21" ht="56.25" x14ac:dyDescent="0.25">
      <c r="A25" s="13"/>
      <c r="B25" s="10"/>
      <c r="C25" s="10"/>
      <c r="D25" s="10"/>
      <c r="E25" s="10"/>
      <c r="F25" s="10"/>
      <c r="G25" s="28"/>
      <c r="H25" s="18" t="s">
        <v>62</v>
      </c>
      <c r="I25" s="19" t="s">
        <v>36</v>
      </c>
      <c r="J25" s="26" t="s">
        <v>29</v>
      </c>
      <c r="K25" s="10">
        <f t="shared" ref="K25" si="1">SUM(L25:O25)</f>
        <v>3220</v>
      </c>
      <c r="L25" s="10">
        <v>812</v>
      </c>
      <c r="M25" s="10">
        <v>854</v>
      </c>
      <c r="N25" s="10">
        <v>742</v>
      </c>
      <c r="O25" s="10">
        <v>812</v>
      </c>
      <c r="P25" s="10">
        <v>370</v>
      </c>
      <c r="Q25" s="10">
        <v>601</v>
      </c>
      <c r="R25" s="10">
        <v>946</v>
      </c>
      <c r="S25" s="60"/>
      <c r="T25" s="10">
        <f>SUM(P25:S25)</f>
        <v>1917</v>
      </c>
      <c r="U25" s="69">
        <f>T25/K25</f>
        <v>0.59534161490683235</v>
      </c>
    </row>
    <row r="26" spans="1:21" ht="22.5" x14ac:dyDescent="0.25">
      <c r="A26" s="13"/>
      <c r="B26" s="10"/>
      <c r="C26" s="10"/>
      <c r="D26" s="10"/>
      <c r="E26" s="10"/>
      <c r="F26" s="10"/>
      <c r="G26" s="28">
        <v>5</v>
      </c>
      <c r="H26" s="27" t="s">
        <v>38</v>
      </c>
      <c r="I26" s="19"/>
      <c r="J26" s="26"/>
      <c r="K26" s="10"/>
      <c r="L26" s="10"/>
      <c r="M26" s="10"/>
      <c r="N26" s="10"/>
      <c r="O26" s="10"/>
      <c r="P26" s="13"/>
      <c r="Q26" s="13"/>
      <c r="R26" s="13"/>
      <c r="S26" s="16"/>
      <c r="T26" s="13"/>
      <c r="U26" s="69"/>
    </row>
    <row r="27" spans="1:21" ht="56.25" x14ac:dyDescent="0.25">
      <c r="A27" s="13"/>
      <c r="B27" s="10"/>
      <c r="C27" s="10"/>
      <c r="D27" s="10"/>
      <c r="E27" s="10"/>
      <c r="F27" s="10"/>
      <c r="G27" s="28"/>
      <c r="H27" s="18" t="s">
        <v>63</v>
      </c>
      <c r="I27" s="19" t="s">
        <v>36</v>
      </c>
      <c r="J27" s="26" t="s">
        <v>29</v>
      </c>
      <c r="K27" s="10">
        <f t="shared" ref="K27" si="2">SUM(L27:O27)</f>
        <v>3220</v>
      </c>
      <c r="L27" s="10">
        <v>812</v>
      </c>
      <c r="M27" s="10">
        <v>854</v>
      </c>
      <c r="N27" s="10">
        <v>742</v>
      </c>
      <c r="O27" s="10">
        <v>812</v>
      </c>
      <c r="P27" s="10">
        <v>370</v>
      </c>
      <c r="Q27" s="10">
        <v>601</v>
      </c>
      <c r="R27" s="10">
        <v>946</v>
      </c>
      <c r="S27" s="60"/>
      <c r="T27" s="10">
        <f>SUM(P27:S27)</f>
        <v>1917</v>
      </c>
      <c r="U27" s="69">
        <f>T27/K27</f>
        <v>0.59534161490683235</v>
      </c>
    </row>
    <row r="28" spans="1:21" x14ac:dyDescent="0.25">
      <c r="A28" s="13"/>
      <c r="B28" s="10"/>
      <c r="C28" s="10"/>
      <c r="D28" s="10"/>
      <c r="E28" s="10"/>
      <c r="F28" s="10"/>
      <c r="G28" s="28"/>
      <c r="H28" s="21"/>
      <c r="I28" s="20"/>
      <c r="J28" s="12"/>
      <c r="K28" s="13"/>
      <c r="L28" s="13"/>
      <c r="M28" s="13"/>
      <c r="N28" s="13"/>
      <c r="O28" s="13"/>
      <c r="P28" s="13"/>
      <c r="Q28" s="13"/>
      <c r="R28" s="13"/>
      <c r="S28" s="16"/>
      <c r="T28" s="13"/>
      <c r="U28" s="11"/>
    </row>
    <row r="29" spans="1:21" ht="22.5" x14ac:dyDescent="0.25">
      <c r="A29" s="13"/>
      <c r="B29" s="10"/>
      <c r="C29" s="10"/>
      <c r="D29" s="10"/>
      <c r="E29" s="10"/>
      <c r="F29" s="10"/>
      <c r="G29" s="31">
        <v>6</v>
      </c>
      <c r="H29" s="27" t="s">
        <v>32</v>
      </c>
      <c r="I29" s="19"/>
      <c r="J29" s="26"/>
      <c r="K29" s="13"/>
      <c r="L29" s="13"/>
      <c r="M29" s="13"/>
      <c r="N29" s="13"/>
      <c r="O29" s="13"/>
      <c r="P29" s="13"/>
      <c r="Q29" s="13"/>
      <c r="R29" s="13"/>
      <c r="S29" s="16"/>
      <c r="T29" s="13"/>
      <c r="U29" s="11"/>
    </row>
    <row r="30" spans="1:21" ht="45" x14ac:dyDescent="0.25">
      <c r="A30" s="13"/>
      <c r="B30" s="10"/>
      <c r="C30" s="10"/>
      <c r="D30" s="10"/>
      <c r="E30" s="10"/>
      <c r="F30" s="10"/>
      <c r="G30" s="28"/>
      <c r="H30" s="59" t="s">
        <v>57</v>
      </c>
      <c r="I30" s="61" t="s">
        <v>56</v>
      </c>
      <c r="J30" s="61" t="s">
        <v>44</v>
      </c>
      <c r="K30" s="62">
        <f>SUM(L30:O31)</f>
        <v>230</v>
      </c>
      <c r="L30" s="62">
        <v>58</v>
      </c>
      <c r="M30" s="62">
        <v>61</v>
      </c>
      <c r="N30" s="62">
        <v>53</v>
      </c>
      <c r="O30" s="62">
        <v>58</v>
      </c>
      <c r="P30" s="10">
        <v>58</v>
      </c>
      <c r="Q30" s="10">
        <v>62</v>
      </c>
      <c r="R30" s="10">
        <v>54</v>
      </c>
      <c r="S30" s="60"/>
      <c r="T30" s="10">
        <f>SUM(P30:S30)</f>
        <v>174</v>
      </c>
      <c r="U30" s="69">
        <f>T30/K30</f>
        <v>0.75652173913043474</v>
      </c>
    </row>
    <row r="31" spans="1:21" x14ac:dyDescent="0.25">
      <c r="A31" s="13"/>
      <c r="B31" s="10"/>
      <c r="C31" s="10"/>
      <c r="D31" s="10"/>
      <c r="E31" s="10"/>
      <c r="F31" s="10"/>
      <c r="G31" s="28"/>
      <c r="H31" s="27"/>
      <c r="I31" s="20"/>
      <c r="J31" s="12"/>
      <c r="K31" s="13"/>
      <c r="L31" s="13"/>
      <c r="M31" s="13"/>
      <c r="N31" s="13"/>
      <c r="O31" s="13"/>
      <c r="P31" s="13"/>
      <c r="Q31" s="13"/>
      <c r="R31" s="13"/>
      <c r="S31" s="16"/>
      <c r="T31" s="13"/>
      <c r="U31" s="11"/>
    </row>
    <row r="32" spans="1:21" x14ac:dyDescent="0.25">
      <c r="A32" s="13"/>
      <c r="B32" s="10"/>
      <c r="C32" s="10"/>
      <c r="D32" s="10"/>
      <c r="E32" s="10"/>
      <c r="F32" s="10"/>
      <c r="G32" s="28">
        <v>7</v>
      </c>
      <c r="H32" s="27" t="s">
        <v>34</v>
      </c>
      <c r="I32" s="20"/>
      <c r="J32" s="12"/>
      <c r="K32" s="13"/>
      <c r="L32" s="13"/>
      <c r="M32" s="13"/>
      <c r="N32" s="13"/>
      <c r="O32" s="13"/>
      <c r="P32" s="13"/>
      <c r="Q32" s="13"/>
      <c r="R32" s="13"/>
      <c r="S32" s="16"/>
      <c r="T32" s="13"/>
      <c r="U32" s="11"/>
    </row>
    <row r="33" spans="1:21" ht="45" x14ac:dyDescent="0.25">
      <c r="A33" s="13"/>
      <c r="B33" s="10"/>
      <c r="C33" s="10"/>
      <c r="D33" s="10"/>
      <c r="E33" s="10"/>
      <c r="F33" s="10"/>
      <c r="G33" s="28"/>
      <c r="H33" s="21" t="s">
        <v>58</v>
      </c>
      <c r="I33" s="19" t="s">
        <v>43</v>
      </c>
      <c r="J33" s="26" t="s">
        <v>48</v>
      </c>
      <c r="K33" s="10">
        <f>SUM(L33:O33)</f>
        <v>12</v>
      </c>
      <c r="L33" s="10">
        <v>3</v>
      </c>
      <c r="M33" s="10">
        <v>3</v>
      </c>
      <c r="N33" s="10">
        <v>3</v>
      </c>
      <c r="O33" s="10">
        <v>3</v>
      </c>
      <c r="P33" s="10">
        <v>3</v>
      </c>
      <c r="Q33" s="10">
        <v>3</v>
      </c>
      <c r="R33" s="10">
        <v>3</v>
      </c>
      <c r="S33" s="60"/>
      <c r="T33" s="10">
        <f>S33+R33+Q33+P33</f>
        <v>9</v>
      </c>
      <c r="U33" s="69">
        <f>T33/K33</f>
        <v>0.75</v>
      </c>
    </row>
    <row r="34" spans="1:21" x14ac:dyDescent="0.25">
      <c r="A34" s="13"/>
      <c r="B34" s="10"/>
      <c r="C34" s="10"/>
      <c r="D34" s="10"/>
      <c r="E34" s="10"/>
      <c r="F34" s="10"/>
      <c r="G34" s="28"/>
      <c r="H34" s="21"/>
      <c r="I34" s="20"/>
      <c r="J34" s="12"/>
      <c r="K34" s="13"/>
      <c r="L34" s="13"/>
      <c r="M34" s="13"/>
      <c r="N34" s="13"/>
      <c r="O34" s="13"/>
      <c r="P34" s="13"/>
      <c r="Q34" s="13"/>
      <c r="R34" s="13"/>
      <c r="S34" s="16"/>
      <c r="T34" s="10"/>
      <c r="U34" s="11"/>
    </row>
    <row r="35" spans="1:21" x14ac:dyDescent="0.25">
      <c r="A35" s="13"/>
      <c r="B35" s="10"/>
      <c r="C35" s="10"/>
      <c r="D35" s="10"/>
      <c r="E35" s="10"/>
      <c r="F35" s="10"/>
      <c r="G35" s="28"/>
      <c r="H35" s="21"/>
      <c r="I35" s="20"/>
      <c r="J35" s="12"/>
      <c r="K35" s="13"/>
      <c r="L35" s="13"/>
      <c r="M35" s="13"/>
      <c r="N35" s="13"/>
      <c r="O35" s="13"/>
      <c r="P35" s="13"/>
      <c r="Q35" s="13"/>
      <c r="R35" s="13"/>
      <c r="S35" s="16"/>
      <c r="T35" s="10"/>
      <c r="U35" s="11"/>
    </row>
    <row r="36" spans="1:21" x14ac:dyDescent="0.25">
      <c r="A36" s="13"/>
      <c r="B36" s="10"/>
      <c r="C36" s="10"/>
      <c r="D36" s="10"/>
      <c r="E36" s="10"/>
      <c r="F36" s="10"/>
      <c r="G36" s="28">
        <v>8</v>
      </c>
      <c r="H36" s="27" t="s">
        <v>35</v>
      </c>
      <c r="I36" s="20"/>
      <c r="J36" s="12"/>
      <c r="K36" s="13"/>
      <c r="L36" s="13"/>
      <c r="M36" s="13"/>
      <c r="N36" s="13"/>
      <c r="O36" s="13"/>
      <c r="P36" s="13"/>
      <c r="Q36" s="13"/>
      <c r="R36" s="13"/>
      <c r="S36" s="16"/>
      <c r="T36" s="10"/>
      <c r="U36" s="11"/>
    </row>
    <row r="37" spans="1:21" x14ac:dyDescent="0.25">
      <c r="A37" s="13"/>
      <c r="B37" s="10"/>
      <c r="C37" s="10"/>
      <c r="D37" s="10"/>
      <c r="E37" s="10"/>
      <c r="F37" s="10"/>
      <c r="G37" s="28"/>
      <c r="H37" s="21" t="s">
        <v>40</v>
      </c>
      <c r="I37" s="20" t="s">
        <v>43</v>
      </c>
      <c r="J37" s="12" t="s">
        <v>48</v>
      </c>
      <c r="K37" s="13">
        <f>SUM(L37:O37)</f>
        <v>12</v>
      </c>
      <c r="L37" s="13">
        <v>3</v>
      </c>
      <c r="M37" s="13">
        <v>3</v>
      </c>
      <c r="N37" s="13">
        <v>3</v>
      </c>
      <c r="O37" s="13">
        <v>3</v>
      </c>
      <c r="P37" s="13">
        <v>3</v>
      </c>
      <c r="Q37" s="13">
        <v>3</v>
      </c>
      <c r="R37" s="13">
        <v>3</v>
      </c>
      <c r="S37" s="16"/>
      <c r="T37" s="10">
        <f t="shared" ref="T37:T44" si="3">S37+R37+Q37+P37</f>
        <v>9</v>
      </c>
      <c r="U37" s="69">
        <f t="shared" ref="U37:U38" si="4">T37/K37</f>
        <v>0.75</v>
      </c>
    </row>
    <row r="38" spans="1:21" ht="22.5" x14ac:dyDescent="0.25">
      <c r="A38" s="13"/>
      <c r="B38" s="10"/>
      <c r="C38" s="10"/>
      <c r="D38" s="10"/>
      <c r="E38" s="10"/>
      <c r="F38" s="10"/>
      <c r="G38" s="28"/>
      <c r="H38" s="21" t="s">
        <v>59</v>
      </c>
      <c r="I38" s="20" t="s">
        <v>43</v>
      </c>
      <c r="J38" s="12" t="s">
        <v>29</v>
      </c>
      <c r="K38" s="13">
        <f t="shared" ref="K38:K39" si="5">SUM(L38:O38)</f>
        <v>4</v>
      </c>
      <c r="L38" s="13">
        <v>1</v>
      </c>
      <c r="M38" s="13">
        <v>1</v>
      </c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16"/>
      <c r="T38" s="10">
        <f t="shared" si="3"/>
        <v>3</v>
      </c>
      <c r="U38" s="69">
        <f t="shared" si="4"/>
        <v>0.75</v>
      </c>
    </row>
    <row r="39" spans="1:21" ht="22.5" x14ac:dyDescent="0.25">
      <c r="A39" s="13"/>
      <c r="B39" s="10"/>
      <c r="C39" s="10"/>
      <c r="D39" s="10"/>
      <c r="E39" s="10"/>
      <c r="F39" s="10"/>
      <c r="G39" s="28"/>
      <c r="H39" s="21" t="s">
        <v>73</v>
      </c>
      <c r="I39" s="20" t="s">
        <v>43</v>
      </c>
      <c r="J39" s="12" t="s">
        <v>49</v>
      </c>
      <c r="K39" s="13">
        <f t="shared" si="5"/>
        <v>1</v>
      </c>
      <c r="L39" s="13">
        <v>1</v>
      </c>
      <c r="M39" s="13"/>
      <c r="N39" s="13"/>
      <c r="O39" s="13"/>
      <c r="P39" s="13">
        <v>1</v>
      </c>
      <c r="Q39" s="13"/>
      <c r="R39" s="13"/>
      <c r="S39" s="16"/>
      <c r="T39" s="10">
        <f t="shared" si="3"/>
        <v>1</v>
      </c>
      <c r="U39" s="11">
        <v>1</v>
      </c>
    </row>
    <row r="40" spans="1:21" ht="13.5" customHeight="1" x14ac:dyDescent="0.25">
      <c r="A40" s="13"/>
      <c r="B40" s="10"/>
      <c r="C40" s="10"/>
      <c r="D40" s="10"/>
      <c r="E40" s="10"/>
      <c r="F40" s="10"/>
      <c r="G40" s="28"/>
      <c r="H40" s="21" t="s">
        <v>72</v>
      </c>
      <c r="I40" s="20" t="s">
        <v>45</v>
      </c>
      <c r="J40" s="12" t="s">
        <v>49</v>
      </c>
      <c r="K40" s="13">
        <f>SUM(L40:O40)</f>
        <v>1</v>
      </c>
      <c r="L40" s="13"/>
      <c r="M40" s="13"/>
      <c r="N40" s="13">
        <v>1</v>
      </c>
      <c r="O40" s="13"/>
      <c r="P40" s="13"/>
      <c r="Q40" s="13"/>
      <c r="R40" s="13">
        <v>1</v>
      </c>
      <c r="S40" s="16"/>
      <c r="T40" s="10">
        <f t="shared" si="3"/>
        <v>1</v>
      </c>
      <c r="U40" s="11">
        <v>1</v>
      </c>
    </row>
    <row r="41" spans="1:21" ht="17.25" customHeight="1" x14ac:dyDescent="0.25">
      <c r="A41" s="13"/>
      <c r="B41" s="10"/>
      <c r="C41" s="10"/>
      <c r="D41" s="10"/>
      <c r="E41" s="10"/>
      <c r="F41" s="10"/>
      <c r="G41" s="28"/>
      <c r="H41" s="21" t="s">
        <v>74</v>
      </c>
      <c r="I41" s="20" t="s">
        <v>56</v>
      </c>
      <c r="J41" s="12" t="s">
        <v>29</v>
      </c>
      <c r="K41" s="13">
        <v>4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6"/>
      <c r="T41" s="10">
        <f t="shared" si="3"/>
        <v>3</v>
      </c>
      <c r="U41" s="11">
        <v>0.75</v>
      </c>
    </row>
    <row r="42" spans="1:21" ht="18" customHeight="1" x14ac:dyDescent="0.25">
      <c r="A42" s="13"/>
      <c r="B42" s="10"/>
      <c r="C42" s="10"/>
      <c r="D42" s="10"/>
      <c r="E42" s="10"/>
      <c r="F42" s="10"/>
      <c r="G42" s="28"/>
      <c r="H42" s="21"/>
      <c r="I42" s="20"/>
      <c r="J42" s="12"/>
      <c r="K42" s="13"/>
      <c r="L42" s="13"/>
      <c r="M42" s="13"/>
      <c r="N42" s="13"/>
      <c r="O42" s="13"/>
      <c r="P42" s="13"/>
      <c r="Q42" s="13"/>
      <c r="R42" s="13"/>
      <c r="S42" s="16"/>
      <c r="T42" s="10"/>
      <c r="U42" s="11"/>
    </row>
    <row r="43" spans="1:21" x14ac:dyDescent="0.25">
      <c r="A43" s="13"/>
      <c r="B43" s="10"/>
      <c r="C43" s="10"/>
      <c r="D43" s="10"/>
      <c r="E43" s="10"/>
      <c r="F43" s="10"/>
      <c r="G43" s="28">
        <v>9</v>
      </c>
      <c r="H43" s="27" t="s">
        <v>67</v>
      </c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6"/>
      <c r="T43" s="10">
        <f t="shared" si="3"/>
        <v>0</v>
      </c>
      <c r="U43" s="11"/>
    </row>
    <row r="44" spans="1:21" ht="33.75" x14ac:dyDescent="0.25">
      <c r="A44" s="17"/>
      <c r="B44" s="22"/>
      <c r="C44" s="22"/>
      <c r="D44" s="22"/>
      <c r="E44" s="22"/>
      <c r="F44" s="22"/>
      <c r="G44" s="52"/>
      <c r="H44" s="53" t="s">
        <v>46</v>
      </c>
      <c r="I44" s="50" t="s">
        <v>47</v>
      </c>
      <c r="J44" s="50" t="s">
        <v>48</v>
      </c>
      <c r="K44" s="22">
        <f>SUM(L44:O44)</f>
        <v>12</v>
      </c>
      <c r="L44" s="22">
        <v>3</v>
      </c>
      <c r="M44" s="22">
        <v>3</v>
      </c>
      <c r="N44" s="22">
        <v>3</v>
      </c>
      <c r="O44" s="22">
        <v>3</v>
      </c>
      <c r="P44" s="22">
        <v>3</v>
      </c>
      <c r="Q44" s="22">
        <v>3</v>
      </c>
      <c r="R44" s="22">
        <v>3</v>
      </c>
      <c r="S44" s="51"/>
      <c r="T44" s="22">
        <f t="shared" si="3"/>
        <v>9</v>
      </c>
      <c r="U44" s="70">
        <v>0.25</v>
      </c>
    </row>
    <row r="45" spans="1:21" x14ac:dyDescent="0.25">
      <c r="D45" s="80" t="s">
        <v>20</v>
      </c>
      <c r="E45" s="80"/>
      <c r="F45" s="80"/>
      <c r="G45" s="82">
        <f>(COUNT(G17:G44))</f>
        <v>9</v>
      </c>
    </row>
    <row r="46" spans="1:21" x14ac:dyDescent="0.25">
      <c r="D46" s="81"/>
      <c r="E46" s="81"/>
      <c r="F46" s="81"/>
      <c r="G46" s="83"/>
    </row>
    <row r="47" spans="1:21" x14ac:dyDescent="0.25">
      <c r="A47" s="9" t="s">
        <v>21</v>
      </c>
    </row>
    <row r="48" spans="1:21" x14ac:dyDescent="0.25">
      <c r="A48" s="71" t="s">
        <v>50</v>
      </c>
      <c r="B48" s="71"/>
      <c r="C48" s="71"/>
      <c r="D48" s="71"/>
      <c r="E48" s="71"/>
      <c r="F48" s="71"/>
      <c r="G48" s="71"/>
      <c r="H48" s="71"/>
      <c r="I48" s="71" t="s">
        <v>51</v>
      </c>
      <c r="J48" s="71"/>
      <c r="K48" s="71"/>
      <c r="L48" s="71"/>
      <c r="M48" s="71"/>
      <c r="N48" s="64"/>
      <c r="O48" s="64"/>
      <c r="P48" s="71" t="s">
        <v>66</v>
      </c>
      <c r="Q48" s="71"/>
      <c r="R48" s="71"/>
      <c r="S48" s="71"/>
      <c r="T48" s="71"/>
      <c r="U48" s="71"/>
    </row>
    <row r="49" spans="1:21" x14ac:dyDescent="0.25">
      <c r="A49" s="65"/>
      <c r="B49" s="65"/>
      <c r="C49" s="65"/>
      <c r="D49" s="65"/>
      <c r="E49" s="65"/>
      <c r="F49" s="66"/>
      <c r="G49" s="65"/>
      <c r="H49" s="67"/>
      <c r="I49" s="68"/>
      <c r="J49" s="68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x14ac:dyDescent="0.25">
      <c r="A50" s="65"/>
      <c r="B50" s="65"/>
      <c r="C50" s="65"/>
      <c r="D50" s="65"/>
      <c r="E50" s="65"/>
      <c r="F50" s="66"/>
      <c r="G50" s="65"/>
      <c r="H50" s="67"/>
      <c r="I50" s="68"/>
      <c r="J50" s="68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x14ac:dyDescent="0.25">
      <c r="A51" s="71" t="s">
        <v>52</v>
      </c>
      <c r="B51" s="71"/>
      <c r="C51" s="71"/>
      <c r="D51" s="71"/>
      <c r="E51" s="71"/>
      <c r="F51" s="71"/>
      <c r="G51" s="71"/>
      <c r="H51" s="71"/>
      <c r="I51" s="71" t="s">
        <v>53</v>
      </c>
      <c r="J51" s="71"/>
      <c r="K51" s="71"/>
      <c r="L51" s="71"/>
      <c r="M51" s="71"/>
      <c r="N51" s="64"/>
      <c r="O51" s="64"/>
      <c r="P51" s="71" t="s">
        <v>64</v>
      </c>
      <c r="Q51" s="71"/>
      <c r="R51" s="71"/>
      <c r="S51" s="71"/>
      <c r="T51" s="71"/>
      <c r="U51" s="71"/>
    </row>
    <row r="52" spans="1:21" x14ac:dyDescent="0.25">
      <c r="A52" s="71" t="s">
        <v>54</v>
      </c>
      <c r="B52" s="71"/>
      <c r="C52" s="71"/>
      <c r="D52" s="71"/>
      <c r="E52" s="71"/>
      <c r="F52" s="71"/>
      <c r="G52" s="71"/>
      <c r="H52" s="71"/>
      <c r="I52" s="71" t="s">
        <v>55</v>
      </c>
      <c r="J52" s="71"/>
      <c r="K52" s="71"/>
      <c r="L52" s="71"/>
      <c r="M52" s="71"/>
      <c r="N52" s="64"/>
      <c r="O52" s="64"/>
      <c r="P52" s="71" t="s">
        <v>65</v>
      </c>
      <c r="Q52" s="71"/>
      <c r="R52" s="71"/>
      <c r="S52" s="71"/>
      <c r="T52" s="71"/>
      <c r="U52" s="71"/>
    </row>
  </sheetData>
  <mergeCells count="29">
    <mergeCell ref="J10:J11"/>
    <mergeCell ref="K10:O10"/>
    <mergeCell ref="P10:S10"/>
    <mergeCell ref="I51:M51"/>
    <mergeCell ref="I52:M52"/>
    <mergeCell ref="P48:U48"/>
    <mergeCell ref="P51:U51"/>
    <mergeCell ref="P52:U52"/>
    <mergeCell ref="D45:F46"/>
    <mergeCell ref="G45:G46"/>
    <mergeCell ref="G10:G11"/>
    <mergeCell ref="H10:H11"/>
    <mergeCell ref="I10:I11"/>
    <mergeCell ref="A48:H48"/>
    <mergeCell ref="A51:H51"/>
    <mergeCell ref="A52:H52"/>
    <mergeCell ref="I48:M48"/>
    <mergeCell ref="A5:U5"/>
    <mergeCell ref="A6:U6"/>
    <mergeCell ref="T7:U7"/>
    <mergeCell ref="H8:P8"/>
    <mergeCell ref="A10:A11"/>
    <mergeCell ref="B10:B11"/>
    <mergeCell ref="C10:C11"/>
    <mergeCell ref="D10:D11"/>
    <mergeCell ref="E10:E11"/>
    <mergeCell ref="F10:F11"/>
    <mergeCell ref="U10:U11"/>
    <mergeCell ref="T10:T11"/>
  </mergeCells>
  <pageMargins left="0.9055118110236221" right="0.11811023622047245" top="0.35433070866141736" bottom="0.55118110236220474" header="0.31496062992125984" footer="0.31496062992125984"/>
  <pageSetup scale="79" orientation="landscape" r:id="rId1"/>
  <headerFooter>
    <oddFooter>Página &amp;P</oddFooter>
  </headerFooter>
  <rowBreaks count="2" manualBreakCount="2">
    <brk id="25" max="20" man="1"/>
    <brk id="54" max="20" man="1"/>
  </rowBreaks>
  <ignoredErrors>
    <ignoredError sqref="K22:K29 K31:K32 K43:K44 T21 T23:T27 K34:K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Hoja3</vt:lpstr>
      <vt:lpstr>Hoja3!Área_de_impresión</vt:lpstr>
      <vt:lpstr>Hoja3!Títulos_a_imprimir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2019-10-24T18:46:51Z</dcterms:modified>
</cp:coreProperties>
</file>