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POA 2021  " sheetId="1" r:id="rId1"/>
  </sheets>
  <externalReferences>
    <externalReference r:id="rId2"/>
  </externalReferences>
  <definedNames>
    <definedName name="_xlnm.Print_Area" localSheetId="0">'POA 2021  '!$A$1:$P$32</definedName>
    <definedName name="_xlnm.Database" localSheetId="0">#REF!</definedName>
    <definedName name="_xlnm.Database">#REF!</definedName>
    <definedName name="Excel_BuiltIn__FilterDatabase_1" localSheetId="0">'POA 2021  '!$F$13:$F$25</definedName>
    <definedName name="Excel_BuiltIn__FilterDatabase_1">#REF!</definedName>
    <definedName name="ppto">[1]Hoja2!$B$3:$M$95</definedName>
    <definedName name="qw" localSheetId="0">#REF!</definedName>
    <definedName name="qw">#REF!</definedName>
    <definedName name="_xlnm.Print_Titles" localSheetId="0">'POA 2021  '!$4:$11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1"/>
  <c r="P21" s="1"/>
  <c r="O20"/>
  <c r="P20" s="1"/>
  <c r="O19"/>
  <c r="P19" s="1"/>
  <c r="O18"/>
  <c r="P18" s="1"/>
  <c r="O17"/>
  <c r="P17" s="1"/>
  <c r="O16"/>
  <c r="P16" s="1"/>
  <c r="G16"/>
  <c r="H16" s="1"/>
  <c r="I16" s="1"/>
  <c r="J16" s="1"/>
  <c r="O15"/>
  <c r="P15" s="1"/>
  <c r="G15"/>
  <c r="H15" s="1"/>
  <c r="I15" s="1"/>
  <c r="J15" s="1"/>
  <c r="O14"/>
  <c r="P14" s="1"/>
  <c r="O13"/>
  <c r="P13" s="1"/>
  <c r="I13"/>
  <c r="J13" s="1"/>
  <c r="H13"/>
  <c r="O12"/>
  <c r="H12"/>
  <c r="I12" s="1"/>
  <c r="J12" s="1"/>
  <c r="G12"/>
  <c r="P12" l="1"/>
</calcChain>
</file>

<file path=xl/sharedStrings.xml><?xml version="1.0" encoding="utf-8"?>
<sst xmlns="http://schemas.openxmlformats.org/spreadsheetml/2006/main" count="75" uniqueCount="61">
  <si>
    <t>PROGRAMA OPERATIVO ANUAL 2021</t>
  </si>
  <si>
    <t>TELEVISORA DE HERMOSILLO, S.A. DE C.V.</t>
  </si>
  <si>
    <t>POA  2021</t>
  </si>
  <si>
    <t xml:space="preserve"> </t>
  </si>
  <si>
    <t>Estructura Administrativa</t>
  </si>
  <si>
    <t>Meta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</si>
  <si>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</si>
  <si>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</si>
  <si>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</si>
  <si>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</si>
  <si>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</si>
  <si>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</si>
  <si>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</si>
  <si>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</si>
  <si>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</si>
  <si>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</si>
  <si>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</si>
  <si>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</si>
  <si>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</si>
  <si>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</si>
  <si>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</si>
  <si>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Dirección</t>
  </si>
  <si>
    <t>1</t>
  </si>
  <si>
    <t>Informe ejecutivo sobre la situación Presupuestal y Financiera de Televisora de Hermosillo, S.A. de C.V.</t>
  </si>
  <si>
    <t>Informe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</si>
  <si>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</si>
  <si>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</si>
  <si>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</si>
  <si>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</si>
  <si>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</si>
  <si>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</si>
  <si>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</si>
  <si>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</si>
  <si>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</si>
  <si>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</si>
  <si>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5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</si>
  <si>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</si>
  <si>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Noticias</t>
  </si>
  <si>
    <t>6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</si>
  <si>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</si>
  <si>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</si>
  <si>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483</t>
  </si>
  <si>
    <t>Comercialización</t>
  </si>
  <si>
    <t>7</t>
  </si>
  <si>
    <t>Comercialización de anuncios publicitarios de empresas locales, estatales y  nacionales.</t>
  </si>
  <si>
    <t>pesos</t>
  </si>
  <si>
    <t>4'255,565</t>
  </si>
  <si>
    <t>Administracion</t>
  </si>
  <si>
    <t>8</t>
  </si>
  <si>
    <t>Contratación con diferentes dependencias de Gobierno del Estado para transmisión de Televisión educativa y difusión.</t>
  </si>
  <si>
    <t>9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</si>
  <si>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</si>
  <si>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</si>
  <si>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Administraciòn</t>
  </si>
  <si>
    <t>10</t>
  </si>
  <si>
    <t>Realizar el registro oportuno y correcto de las operaciones de las diferentes áreas de la empresa, presentando mensualmente Estados Financieros confiables que permitan la toma de decisiones en forma adecuada.</t>
  </si>
  <si>
    <t>GERENTE DE ADMINISTRACION Y FINANZAS</t>
  </si>
  <si>
    <t>2do. Trimestre 2021</t>
  </si>
  <si>
    <t>LIC. KARLA PAULINA OCAÑA ENCINAS</t>
  </si>
  <si>
    <t>DIRECTORA GENERAL</t>
  </si>
  <si>
    <t>LIC. JAVIER DURAZO GABILONDO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</si>
</sst>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_ ;\-0\ "/>
    <numFmt numFmtId="165" formatCode="00000"/>
    <numFmt numFmtId="166" formatCode="#,##0_ ;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auto="1"/>
      </right>
      <top style="double">
        <color indexed="8"/>
      </top>
      <bottom style="thin">
        <color indexed="64"/>
      </bottom>
      <diagonal/>
    </border>
    <border>
      <left style="thin">
        <color auto="1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justify" vertical="center" wrapText="1"/>
    </xf>
    <xf numFmtId="0" fontId="7" fillId="0" borderId="0" xfId="1" applyFont="1" applyAlignment="1">
      <alignment horizontal="center" vertical="center" wrapText="1"/>
    </xf>
    <xf numFmtId="4" fontId="7" fillId="0" borderId="0" xfId="1" applyNumberFormat="1" applyFont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3" xfId="1" applyFont="1" applyBorder="1" applyAlignment="1">
      <alignment horizontal="center" vertical="center"/>
    </xf>
    <xf numFmtId="4" fontId="7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49" fontId="7" fillId="0" borderId="32" xfId="1" applyNumberFormat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164" fontId="7" fillId="0" borderId="37" xfId="2" applyNumberFormat="1" applyFont="1" applyBorder="1" applyAlignment="1">
      <alignment horizontal="center" vertical="center" wrapText="1"/>
    </xf>
    <xf numFmtId="164" fontId="7" fillId="0" borderId="38" xfId="2" applyNumberFormat="1" applyFont="1" applyBorder="1" applyAlignment="1">
      <alignment horizontal="center" vertical="center" wrapText="1"/>
    </xf>
    <xf numFmtId="164" fontId="7" fillId="0" borderId="39" xfId="2" applyNumberFormat="1" applyFont="1" applyBorder="1" applyAlignment="1">
      <alignment horizontal="center" vertical="center" wrapText="1"/>
    </xf>
    <xf numFmtId="164" fontId="7" fillId="0" borderId="40" xfId="2" applyNumberFormat="1" applyFont="1" applyBorder="1" applyAlignment="1">
      <alignment horizontal="center" vertical="center" wrapText="1"/>
    </xf>
    <xf numFmtId="164" fontId="7" fillId="0" borderId="33" xfId="1" applyNumberFormat="1" applyFont="1" applyBorder="1" applyAlignment="1">
      <alignment horizontal="center" vertical="center" wrapText="1"/>
    </xf>
    <xf numFmtId="9" fontId="7" fillId="0" borderId="41" xfId="1" applyNumberFormat="1" applyFont="1" applyBorder="1" applyAlignment="1">
      <alignment horizontal="center" vertical="center" wrapText="1"/>
    </xf>
    <xf numFmtId="49" fontId="7" fillId="0" borderId="42" xfId="1" applyNumberFormat="1" applyFont="1" applyBorder="1" applyAlignment="1">
      <alignment horizontal="center" vertical="center" wrapText="1"/>
    </xf>
    <xf numFmtId="49" fontId="7" fillId="0" borderId="43" xfId="1" applyNumberFormat="1" applyFont="1" applyBorder="1" applyAlignment="1">
      <alignment horizontal="center" vertical="center" wrapText="1"/>
    </xf>
    <xf numFmtId="49" fontId="7" fillId="0" borderId="44" xfId="1" applyNumberFormat="1" applyFont="1" applyBorder="1" applyAlignment="1">
      <alignment horizontal="justify" vertical="center" wrapText="1"/>
    </xf>
    <xf numFmtId="0" fontId="7" fillId="0" borderId="44" xfId="1" applyFont="1" applyBorder="1" applyAlignment="1">
      <alignment horizontal="center" vertical="center" wrapText="1"/>
    </xf>
    <xf numFmtId="3" fontId="7" fillId="0" borderId="44" xfId="1" applyNumberFormat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/>
    </xf>
    <xf numFmtId="164" fontId="7" fillId="0" borderId="41" xfId="2" applyNumberFormat="1" applyFont="1" applyBorder="1" applyAlignment="1">
      <alignment horizontal="center" vertical="center" wrapText="1"/>
    </xf>
    <xf numFmtId="164" fontId="7" fillId="0" borderId="46" xfId="2" applyNumberFormat="1" applyFont="1" applyBorder="1" applyAlignment="1">
      <alignment horizontal="center" vertical="center" wrapText="1"/>
    </xf>
    <xf numFmtId="164" fontId="7" fillId="0" borderId="47" xfId="2" applyNumberFormat="1" applyFont="1" applyBorder="1" applyAlignment="1">
      <alignment horizontal="center" vertical="center" wrapText="1"/>
    </xf>
    <xf numFmtId="9" fontId="7" fillId="0" borderId="0" xfId="1" applyNumberFormat="1" applyFont="1" applyAlignment="1">
      <alignment vertical="center"/>
    </xf>
    <xf numFmtId="165" fontId="7" fillId="0" borderId="44" xfId="1" applyNumberFormat="1" applyFont="1" applyBorder="1" applyAlignment="1">
      <alignment horizontal="justify" vertical="center" wrapText="1"/>
    </xf>
    <xf numFmtId="164" fontId="7" fillId="0" borderId="48" xfId="2" applyNumberFormat="1" applyFont="1" applyBorder="1" applyAlignment="1">
      <alignment horizontal="center" vertical="center" wrapText="1"/>
    </xf>
    <xf numFmtId="9" fontId="7" fillId="0" borderId="48" xfId="1" applyNumberFormat="1" applyFont="1" applyBorder="1" applyAlignment="1">
      <alignment horizontal="center" vertical="center" wrapText="1"/>
    </xf>
    <xf numFmtId="3" fontId="7" fillId="0" borderId="47" xfId="1" applyNumberFormat="1" applyFont="1" applyBorder="1" applyAlignment="1">
      <alignment horizontal="center" vertical="center" wrapText="1"/>
    </xf>
    <xf numFmtId="10" fontId="7" fillId="0" borderId="0" xfId="1" applyNumberFormat="1" applyFont="1" applyAlignment="1">
      <alignment vertical="center"/>
    </xf>
    <xf numFmtId="49" fontId="7" fillId="0" borderId="49" xfId="1" applyNumberFormat="1" applyFont="1" applyBorder="1" applyAlignment="1">
      <alignment horizontal="center" vertical="center" wrapText="1"/>
    </xf>
    <xf numFmtId="3" fontId="7" fillId="0" borderId="44" xfId="1" applyNumberFormat="1" applyFont="1" applyBorder="1" applyAlignment="1">
      <alignment horizontal="center" vertical="center"/>
    </xf>
    <xf numFmtId="3" fontId="7" fillId="0" borderId="50" xfId="1" applyNumberFormat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 wrapText="1"/>
    </xf>
    <xf numFmtId="3" fontId="7" fillId="0" borderId="51" xfId="1" applyNumberFormat="1" applyFont="1" applyBorder="1" applyAlignment="1">
      <alignment horizontal="right" vertical="center"/>
    </xf>
    <xf numFmtId="3" fontId="7" fillId="0" borderId="52" xfId="1" applyNumberFormat="1" applyFont="1" applyBorder="1" applyAlignment="1">
      <alignment horizontal="right" vertical="center"/>
    </xf>
    <xf numFmtId="3" fontId="7" fillId="0" borderId="47" xfId="1" applyNumberFormat="1" applyFont="1" applyBorder="1" applyAlignment="1">
      <alignment horizontal="right" vertical="center"/>
    </xf>
    <xf numFmtId="3" fontId="7" fillId="0" borderId="44" xfId="1" applyNumberFormat="1" applyFont="1" applyBorder="1" applyAlignment="1">
      <alignment horizontal="right" vertical="center"/>
    </xf>
    <xf numFmtId="3" fontId="7" fillId="0" borderId="41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3" fontId="7" fillId="0" borderId="47" xfId="2" applyNumberFormat="1" applyFont="1" applyBorder="1" applyAlignment="1">
      <alignment horizontal="center" vertical="center" wrapText="1"/>
    </xf>
    <xf numFmtId="166" fontId="7" fillId="0" borderId="33" xfId="1" applyNumberFormat="1" applyFont="1" applyBorder="1" applyAlignment="1">
      <alignment horizontal="center" vertical="center" wrapText="1"/>
    </xf>
    <xf numFmtId="3" fontId="7" fillId="0" borderId="0" xfId="1" applyNumberFormat="1" applyFont="1" applyAlignment="1">
      <alignment vertical="center"/>
    </xf>
    <xf numFmtId="0" fontId="7" fillId="0" borderId="44" xfId="1" applyFont="1" applyBorder="1" applyAlignment="1">
      <alignment horizontal="left" vertical="center" wrapText="1"/>
    </xf>
    <xf numFmtId="3" fontId="7" fillId="0" borderId="44" xfId="1" applyNumberFormat="1" applyFont="1" applyBorder="1" applyAlignment="1">
      <alignment horizontal="right" vertical="center" wrapText="1"/>
    </xf>
    <xf numFmtId="3" fontId="7" fillId="0" borderId="47" xfId="1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vertical="center"/>
    </xf>
    <xf numFmtId="3" fontId="7" fillId="0" borderId="50" xfId="1" applyNumberFormat="1" applyFont="1" applyBorder="1" applyAlignment="1">
      <alignment horizontal="right" vertical="center" wrapText="1"/>
    </xf>
    <xf numFmtId="3" fontId="8" fillId="0" borderId="54" xfId="2" applyNumberFormat="1" applyFont="1" applyBorder="1" applyAlignment="1">
      <alignment horizontal="right" vertical="center"/>
    </xf>
    <xf numFmtId="9" fontId="7" fillId="0" borderId="55" xfId="1" applyNumberFormat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justify" vertical="center" wrapText="1"/>
    </xf>
    <xf numFmtId="0" fontId="7" fillId="0" borderId="44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164" fontId="7" fillId="0" borderId="54" xfId="2" applyNumberFormat="1" applyFont="1" applyBorder="1" applyAlignment="1">
      <alignment horizontal="center" vertical="center"/>
    </xf>
    <xf numFmtId="164" fontId="7" fillId="0" borderId="47" xfId="2" applyNumberFormat="1" applyFont="1" applyFill="1" applyBorder="1" applyAlignment="1">
      <alignment horizontal="center" vertical="center" wrapText="1"/>
    </xf>
    <xf numFmtId="3" fontId="7" fillId="0" borderId="49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horizontal="justify" vertical="center" wrapText="1"/>
    </xf>
    <xf numFmtId="3" fontId="6" fillId="0" borderId="0" xfId="1" applyNumberFormat="1" applyFont="1" applyAlignment="1">
      <alignment horizontal="center" vertical="center" wrapText="1"/>
    </xf>
    <xf numFmtId="3" fontId="7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3" fontId="10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4" fillId="0" borderId="0" xfId="1" applyNumberFormat="1" applyFont="1" applyAlignment="1">
      <alignment horizontal="right" vertical="center" wrapText="1"/>
    </xf>
    <xf numFmtId="3" fontId="10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 wrapText="1"/>
    </xf>
    <xf numFmtId="3" fontId="7" fillId="0" borderId="47" xfId="2" applyNumberFormat="1" applyFont="1" applyBorder="1" applyAlignment="1">
      <alignment horizontal="right" vertical="center" wrapText="1"/>
    </xf>
    <xf numFmtId="166" fontId="7" fillId="0" borderId="33" xfId="1" applyNumberFormat="1" applyFont="1" applyBorder="1" applyAlignment="1">
      <alignment horizontal="right" vertical="center" wrapText="1"/>
    </xf>
    <xf numFmtId="10" fontId="7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 wrapText="1"/>
    </xf>
    <xf numFmtId="4" fontId="6" fillId="0" borderId="17" xfId="1" applyNumberFormat="1" applyFont="1" applyBorder="1" applyAlignment="1">
      <alignment horizontal="center" vertical="center" wrapText="1"/>
    </xf>
    <xf numFmtId="4" fontId="6" fillId="0" borderId="22" xfId="1" applyNumberFormat="1" applyFont="1" applyBorder="1" applyAlignment="1">
      <alignment horizontal="center" vertical="center" wrapText="1"/>
    </xf>
    <xf numFmtId="4" fontId="6" fillId="0" borderId="30" xfId="1" applyNumberFormat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topLeftCell="D10" zoomScale="60" zoomScaleNormal="60" workbookViewId="0">
      <selection activeCell="B23" sqref="B23:P24"/>
    </sheetView>
  </sheetViews>
  <sheetFormatPr baseColWidth="10" defaultColWidth="11.42578125" defaultRowHeight="14.25"/>
  <cols>
    <col min="1" max="1" width="20.7109375" style="95" customWidth="1"/>
    <col min="2" max="2" width="10.140625" style="95" customWidth="1"/>
    <col min="3" max="3" width="92.85546875" style="98" customWidth="1"/>
    <col min="4" max="4" width="15.28515625" style="92" customWidth="1"/>
    <col min="5" max="5" width="17.42578125" style="95" customWidth="1"/>
    <col min="6" max="6" width="19.7109375" style="97" customWidth="1"/>
    <col min="7" max="7" width="19.5703125" style="95" customWidth="1"/>
    <col min="8" max="8" width="16.28515625" style="95" customWidth="1"/>
    <col min="9" max="9" width="14.42578125" style="95" customWidth="1"/>
    <col min="10" max="10" width="17.28515625" style="95" customWidth="1"/>
    <col min="11" max="11" width="18" style="95" customWidth="1"/>
    <col min="12" max="12" width="17" style="95" customWidth="1"/>
    <col min="13" max="13" width="15.28515625" style="95" customWidth="1"/>
    <col min="14" max="14" width="15.42578125" style="95" customWidth="1"/>
    <col min="15" max="15" width="20.28515625" style="95" customWidth="1"/>
    <col min="16" max="16" width="17.5703125" style="103" customWidth="1"/>
    <col min="17" max="17" width="20.5703125" style="1" customWidth="1"/>
    <col min="18" max="18" width="13.140625" style="1" customWidth="1"/>
    <col min="19" max="19" width="14.85546875" style="1" customWidth="1"/>
    <col min="20" max="20" width="14.140625" style="1" customWidth="1"/>
    <col min="21" max="21" width="11.5703125" style="1" bestFit="1" customWidth="1"/>
    <col min="22" max="16384" width="11.42578125" style="1"/>
  </cols>
  <sheetData>
    <row r="1" spans="1:21" ht="22.9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</row>
    <row r="2" spans="1:21" ht="22.9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21" s="5" customFormat="1" ht="12" customHeight="1">
      <c r="A3" s="2"/>
      <c r="B3" s="2"/>
      <c r="C3" s="3"/>
      <c r="D3" s="2"/>
      <c r="E3" s="2"/>
      <c r="F3" s="2"/>
      <c r="G3" s="2"/>
      <c r="H3" s="2"/>
      <c r="I3" s="2"/>
      <c r="J3" s="2"/>
      <c r="K3" s="4"/>
      <c r="L3" s="4"/>
      <c r="M3" s="4"/>
      <c r="N3" s="115" t="s">
        <v>57</v>
      </c>
      <c r="O3" s="116"/>
      <c r="P3" s="116"/>
    </row>
    <row r="4" spans="1:21" s="5" customFormat="1" ht="19.5" customHeight="1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21" s="5" customFormat="1" ht="1.5" customHeight="1">
      <c r="A5" s="4"/>
      <c r="B5" s="4"/>
      <c r="C5" s="6"/>
      <c r="D5" s="7"/>
      <c r="E5" s="4"/>
      <c r="F5" s="8"/>
      <c r="G5" s="4"/>
      <c r="H5" s="4"/>
      <c r="I5" s="4"/>
      <c r="J5" s="4" t="s">
        <v>3</v>
      </c>
      <c r="K5" s="4"/>
      <c r="L5" s="4"/>
      <c r="M5" s="4"/>
      <c r="N5" s="4"/>
      <c r="O5" s="4"/>
      <c r="P5" s="9"/>
    </row>
    <row r="6" spans="1:21" s="5" customFormat="1" ht="25.15" customHeight="1">
      <c r="A6" s="118"/>
      <c r="B6" s="119"/>
      <c r="C6" s="119"/>
      <c r="D6" s="120"/>
      <c r="E6" s="120"/>
      <c r="F6" s="120"/>
      <c r="G6" s="120"/>
      <c r="H6" s="120"/>
      <c r="I6" s="120"/>
      <c r="J6" s="120"/>
      <c r="K6" s="10"/>
      <c r="L6" s="10"/>
      <c r="M6" s="10"/>
      <c r="N6" s="10"/>
      <c r="O6" s="10"/>
      <c r="P6" s="11"/>
    </row>
    <row r="7" spans="1:21" s="5" customFormat="1" ht="18" customHeight="1" thickBot="1">
      <c r="A7" s="121" t="s">
        <v>4</v>
      </c>
      <c r="B7" s="124" t="s">
        <v>5</v>
      </c>
      <c r="C7" s="127" t="s">
        <v>6</v>
      </c>
      <c r="D7" s="12" t="s">
        <v>7</v>
      </c>
      <c r="E7" s="128" t="s">
        <v>8</v>
      </c>
      <c r="F7" s="128"/>
      <c r="G7" s="128"/>
      <c r="H7" s="128"/>
      <c r="I7" s="128"/>
      <c r="J7" s="129"/>
      <c r="K7" s="13"/>
      <c r="L7" s="13"/>
      <c r="M7" s="13"/>
      <c r="N7" s="13"/>
      <c r="O7" s="13"/>
      <c r="P7" s="130" t="s">
        <v>9</v>
      </c>
    </row>
    <row r="8" spans="1:21" s="5" customFormat="1" ht="12.75" hidden="1" customHeight="1">
      <c r="A8" s="122"/>
      <c r="B8" s="125"/>
      <c r="C8" s="127"/>
      <c r="D8" s="14"/>
      <c r="E8" s="15"/>
      <c r="F8" s="16"/>
      <c r="G8" s="17"/>
      <c r="H8" s="17"/>
      <c r="I8" s="17"/>
      <c r="J8" s="17"/>
      <c r="K8" s="18"/>
      <c r="L8" s="18"/>
      <c r="M8" s="18"/>
      <c r="N8" s="19"/>
      <c r="O8" s="19"/>
      <c r="P8" s="131"/>
    </row>
    <row r="9" spans="1:21" s="5" customFormat="1" ht="12.75" hidden="1" customHeight="1">
      <c r="A9" s="122"/>
      <c r="B9" s="125"/>
      <c r="C9" s="127"/>
      <c r="D9" s="14"/>
      <c r="E9" s="15"/>
      <c r="F9" s="16"/>
      <c r="G9" s="17"/>
      <c r="H9" s="17"/>
      <c r="I9" s="17"/>
      <c r="J9" s="17"/>
      <c r="K9" s="18"/>
      <c r="L9" s="18"/>
      <c r="M9" s="18"/>
      <c r="N9" s="19"/>
      <c r="O9" s="19"/>
      <c r="P9" s="131"/>
    </row>
    <row r="10" spans="1:21" s="5" customFormat="1" ht="16.899999999999999" customHeight="1" thickTop="1" thickBot="1">
      <c r="A10" s="122"/>
      <c r="B10" s="125"/>
      <c r="C10" s="127"/>
      <c r="D10" s="14" t="s">
        <v>10</v>
      </c>
      <c r="E10" s="127" t="s">
        <v>11</v>
      </c>
      <c r="F10" s="134" t="s">
        <v>12</v>
      </c>
      <c r="G10" s="135" t="s">
        <v>13</v>
      </c>
      <c r="H10" s="136"/>
      <c r="I10" s="136"/>
      <c r="J10" s="137"/>
      <c r="K10" s="138" t="s">
        <v>14</v>
      </c>
      <c r="L10" s="138"/>
      <c r="M10" s="138"/>
      <c r="N10" s="138"/>
      <c r="O10" s="138"/>
      <c r="P10" s="132"/>
    </row>
    <row r="11" spans="1:21" s="5" customFormat="1" ht="33" customHeight="1" thickTop="1" thickBot="1">
      <c r="A11" s="123"/>
      <c r="B11" s="126"/>
      <c r="C11" s="127"/>
      <c r="D11" s="20" t="s">
        <v>15</v>
      </c>
      <c r="E11" s="127"/>
      <c r="F11" s="134"/>
      <c r="G11" s="21" t="s">
        <v>16</v>
      </c>
      <c r="H11" s="20" t="s">
        <v>17</v>
      </c>
      <c r="I11" s="20" t="s">
        <v>18</v>
      </c>
      <c r="J11" s="22" t="s">
        <v>19</v>
      </c>
      <c r="K11" s="23" t="s">
        <v>16</v>
      </c>
      <c r="L11" s="24" t="s">
        <v>17</v>
      </c>
      <c r="M11" s="25" t="s">
        <v>18</v>
      </c>
      <c r="N11" s="26" t="s">
        <v>19</v>
      </c>
      <c r="O11" s="27" t="s">
        <v>20</v>
      </c>
      <c r="P11" s="133"/>
    </row>
    <row r="12" spans="1:21" s="5" customFormat="1" ht="63" customHeight="1" thickTop="1">
      <c r="A12" s="28" t="s">
        <v>21</v>
      </c>
      <c r="B12" s="29" t="s">
        <v>22</v>
      </c>
      <c r="C12" s="30" t="s">
        <v>23</v>
      </c>
      <c r="D12" s="31" t="s">
        <v>24</v>
      </c>
      <c r="E12" s="31">
        <v>4</v>
      </c>
      <c r="F12" s="32">
        <v>4</v>
      </c>
      <c r="G12" s="33">
        <f>F12/4</f>
        <v>1</v>
      </c>
      <c r="H12" s="34">
        <f>G12</f>
        <v>1</v>
      </c>
      <c r="I12" s="34">
        <f>H12</f>
        <v>1</v>
      </c>
      <c r="J12" s="35">
        <f>I12</f>
        <v>1</v>
      </c>
      <c r="K12" s="36">
        <v>1</v>
      </c>
      <c r="L12" s="37">
        <v>1</v>
      </c>
      <c r="M12" s="38">
        <v>1</v>
      </c>
      <c r="N12" s="39">
        <v>1</v>
      </c>
      <c r="O12" s="40">
        <f>SUM(K12:N12)</f>
        <v>4</v>
      </c>
      <c r="P12" s="41">
        <f>O21/E21</f>
        <v>1</v>
      </c>
    </row>
    <row r="13" spans="1:21" s="5" customFormat="1" ht="73.900000000000006" customHeight="1">
      <c r="A13" s="42" t="s">
        <v>25</v>
      </c>
      <c r="B13" s="43" t="s">
        <v>26</v>
      </c>
      <c r="C13" s="44" t="s">
        <v>27</v>
      </c>
      <c r="D13" s="45" t="s">
        <v>28</v>
      </c>
      <c r="E13" s="46">
        <v>1720</v>
      </c>
      <c r="F13" s="46">
        <v>1720</v>
      </c>
      <c r="G13" s="33">
        <v>430</v>
      </c>
      <c r="H13" s="34">
        <f t="shared" ref="H13:J13" si="0">G13</f>
        <v>430</v>
      </c>
      <c r="I13" s="34">
        <f t="shared" si="0"/>
        <v>430</v>
      </c>
      <c r="J13" s="47">
        <f t="shared" si="0"/>
        <v>430</v>
      </c>
      <c r="K13" s="48">
        <v>389</v>
      </c>
      <c r="L13" s="49">
        <v>422</v>
      </c>
      <c r="M13" s="50">
        <v>445</v>
      </c>
      <c r="N13" s="50">
        <v>435</v>
      </c>
      <c r="O13" s="40">
        <f t="shared" ref="O13:O21" si="1">SUM(K13:N13)</f>
        <v>1691</v>
      </c>
      <c r="P13" s="41">
        <f t="shared" ref="P13:P21" si="2">O13/E13</f>
        <v>0.98313953488372097</v>
      </c>
      <c r="R13" s="51"/>
    </row>
    <row r="14" spans="1:21" s="5" customFormat="1" ht="96" customHeight="1">
      <c r="A14" s="42" t="s">
        <v>25</v>
      </c>
      <c r="B14" s="43" t="s">
        <v>29</v>
      </c>
      <c r="C14" s="52" t="s">
        <v>30</v>
      </c>
      <c r="D14" s="45" t="s">
        <v>31</v>
      </c>
      <c r="E14" s="46">
        <v>1680</v>
      </c>
      <c r="F14" s="46">
        <v>1680</v>
      </c>
      <c r="G14" s="33">
        <v>420</v>
      </c>
      <c r="H14" s="34">
        <v>420</v>
      </c>
      <c r="I14" s="34">
        <v>420</v>
      </c>
      <c r="J14" s="47">
        <v>420</v>
      </c>
      <c r="K14" s="53">
        <v>417</v>
      </c>
      <c r="L14" s="49">
        <v>391</v>
      </c>
      <c r="M14" s="50">
        <v>383</v>
      </c>
      <c r="N14" s="50">
        <v>415</v>
      </c>
      <c r="O14" s="40">
        <f t="shared" si="1"/>
        <v>1606</v>
      </c>
      <c r="P14" s="54">
        <f t="shared" si="2"/>
        <v>0.955952380952381</v>
      </c>
    </row>
    <row r="15" spans="1:21" s="5" customFormat="1" ht="96" customHeight="1">
      <c r="A15" s="42" t="s">
        <v>32</v>
      </c>
      <c r="B15" s="43" t="s">
        <v>33</v>
      </c>
      <c r="C15" s="52" t="s">
        <v>34</v>
      </c>
      <c r="D15" s="45" t="s">
        <v>28</v>
      </c>
      <c r="E15" s="46">
        <v>12</v>
      </c>
      <c r="F15" s="46">
        <v>12</v>
      </c>
      <c r="G15" s="33">
        <f t="shared" ref="G15:G16" si="3">F15/4</f>
        <v>3</v>
      </c>
      <c r="H15" s="34">
        <f t="shared" ref="H15:J16" si="4">G15</f>
        <v>3</v>
      </c>
      <c r="I15" s="34">
        <f t="shared" si="4"/>
        <v>3</v>
      </c>
      <c r="J15" s="47">
        <f t="shared" si="4"/>
        <v>3</v>
      </c>
      <c r="K15" s="53">
        <v>3</v>
      </c>
      <c r="L15" s="49">
        <v>3</v>
      </c>
      <c r="M15" s="50">
        <v>3</v>
      </c>
      <c r="N15" s="50">
        <v>3</v>
      </c>
      <c r="O15" s="40">
        <f t="shared" si="1"/>
        <v>12</v>
      </c>
      <c r="P15" s="54">
        <f t="shared" si="2"/>
        <v>1</v>
      </c>
      <c r="U15" s="51"/>
    </row>
    <row r="16" spans="1:21" s="5" customFormat="1" ht="81" customHeight="1">
      <c r="A16" s="42" t="s">
        <v>32</v>
      </c>
      <c r="B16" s="43" t="s">
        <v>35</v>
      </c>
      <c r="C16" s="52" t="s">
        <v>36</v>
      </c>
      <c r="D16" s="45" t="s">
        <v>28</v>
      </c>
      <c r="E16" s="46">
        <v>4</v>
      </c>
      <c r="F16" s="55">
        <v>4</v>
      </c>
      <c r="G16" s="33">
        <f t="shared" si="3"/>
        <v>1</v>
      </c>
      <c r="H16" s="34">
        <f t="shared" si="4"/>
        <v>1</v>
      </c>
      <c r="I16" s="34">
        <f t="shared" si="4"/>
        <v>1</v>
      </c>
      <c r="J16" s="47">
        <f t="shared" si="4"/>
        <v>1</v>
      </c>
      <c r="K16" s="53">
        <v>1</v>
      </c>
      <c r="L16" s="49">
        <v>1</v>
      </c>
      <c r="M16" s="50">
        <v>1</v>
      </c>
      <c r="N16" s="50">
        <v>1</v>
      </c>
      <c r="O16" s="40">
        <f t="shared" si="1"/>
        <v>4</v>
      </c>
      <c r="P16" s="54">
        <f t="shared" si="2"/>
        <v>1</v>
      </c>
      <c r="S16" s="56"/>
    </row>
    <row r="17" spans="1:17" s="5" customFormat="1" ht="81" customHeight="1">
      <c r="A17" s="42" t="s">
        <v>37</v>
      </c>
      <c r="B17" s="43" t="s">
        <v>38</v>
      </c>
      <c r="C17" s="52" t="s">
        <v>39</v>
      </c>
      <c r="D17" s="45" t="s">
        <v>40</v>
      </c>
      <c r="E17" s="46">
        <v>1932</v>
      </c>
      <c r="F17" s="46">
        <v>1932</v>
      </c>
      <c r="G17" s="57" t="s">
        <v>41</v>
      </c>
      <c r="H17" s="58">
        <v>483</v>
      </c>
      <c r="I17" s="58">
        <v>483</v>
      </c>
      <c r="J17" s="59">
        <v>483</v>
      </c>
      <c r="K17" s="53">
        <v>493</v>
      </c>
      <c r="L17" s="49">
        <v>491</v>
      </c>
      <c r="M17" s="50">
        <v>433</v>
      </c>
      <c r="N17" s="50">
        <v>508</v>
      </c>
      <c r="O17" s="40">
        <f>SUM(K17:N17)</f>
        <v>1925</v>
      </c>
      <c r="P17" s="54">
        <f t="shared" si="2"/>
        <v>0.99637681159420288</v>
      </c>
    </row>
    <row r="18" spans="1:17" s="5" customFormat="1" ht="81" customHeight="1">
      <c r="A18" s="42" t="s">
        <v>42</v>
      </c>
      <c r="B18" s="43" t="s">
        <v>43</v>
      </c>
      <c r="C18" s="44" t="s">
        <v>44</v>
      </c>
      <c r="D18" s="60" t="s">
        <v>45</v>
      </c>
      <c r="E18" s="61">
        <v>17022260</v>
      </c>
      <c r="F18" s="61">
        <v>17022260</v>
      </c>
      <c r="G18" s="62" t="s">
        <v>46</v>
      </c>
      <c r="H18" s="63" t="s">
        <v>46</v>
      </c>
      <c r="I18" s="64" t="s">
        <v>46</v>
      </c>
      <c r="J18" s="65" t="s">
        <v>46</v>
      </c>
      <c r="K18" s="62">
        <v>1237838.8500000001</v>
      </c>
      <c r="L18" s="66">
        <v>1732360.86</v>
      </c>
      <c r="M18" s="67">
        <v>1134618.3400000001</v>
      </c>
      <c r="N18" s="67">
        <v>1647622.23</v>
      </c>
      <c r="O18" s="68">
        <f t="shared" si="1"/>
        <v>5752440.2799999993</v>
      </c>
      <c r="P18" s="41">
        <f t="shared" si="2"/>
        <v>0.33793634217783064</v>
      </c>
      <c r="Q18" s="69"/>
    </row>
    <row r="19" spans="1:17" s="5" customFormat="1" ht="81" customHeight="1">
      <c r="A19" s="42" t="s">
        <v>47</v>
      </c>
      <c r="B19" s="43" t="s">
        <v>48</v>
      </c>
      <c r="C19" s="70" t="s">
        <v>49</v>
      </c>
      <c r="D19" s="45" t="s">
        <v>45</v>
      </c>
      <c r="E19" s="71">
        <v>72021476</v>
      </c>
      <c r="F19" s="72">
        <v>72021476</v>
      </c>
      <c r="G19" s="73">
        <v>18565690</v>
      </c>
      <c r="H19" s="71">
        <v>18053115</v>
      </c>
      <c r="I19" s="71">
        <v>18053115</v>
      </c>
      <c r="J19" s="74">
        <v>17349557</v>
      </c>
      <c r="K19" s="75">
        <v>0</v>
      </c>
      <c r="L19" s="66">
        <v>0</v>
      </c>
      <c r="M19" s="105">
        <v>0</v>
      </c>
      <c r="N19" s="105">
        <v>0</v>
      </c>
      <c r="O19" s="106">
        <f t="shared" si="1"/>
        <v>0</v>
      </c>
      <c r="P19" s="41">
        <f t="shared" si="2"/>
        <v>0</v>
      </c>
      <c r="Q19" s="76"/>
    </row>
    <row r="20" spans="1:17" s="5" customFormat="1" ht="81" customHeight="1">
      <c r="A20" s="42" t="s">
        <v>25</v>
      </c>
      <c r="B20" s="43" t="s">
        <v>50</v>
      </c>
      <c r="C20" s="77" t="s">
        <v>51</v>
      </c>
      <c r="D20" s="45" t="s">
        <v>52</v>
      </c>
      <c r="E20" s="78">
        <v>140</v>
      </c>
      <c r="F20" s="79">
        <v>140</v>
      </c>
      <c r="G20" s="80">
        <v>35</v>
      </c>
      <c r="H20" s="78">
        <v>35</v>
      </c>
      <c r="I20" s="78">
        <v>35</v>
      </c>
      <c r="J20" s="81">
        <v>35</v>
      </c>
      <c r="K20" s="82">
        <v>11</v>
      </c>
      <c r="L20" s="49">
        <v>12</v>
      </c>
      <c r="M20" s="83">
        <v>13</v>
      </c>
      <c r="N20" s="50">
        <v>31</v>
      </c>
      <c r="O20" s="40">
        <f t="shared" si="1"/>
        <v>67</v>
      </c>
      <c r="P20" s="41">
        <f t="shared" si="2"/>
        <v>0.47857142857142859</v>
      </c>
    </row>
    <row r="21" spans="1:17" s="5" customFormat="1" ht="81" customHeight="1">
      <c r="A21" s="42" t="s">
        <v>53</v>
      </c>
      <c r="B21" s="43" t="s">
        <v>54</v>
      </c>
      <c r="C21" s="44" t="s">
        <v>55</v>
      </c>
      <c r="D21" s="45" t="s">
        <v>24</v>
      </c>
      <c r="E21" s="46">
        <v>12</v>
      </c>
      <c r="F21" s="55">
        <v>12</v>
      </c>
      <c r="G21" s="84">
        <v>3</v>
      </c>
      <c r="H21" s="58">
        <v>3</v>
      </c>
      <c r="I21" s="58">
        <v>3</v>
      </c>
      <c r="J21" s="59">
        <v>3</v>
      </c>
      <c r="K21" s="48">
        <v>3</v>
      </c>
      <c r="L21" s="49">
        <v>3</v>
      </c>
      <c r="M21" s="50">
        <v>3</v>
      </c>
      <c r="N21" s="50">
        <v>3</v>
      </c>
      <c r="O21" s="40">
        <f t="shared" si="1"/>
        <v>12</v>
      </c>
      <c r="P21" s="41">
        <f t="shared" si="2"/>
        <v>1</v>
      </c>
    </row>
    <row r="22" spans="1:17" s="5" customFormat="1" ht="14.25" customHeight="1">
      <c r="A22" s="139"/>
      <c r="B22" s="139"/>
      <c r="C22" s="139"/>
      <c r="D22" s="139"/>
      <c r="E22" s="139"/>
      <c r="F22" s="139"/>
      <c r="G22" s="8"/>
      <c r="H22" s="8"/>
      <c r="I22" s="8"/>
      <c r="J22" s="8"/>
      <c r="K22" s="4"/>
      <c r="L22" s="4"/>
      <c r="M22" s="4"/>
      <c r="N22" s="4"/>
      <c r="O22" s="4"/>
      <c r="P22" s="9"/>
      <c r="Q22" s="69"/>
    </row>
    <row r="23" spans="1:17" s="5" customFormat="1" ht="35.25" customHeight="1">
      <c r="A23" s="85"/>
      <c r="B23" s="109"/>
      <c r="C23" s="110"/>
      <c r="D23" s="110"/>
      <c r="E23" s="110"/>
      <c r="F23" s="110"/>
      <c r="G23" s="110"/>
      <c r="H23" s="110"/>
      <c r="I23" s="110"/>
      <c r="J23" s="110"/>
      <c r="K23" s="111"/>
      <c r="L23" s="111"/>
      <c r="M23" s="111"/>
      <c r="N23" s="111"/>
      <c r="O23" s="111"/>
      <c r="P23" s="111"/>
      <c r="Q23" s="69"/>
    </row>
    <row r="24" spans="1:17" s="5" customFormat="1" ht="72" customHeight="1">
      <c r="A24" s="86"/>
      <c r="B24" s="110"/>
      <c r="C24" s="110"/>
      <c r="D24" s="110"/>
      <c r="E24" s="110"/>
      <c r="F24" s="110"/>
      <c r="G24" s="110"/>
      <c r="H24" s="110"/>
      <c r="I24" s="110"/>
      <c r="J24" s="110"/>
      <c r="K24" s="111"/>
      <c r="L24" s="111"/>
      <c r="M24" s="111"/>
      <c r="N24" s="111"/>
      <c r="O24" s="111"/>
      <c r="P24" s="111"/>
    </row>
    <row r="25" spans="1:17" s="5" customFormat="1" ht="12" customHeight="1">
      <c r="A25" s="86"/>
      <c r="B25" s="86"/>
      <c r="C25" s="87"/>
      <c r="D25" s="7"/>
      <c r="E25" s="88"/>
      <c r="F25" s="8"/>
      <c r="G25" s="8"/>
      <c r="H25" s="8"/>
      <c r="I25" s="8"/>
      <c r="J25" s="8"/>
      <c r="K25" s="4"/>
      <c r="L25" s="4"/>
      <c r="M25" s="4"/>
      <c r="N25" s="4"/>
      <c r="O25" s="4"/>
    </row>
    <row r="26" spans="1:17" s="5" customFormat="1" ht="18">
      <c r="A26" s="4"/>
      <c r="B26" s="4"/>
      <c r="C26" s="6"/>
      <c r="D26" s="7"/>
      <c r="E26" s="4"/>
      <c r="F26" s="8"/>
      <c r="G26" s="4"/>
      <c r="H26" s="89"/>
      <c r="I26" s="89"/>
      <c r="J26" s="107"/>
      <c r="K26" s="107"/>
      <c r="L26" s="4"/>
      <c r="M26" s="4"/>
      <c r="N26" s="4"/>
      <c r="O26" s="4"/>
    </row>
    <row r="27" spans="1:17" ht="10.5" customHeight="1">
      <c r="A27" s="90"/>
      <c r="B27" s="90"/>
      <c r="C27" s="91"/>
      <c r="E27" s="93"/>
      <c r="F27" s="94"/>
      <c r="G27" s="94"/>
      <c r="H27" s="94"/>
      <c r="I27" s="94"/>
      <c r="J27" s="94"/>
      <c r="P27" s="1"/>
    </row>
    <row r="28" spans="1:17" ht="15.75">
      <c r="C28" s="96" t="s">
        <v>58</v>
      </c>
      <c r="H28" s="140" t="s">
        <v>60</v>
      </c>
      <c r="I28" s="140"/>
      <c r="J28" s="140"/>
      <c r="K28" s="140"/>
      <c r="L28" s="140"/>
      <c r="P28" s="1"/>
    </row>
    <row r="29" spans="1:17" ht="25.5" customHeight="1">
      <c r="C29" s="96" t="s">
        <v>59</v>
      </c>
      <c r="H29" s="141" t="s">
        <v>56</v>
      </c>
      <c r="I29" s="142"/>
      <c r="J29" s="142"/>
      <c r="K29" s="142"/>
      <c r="L29" s="142"/>
      <c r="P29" s="1"/>
    </row>
    <row r="30" spans="1:17" ht="25.5" customHeight="1">
      <c r="G30" s="99"/>
      <c r="H30" s="108"/>
      <c r="I30" s="108"/>
      <c r="J30" s="108"/>
      <c r="K30" s="108"/>
      <c r="L30" s="108"/>
      <c r="P30" s="1"/>
    </row>
    <row r="31" spans="1:17" ht="26.25" customHeight="1">
      <c r="C31" s="100"/>
      <c r="G31" s="99"/>
      <c r="H31" s="108"/>
      <c r="I31" s="108"/>
      <c r="J31" s="108"/>
      <c r="K31" s="108"/>
      <c r="L31" s="108"/>
      <c r="P31" s="1"/>
    </row>
    <row r="32" spans="1:17" ht="15">
      <c r="A32" s="1"/>
      <c r="B32" s="1"/>
      <c r="C32" s="101"/>
      <c r="D32" s="101"/>
      <c r="G32" s="99"/>
      <c r="H32" s="99"/>
      <c r="I32" s="99"/>
      <c r="J32" s="99"/>
      <c r="K32" s="1"/>
      <c r="M32" s="1"/>
      <c r="N32" s="1"/>
      <c r="O32" s="1"/>
      <c r="P32" s="1"/>
    </row>
    <row r="33" spans="1:16" ht="15" customHeight="1">
      <c r="A33" s="1"/>
      <c r="B33" s="1"/>
      <c r="C33" s="102"/>
      <c r="D33" s="101"/>
      <c r="G33" s="99"/>
      <c r="M33" s="1"/>
      <c r="N33" s="1"/>
      <c r="O33" s="1"/>
      <c r="P33" s="1"/>
    </row>
    <row r="34" spans="1:16" ht="18" customHeight="1">
      <c r="A34" s="1"/>
      <c r="B34" s="1"/>
      <c r="D34" s="101"/>
      <c r="G34" s="94"/>
      <c r="M34" s="1"/>
      <c r="N34" s="1"/>
      <c r="O34" s="1"/>
    </row>
    <row r="35" spans="1:16">
      <c r="A35" s="1"/>
      <c r="B35" s="1"/>
      <c r="D35" s="101"/>
      <c r="M35" s="1"/>
      <c r="N35" s="1"/>
      <c r="O35" s="1"/>
    </row>
    <row r="36" spans="1:16">
      <c r="A36" s="1"/>
      <c r="B36" s="1"/>
      <c r="D36" s="101"/>
      <c r="K36" s="1"/>
      <c r="M36" s="1"/>
      <c r="N36" s="1"/>
      <c r="O36" s="1"/>
    </row>
    <row r="37" spans="1:16">
      <c r="A37" s="1"/>
      <c r="B37" s="1"/>
      <c r="D37" s="101"/>
      <c r="K37" s="1"/>
      <c r="M37" s="1"/>
      <c r="N37" s="1"/>
      <c r="O37" s="1"/>
    </row>
    <row r="38" spans="1:16">
      <c r="A38" s="1"/>
      <c r="B38" s="1"/>
      <c r="C38" s="101"/>
      <c r="D38" s="101"/>
      <c r="K38" s="1"/>
      <c r="M38" s="1"/>
      <c r="N38" s="1"/>
      <c r="O38" s="1"/>
    </row>
    <row r="39" spans="1:16" ht="15">
      <c r="A39" s="1"/>
      <c r="B39" s="1"/>
      <c r="C39" s="102"/>
      <c r="D39" s="101"/>
      <c r="K39" s="1"/>
      <c r="M39" s="1"/>
      <c r="N39" s="1"/>
      <c r="O39" s="1"/>
    </row>
    <row r="40" spans="1:16">
      <c r="A40" s="1"/>
      <c r="B40" s="1"/>
      <c r="C40" s="101"/>
      <c r="D40" s="101"/>
      <c r="K40" s="1"/>
      <c r="M40" s="1"/>
      <c r="N40" s="1"/>
      <c r="O40" s="1"/>
    </row>
    <row r="41" spans="1:16">
      <c r="A41" s="1"/>
      <c r="B41" s="1"/>
      <c r="C41" s="101"/>
      <c r="D41" s="101"/>
      <c r="K41" s="1"/>
      <c r="M41" s="1"/>
      <c r="N41" s="1"/>
      <c r="O41" s="1"/>
    </row>
    <row r="42" spans="1:16">
      <c r="A42" s="1"/>
      <c r="B42" s="1"/>
      <c r="C42" s="101"/>
      <c r="D42" s="104"/>
      <c r="K42" s="1"/>
      <c r="M42" s="1"/>
      <c r="N42" s="1"/>
      <c r="O42" s="1"/>
    </row>
    <row r="43" spans="1:16" ht="15">
      <c r="A43" s="1"/>
      <c r="B43" s="1"/>
      <c r="C43" s="102"/>
      <c r="D43" s="104"/>
      <c r="K43" s="1"/>
      <c r="M43" s="1"/>
      <c r="N43" s="1"/>
      <c r="O43" s="1"/>
    </row>
  </sheetData>
  <mergeCells count="21">
    <mergeCell ref="B23:P24"/>
    <mergeCell ref="A1:P1"/>
    <mergeCell ref="A2:P2"/>
    <mergeCell ref="N3:P3"/>
    <mergeCell ref="A4:P4"/>
    <mergeCell ref="A6:J6"/>
    <mergeCell ref="A7:A11"/>
    <mergeCell ref="B7:B11"/>
    <mergeCell ref="C7:C11"/>
    <mergeCell ref="E7:J7"/>
    <mergeCell ref="P7:P11"/>
    <mergeCell ref="E10:E11"/>
    <mergeCell ref="F10:F11"/>
    <mergeCell ref="G10:J10"/>
    <mergeCell ref="K10:O10"/>
    <mergeCell ref="A22:F22"/>
    <mergeCell ref="J26:K26"/>
    <mergeCell ref="H28:L28"/>
    <mergeCell ref="H29:L29"/>
    <mergeCell ref="H30:L30"/>
    <mergeCell ref="H31:L31"/>
  </mergeCells>
  <printOptions horizontalCentered="1"/>
  <pageMargins left="0.59055118110236227" right="0.39370078740157483" top="0.31496062992125984" bottom="0" header="0" footer="0"/>
  <pageSetup paperSize="5" scale="43" orientation="landscape" horizontalDpi="4294967292" verticalDpi="4294967292" r:id="rId1"/>
  <headerFooter>
    <oddFooter>&amp;R&amp;12&amp;P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POA 2021  </vt:lpstr>
      <vt:lpstr>'POA 2021  '!Área_de_impresión</vt:lpstr>
      <vt:lpstr>'POA 2021  '!Excel_BuiltIn__FilterDatabase_1</vt:lpstr>
      <vt:lpstr>'POA 2021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jsm</cp:lastModifiedBy>
  <dcterms:created xsi:type="dcterms:W3CDTF">2021-07-07T23:52:40Z</dcterms:created>
  <dcterms:modified xsi:type="dcterms:W3CDTF">2022-01-12T23:01:39Z</dcterms:modified>
</cp:coreProperties>
</file>