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8460" activeTab="0"/>
  </bookViews>
  <sheets>
    <sheet name="Gastos de Viaje" sheetId="1" r:id="rId1"/>
  </sheets>
  <definedNames>
    <definedName name="_xlnm.Print_Area" localSheetId="0">'Gastos de Viaje'!$A$1:$D$320</definedName>
    <definedName name="_xlnm.Print_Titles" localSheetId="0">'Gastos de Viaje'!$1:$8</definedName>
  </definedNames>
  <calcPr fullCalcOnLoad="1"/>
</workbook>
</file>

<file path=xl/sharedStrings.xml><?xml version="1.0" encoding="utf-8"?>
<sst xmlns="http://schemas.openxmlformats.org/spreadsheetml/2006/main" count="935" uniqueCount="373">
  <si>
    <t>Nombre</t>
  </si>
  <si>
    <t>Puesto</t>
  </si>
  <si>
    <t>Motivo de la comisión</t>
  </si>
  <si>
    <t>Importe</t>
  </si>
  <si>
    <t>Gastos de Viaje</t>
  </si>
  <si>
    <t>Mes :</t>
  </si>
  <si>
    <t>Total</t>
  </si>
  <si>
    <t>MAYO</t>
  </si>
  <si>
    <t>Uriel Alberto Cruz Aguilera</t>
  </si>
  <si>
    <t xml:space="preserve">Promotor Deportivo </t>
  </si>
  <si>
    <t>Visita a planteles para supervisar y seguimiento programa de Atletismo</t>
  </si>
  <si>
    <t>Jose Gpe. Castro Iñiguez</t>
  </si>
  <si>
    <t>Docente</t>
  </si>
  <si>
    <t>Entrega de material Deportivo y Supervision a Promotores Deportivos</t>
  </si>
  <si>
    <t>Profra Sofia Astorga Reyes</t>
  </si>
  <si>
    <t>Responsable de los alumnos que participan en el Concurso Fisica y Matematicas</t>
  </si>
  <si>
    <t xml:space="preserve">Jesús Cervantes Borgon </t>
  </si>
  <si>
    <t>Técnico Laboratorista</t>
  </si>
  <si>
    <t>Profra Xochitl Marisela Bravo Peña</t>
  </si>
  <si>
    <t xml:space="preserve">Asistir a la jornada nacional de comunicación de los prog. de estudio deBachillerato </t>
  </si>
  <si>
    <t>Profra Alma Rebeca Robles Garcia</t>
  </si>
  <si>
    <t>Profra Amalia Infante López</t>
  </si>
  <si>
    <t>Profra Bertha Evelia Torres Torres</t>
  </si>
  <si>
    <t>Lic. José Ramon Borbón Ozuna</t>
  </si>
  <si>
    <t>Subdirector de Area</t>
  </si>
  <si>
    <t>Supervision de Plantel</t>
  </si>
  <si>
    <t>Lic. Ramon Antonio Gastelum Lerma</t>
  </si>
  <si>
    <t>Reunion de trabajo Bacabachi y 24 de Febrero</t>
  </si>
  <si>
    <t xml:space="preserve">Mtro Alvaro Apodaca Pinzon </t>
  </si>
  <si>
    <t>Promotor Cultural</t>
  </si>
  <si>
    <t>Acompañar a alumna que partivipara en el DEBATE Politico</t>
  </si>
  <si>
    <t>Mtro Roberto Lagarda Lagarda</t>
  </si>
  <si>
    <t>Director General</t>
  </si>
  <si>
    <t>Atender Asuntos en Coordinacion de Zona sur</t>
  </si>
  <si>
    <t>Jorge Valenzuela Hurtado</t>
  </si>
  <si>
    <t>Analista Técnico</t>
  </si>
  <si>
    <t>Traslado de funcionario a la coordinacion de Zona sur</t>
  </si>
  <si>
    <t>Aurelio Cuevas Parra</t>
  </si>
  <si>
    <t>Asistir como responsable de alumnos al Concurso Regional de Fisica y Matematicas</t>
  </si>
  <si>
    <t>Fernando Quijada Félix</t>
  </si>
  <si>
    <t>L.C.P. Elmer Netza Jimenez Leyva</t>
  </si>
  <si>
    <t>Secretario</t>
  </si>
  <si>
    <t>Llevar y recogen examenes de oposicion</t>
  </si>
  <si>
    <t>Jesús Enrique Chavez Corrales</t>
  </si>
  <si>
    <t>Chofer</t>
  </si>
  <si>
    <t>Jorge Ignacio Carrillo Encinas</t>
  </si>
  <si>
    <t>Acompañar a alumno en el DEBATE politico en el plantel Justo Sierra</t>
  </si>
  <si>
    <t>Ing. Jose Puente Adame</t>
  </si>
  <si>
    <t>Oscar Olivas Baldenegro</t>
  </si>
  <si>
    <t>Heleodoro Moreno Ureña</t>
  </si>
  <si>
    <t>Director Benjamin Hill</t>
  </si>
  <si>
    <t>Ing. David Padilla Moreno</t>
  </si>
  <si>
    <t>Director de Planeacion</t>
  </si>
  <si>
    <t>Asistir a taller "Marco Logico" para la elaboracion de los programas anuales 2009</t>
  </si>
  <si>
    <t>Crista Cecilia Martinez Lopez</t>
  </si>
  <si>
    <t xml:space="preserve">Jefe de Departamento </t>
  </si>
  <si>
    <t>Mtra Leticia Sanchez Avitia</t>
  </si>
  <si>
    <t>Vinicio Larios Felix</t>
  </si>
  <si>
    <t>Coordinador de Laboratorio</t>
  </si>
  <si>
    <t>Supervision de Laboratorio de Uso Multiples</t>
  </si>
  <si>
    <t>Tapia Moreno Nydia</t>
  </si>
  <si>
    <t>Reunion de trabajo para la elaboracion de libros de texto de la asignatura de Matematicas</t>
  </si>
  <si>
    <t>Favela Uvamea Georgina Guadalupe</t>
  </si>
  <si>
    <t>Ochoa Ávila Jesús Enrique</t>
  </si>
  <si>
    <t>Garcia Ortiz Ulises Bladimir</t>
  </si>
  <si>
    <t>Cruz Barra Francisco Javier</t>
  </si>
  <si>
    <t>Leal Robles Petra</t>
  </si>
  <si>
    <t>Marquez Valenzuela Luz Elena</t>
  </si>
  <si>
    <t>Campa Briseño Gabriel</t>
  </si>
  <si>
    <t>Dominguez Gracia Eneida</t>
  </si>
  <si>
    <t>Martinez Maldonado Norma</t>
  </si>
  <si>
    <t>Márquez Montes David Oswaldo</t>
  </si>
  <si>
    <t>Lic. Carlos Espinoza Echeverria</t>
  </si>
  <si>
    <t>Director de Vinculacion</t>
  </si>
  <si>
    <t>Asitor a ceremonia del dia del maestro</t>
  </si>
  <si>
    <t>Reunion de trabajo para la elaboracion de libros de texto de la asignatura de Mate. 16 y  17 de mayo</t>
  </si>
  <si>
    <t>Reunion de trabajo para la elaboracion de libros de texto de la asignatura de Mate. 6 y  7 de junio</t>
  </si>
  <si>
    <t>Mtro Martin Antonio Yepiz Robles</t>
  </si>
  <si>
    <t xml:space="preserve">Director Academico </t>
  </si>
  <si>
    <t>Coordinacion y Supervisión General del examen de Oposicion</t>
  </si>
  <si>
    <t>Profr. Ricardo Ibarra Garcia</t>
  </si>
  <si>
    <t>Coordinador Estatal de EMSAD</t>
  </si>
  <si>
    <t>Representar al Director General en el evento del dia del maestro</t>
  </si>
  <si>
    <t>Ing. Juan Carlos Rojas Hernandez</t>
  </si>
  <si>
    <t>Festejo deia del maestro en Navojoa</t>
  </si>
  <si>
    <t>C. Jose Carlos Marquez Calzada</t>
  </si>
  <si>
    <t>Trabajador</t>
  </si>
  <si>
    <t>Juan Manuel Garcia Franco</t>
  </si>
  <si>
    <t>Ramon Antonio Gastelum Lerman</t>
  </si>
  <si>
    <t>Festejo deia del maestro en Obregon</t>
  </si>
  <si>
    <t>Asistir a reunion  en coordinacion nacional de los CECyTES</t>
  </si>
  <si>
    <t>Luz Elena Márquez Valenzuela</t>
  </si>
  <si>
    <t>Asistir a la revision de proyectos de creatividad Tecnologica 2008</t>
  </si>
  <si>
    <t>Braulio Montoya Huaraqui</t>
  </si>
  <si>
    <t>Ing. Maria Félix Félix</t>
  </si>
  <si>
    <t>Capacitacion del sistema de Procedimeintode nuevo Ingreso</t>
  </si>
  <si>
    <t>Control Escolar</t>
  </si>
  <si>
    <t>Ing. Mart´n Fabián Félix Valenzuela</t>
  </si>
  <si>
    <t>Lic. Belia Aurora Rosas Castro</t>
  </si>
  <si>
    <t>C.P. Adriana Rascón Larios</t>
  </si>
  <si>
    <t>Lic. Mario Edgar Negrin Mungarro</t>
  </si>
  <si>
    <t>Lic. Thelma Dinorah Encina Sánchez</t>
  </si>
  <si>
    <t xml:space="preserve">Ing. Maria de Jesus Garcia Rascón </t>
  </si>
  <si>
    <t>Lic. Maria Teresa Mumulmea M.</t>
  </si>
  <si>
    <t>Lic. Maria Isabel López Coronado</t>
  </si>
  <si>
    <t>Lic. Mireyda Obdulia Rios Coronado</t>
  </si>
  <si>
    <t>Lic. Jorge Damazio Amavizca Molina</t>
  </si>
  <si>
    <t>C. Brenda Ivonne de Guadalupe Valle</t>
  </si>
  <si>
    <t>Ing. Jorge Garate Gracia</t>
  </si>
  <si>
    <t>Lic. Judith Borbón Gil</t>
  </si>
  <si>
    <t>Ing. Jesús Manuel Osuna Miranda</t>
  </si>
  <si>
    <t>Lic. Sergio Valdenegro Esquer</t>
  </si>
  <si>
    <t>Maria Lourdes Rodriguez Verdugo</t>
  </si>
  <si>
    <t>Luz Elena Cruz Ochoa</t>
  </si>
  <si>
    <t>Cecilia Yanira Gomez López</t>
  </si>
  <si>
    <t>Maria Auxiliadora Dirazo Durazo</t>
  </si>
  <si>
    <t>T.S. Hermelinda Soza Fernandez</t>
  </si>
  <si>
    <t>Dora Isabel Galván Navarro</t>
  </si>
  <si>
    <t>C.Andrea Parra Toscano</t>
  </si>
  <si>
    <t>Lic. Juan Pedro Vedugo Moreno</t>
  </si>
  <si>
    <t>Q.B. Miguel Pérez Monarrez</t>
  </si>
  <si>
    <t>Lic. José Antonio Estrella Buitimea</t>
  </si>
  <si>
    <t>C.p. Francisco Javier Bustamante Leyva</t>
  </si>
  <si>
    <t>C. Yanet Gallardo  Assaf</t>
  </si>
  <si>
    <t>C.P. Monica Abril Medina</t>
  </si>
  <si>
    <t>Lic. Trinidad Melchor López Duarte</t>
  </si>
  <si>
    <t>Lic. Karen Carmelina Verdugo</t>
  </si>
  <si>
    <t>Profr. Jesus Alendra Preciado Salcido</t>
  </si>
  <si>
    <t>Clarisa del Rosario Galindo</t>
  </si>
  <si>
    <t>Araceli Alfaro López</t>
  </si>
  <si>
    <t xml:space="preserve">C.P. Eduardo Aguilar Moreno </t>
  </si>
  <si>
    <t>Reunion en la Coordinacion Nacional Proceso de homologacion Slarial</t>
  </si>
  <si>
    <t>Q.b. Martin Fco. Calixto Soto</t>
  </si>
  <si>
    <t>Asistir a la Olimpiada Nacional de la OMI 2008</t>
  </si>
  <si>
    <t>Marco Antonio López Morales</t>
  </si>
  <si>
    <t>Imelda Espinoza Guerrero</t>
  </si>
  <si>
    <t>Daniela Ortega Cota</t>
  </si>
  <si>
    <t>Celia Guadalupe González Zazueta</t>
  </si>
  <si>
    <t>Jesús Ramón Ayala Armenta</t>
  </si>
  <si>
    <t>Imelda Guadalupe Villegas Gocobachi</t>
  </si>
  <si>
    <t>Olivia Jimenez Celiz</t>
  </si>
  <si>
    <t>Profr. Oscar Olivias Baldenegro</t>
  </si>
  <si>
    <t>Profr. Julia Rosario Roman Delgadillo</t>
  </si>
  <si>
    <t>Profra Sandra Santos Díaz</t>
  </si>
  <si>
    <t>" Curso Taller la tutoria en las Intituciones de educaciuon media superiro y superior"</t>
  </si>
  <si>
    <t>Nayeli Covarrubias Savage</t>
  </si>
  <si>
    <t>Seguimiento a dar el proyecto de Orientacion</t>
  </si>
  <si>
    <t>Lic. Diana Karina Gastelum Meneses</t>
  </si>
  <si>
    <t>C. Federico Othón Lara</t>
  </si>
  <si>
    <t>Apoyo al IEEES para aplicación de examenes de las localidades de tastiota, minero y Esc. FORD 60</t>
  </si>
  <si>
    <t>C. Gil Elizondo Soria</t>
  </si>
  <si>
    <t>Coordinador de Area</t>
  </si>
  <si>
    <t>Apoyo al IEEES para aplicación de examenes de las localidades de Bahia Kino, esc. Chalate por la 36 Norte</t>
  </si>
  <si>
    <t>Ing. Martin Duran Martínez</t>
  </si>
  <si>
    <t>Subdirector de Informatica</t>
  </si>
  <si>
    <t>Asistir a la capacitacion de encargados de computo, para la operación y mantenimiento de los centros</t>
  </si>
  <si>
    <t>Ing. José Luis Dávila Jara</t>
  </si>
  <si>
    <t>ing. Luis Alfonso Flores Verdugo</t>
  </si>
  <si>
    <t>Lorena Sarahi Cruz Olivas</t>
  </si>
  <si>
    <t>Orientadora Educativa</t>
  </si>
  <si>
    <t>Reunion de trabajo para la Guia Programática del orientador Educativo y Modulos de Aprendizaje</t>
  </si>
  <si>
    <t>Gabriela Fierro León</t>
  </si>
  <si>
    <t>Marcela de la Luz Aguilar González</t>
  </si>
  <si>
    <t>Laura Denice Leyva Ávila</t>
  </si>
  <si>
    <t>Bianca N Verdugo Gastelum</t>
  </si>
  <si>
    <t>Francisca Eugenia Aguilar Reátiga</t>
  </si>
  <si>
    <t>José Vicente Nuñez Dozal</t>
  </si>
  <si>
    <t>Traslado de personal quie aplcará exámenes del IEEES en las comuinidades el Chalate y Mineros de Pilate</t>
  </si>
  <si>
    <t>CP. Horacio Coronado García</t>
  </si>
  <si>
    <t>Asisitir a evento de donacion de rec. p/ construcción del centro de computo</t>
  </si>
  <si>
    <t>Director Admnistrativo</t>
  </si>
  <si>
    <t>Lic. Francisco Javier Verdugo</t>
  </si>
  <si>
    <t>Ing. Ramón Fernando Jordán Talamante</t>
  </si>
  <si>
    <t>Director del plantel</t>
  </si>
  <si>
    <t>Curso taller "Herramientas de coaching para gestión admtva"</t>
  </si>
  <si>
    <t>C.P. Imelda Gpe. Acosta Cibrián</t>
  </si>
  <si>
    <t>Ing. Jorge Gárate Gracián</t>
  </si>
  <si>
    <t>Lic. Luis Enrique Bueno Ortiz</t>
  </si>
  <si>
    <t>Lic. Gloria Imelda Mares Cardoza</t>
  </si>
  <si>
    <t>Ing. Francisco Javier Díaz Ruíz</t>
  </si>
  <si>
    <t>Ing. Jesús Enrique Córdova Bustamante</t>
  </si>
  <si>
    <t>Mtro. Ovidio Hernández Cordoba</t>
  </si>
  <si>
    <t>Lic. Elizabeth Guerrero Ortega</t>
  </si>
  <si>
    <t>Lic. Julio Alfondo Morales Mendivil</t>
  </si>
  <si>
    <t>M.V.Z. Noé Rascón Ávila</t>
  </si>
  <si>
    <t>Lic. Jorge Armando Cruz Hoyos</t>
  </si>
  <si>
    <t>Ing. Juan Arnoldo Bustamante Ortíz</t>
  </si>
  <si>
    <t>Lic. Elda Frías León</t>
  </si>
  <si>
    <t>Lic. Adrián Vázquez Vázquez</t>
  </si>
  <si>
    <t>Ing. Jesús García Ponce</t>
  </si>
  <si>
    <t>Prof. Jesús Sánchez López</t>
  </si>
  <si>
    <t>Lic. Fco. Hugo Puebla Romo</t>
  </si>
  <si>
    <t>Lic. David Laurian Pacheco</t>
  </si>
  <si>
    <t>Ing. Victor Manuel Trujillo Martínez</t>
  </si>
  <si>
    <t>Lic. José Pedro Silva Castillo</t>
  </si>
  <si>
    <t>C. José Vincente Nuñez Dozal</t>
  </si>
  <si>
    <t>Traslado de personal de pteles del sur que asistirpa al foro estatal de emprendedores en expoforum en Hillo</t>
  </si>
  <si>
    <t>C. Ricardo Barceló Lino</t>
  </si>
  <si>
    <t>C. José Luis Moreno Valenzuela</t>
  </si>
  <si>
    <t>Adrian Siqueiros Morales</t>
  </si>
  <si>
    <t>Atender el XII congreso internacional de educ. fisica, deporte y recreación los días 26-28 mayo en Chihuahua, Chih.</t>
  </si>
  <si>
    <t>Manuel Ricardo Tapia</t>
  </si>
  <si>
    <t>Olivia Carrillo Encinas</t>
  </si>
  <si>
    <t>Jefa de Departamento</t>
  </si>
  <si>
    <t>Jesús Alejandro Martínez Perez</t>
  </si>
  <si>
    <t>C.P. Guadalupe Edelma Ramírez Heredia</t>
  </si>
  <si>
    <t>Asisitir a capacitación del sistema de nvo iongreso en Obregón</t>
  </si>
  <si>
    <t>Prof. Joel Israel Ramírez Moroyoqui</t>
  </si>
  <si>
    <t>Asisitir al foro estatal de emprendedores Impulda en Expoforum</t>
  </si>
  <si>
    <t>Porfra. Isidra Teresita Ayala Montenegro</t>
  </si>
  <si>
    <t>Profra. María Patricia García Villa</t>
  </si>
  <si>
    <t>Porf. Gilberto Mendoza Félix</t>
  </si>
  <si>
    <t>Profr. Jesús Guillermo Monreal Adalid</t>
  </si>
  <si>
    <t>Dr. Edgardo Durazo Durazo</t>
  </si>
  <si>
    <t>Director</t>
  </si>
  <si>
    <t>Profra. Luz Alicia Olivarria Serrano</t>
  </si>
  <si>
    <t>Prof. José Puentes Adame</t>
  </si>
  <si>
    <t>Prof. Javier Robles González</t>
  </si>
  <si>
    <t>Profra. María Antonieta Martínez Bojórquez</t>
  </si>
  <si>
    <t>Profra. Ylena Gpe. Gómez Rodríguez</t>
  </si>
  <si>
    <t>MDE. Laura Isabel Quiroz Colosio</t>
  </si>
  <si>
    <t>Subdirector de Desarrollo Académico</t>
  </si>
  <si>
    <t>Reunión de la reforma integral de eduac- media superior RIEMS</t>
  </si>
  <si>
    <t>Prof. Roberto Carlos Espinoza Osuna</t>
  </si>
  <si>
    <t>Prof. Braulio Montoya Huaraqui</t>
  </si>
  <si>
    <t>Prof. Brenda Muñoz Ainza</t>
  </si>
  <si>
    <t>Prof. Aurelio Cuevas Parra</t>
  </si>
  <si>
    <t>Prof. Olivas Vázquez Joel</t>
  </si>
  <si>
    <t>Prof. Milca Elene Parra Martínez</t>
  </si>
  <si>
    <t>Asisitir a curso de competencias p/evaluación del aprendizaje por el CIEV en Sta Ana</t>
  </si>
  <si>
    <t>Porf. Imelda Espinoza Guerrero</t>
  </si>
  <si>
    <t>Prof. Manuel Gallo Villegas</t>
  </si>
  <si>
    <t>Prof. Mauricio Pérez Gómez</t>
  </si>
  <si>
    <t>Prof. Jorge Hiram Villa Córdova</t>
  </si>
  <si>
    <t>Prof. Sofía Astorga Reyes</t>
  </si>
  <si>
    <t>Prof. Sixta Valenzuela Rivera</t>
  </si>
  <si>
    <t>Prof. Josefina Valdez Rodríguez</t>
  </si>
  <si>
    <t>Prof. Denisse Vazquez Montaño</t>
  </si>
  <si>
    <t>Prof. Rosa María Borbón Moroyoqui</t>
  </si>
  <si>
    <t xml:space="preserve">Prof. Daniel González Zambada </t>
  </si>
  <si>
    <t>Prof. Manuel Félix Corral</t>
  </si>
  <si>
    <t>Asisitir a curso de competencias p/evaluación del aprendizaje por el CIEV en Bacobampo</t>
  </si>
  <si>
    <t>Prof. Omar Emilio Salcido Caupicio</t>
  </si>
  <si>
    <t>Prof. Arnulfo Enrique Aguilar Gil</t>
  </si>
  <si>
    <t>Prof. Érika Castillo Figueroa</t>
  </si>
  <si>
    <t>Prof. David Genrao Barrón Salas</t>
  </si>
  <si>
    <t>Prof. Dora. E. Sandoval García</t>
  </si>
  <si>
    <t>Prof. Juan Rafael Borbón Félix</t>
  </si>
  <si>
    <t>Prof. Claudia Isabel Meraz Quiroz</t>
  </si>
  <si>
    <t>Prof. Martín Vicente Vazquez Hernández</t>
  </si>
  <si>
    <t>Prof. Verónica Hurtado Navarro</t>
  </si>
  <si>
    <t>Prof. Gladis Fabiola Meraz Quiroz</t>
  </si>
  <si>
    <t>Gilberto Perea Mendoza</t>
  </si>
  <si>
    <t>Juana Valenzuela Parra</t>
  </si>
  <si>
    <t>Karla Samara Enriquez Hurtado</t>
  </si>
  <si>
    <t>Balbanedo Ibarra Urbalejo</t>
  </si>
  <si>
    <t>Ofelia María Sánchez Ayala</t>
  </si>
  <si>
    <t>Edna Judith Quezada Cazarez</t>
  </si>
  <si>
    <t>Juan Pablo Maldonado Córdova</t>
  </si>
  <si>
    <t>Coordinador Técnico</t>
  </si>
  <si>
    <t>Asisitir al ptel Bacame Nvo a dar serv de red local e internet</t>
  </si>
  <si>
    <t>Luis Alfonso Córdova Espinoza</t>
  </si>
  <si>
    <t>Eduardo Salazar Villegas</t>
  </si>
  <si>
    <t xml:space="preserve">Asisitir al curso de competencias para evaluiación del aprendizaje por el CIEV en Bacame Nvo. </t>
  </si>
  <si>
    <t>Karla Santos Guardado</t>
  </si>
  <si>
    <t>José Gpe. Barreras Palomares</t>
  </si>
  <si>
    <t>José Contreras Montiel</t>
  </si>
  <si>
    <t>Jesús Armando Leyva Rodríguez</t>
  </si>
  <si>
    <t>Martín de Jesús Ruiz Ávila</t>
  </si>
  <si>
    <t>Luis Vicente Zepeda Velez</t>
  </si>
  <si>
    <t>Alma Rosa Aguiar Sifuentes</t>
  </si>
  <si>
    <t>Susana Yesenia Arévalo Estrada</t>
  </si>
  <si>
    <t>Jorge Luis Figueroa Arce</t>
  </si>
  <si>
    <t>Nicanor Medina Millanes</t>
  </si>
  <si>
    <t>Rosa Elena Padilla Uribe</t>
  </si>
  <si>
    <t>Mario Alberto Gárate Aguilar</t>
  </si>
  <si>
    <t>Ulises Bladimir García Ortíz</t>
  </si>
  <si>
    <t>Danira Guevara Gil</t>
  </si>
  <si>
    <t>Ing. Abraham Montijo Cervantes</t>
  </si>
  <si>
    <t>Coordinador de enlace regional de la zona sur</t>
  </si>
  <si>
    <t>Asisitir al evento del día del mtro. En representación del dtor gral en Quiriego</t>
  </si>
  <si>
    <t>C. Ma.Magnolia Sánchez Gil</t>
  </si>
  <si>
    <t>Encargada de control escolar</t>
  </si>
  <si>
    <t>Asisitir a curso de capacitaci´pon del sist de procesamiento de nvo ingreso y proceso de llenado de certificados en Esperanza</t>
  </si>
  <si>
    <t>María del Carmen Arvizu Ortiz</t>
  </si>
  <si>
    <t>Asistir a jornada estatal de capacitación y comunic. Del MCC y los novos programas de estudio en Oaxtepec, Morelos</t>
  </si>
  <si>
    <t>Asisitir al curso de competencias para evaluación del aprendizaje imparido por el CIEV en ptel Justo Sierra</t>
  </si>
  <si>
    <t>Anayansi Cotri Girón</t>
  </si>
  <si>
    <t>Dunia Cecilia Cuamea Piña</t>
  </si>
  <si>
    <t>José Everardo Yescas Corella</t>
  </si>
  <si>
    <t>Ernesto Castro Galindo</t>
  </si>
  <si>
    <t>Alfonso Durazo Arvizu</t>
  </si>
  <si>
    <t>Graciela Ramírez Leyva</t>
  </si>
  <si>
    <t>Hisset Cota Esquer</t>
  </si>
  <si>
    <t>Carlos A. Vega Zazueta</t>
  </si>
  <si>
    <t>Juan Carlos Contreras Contreras</t>
  </si>
  <si>
    <t>Encargado del centro de cómputo</t>
  </si>
  <si>
    <t>Asisitir al curso de capacitación para encargados de centros de cómputo</t>
  </si>
  <si>
    <t>Jeovana Cota Moncada</t>
  </si>
  <si>
    <t>Karina Muñoez Flores</t>
  </si>
  <si>
    <t>Marco Antonoo Corral Verdugo</t>
  </si>
  <si>
    <t>Manuel de Jesús Ibarra Ibarra</t>
  </si>
  <si>
    <t>Alejandra Gómez Cruz</t>
  </si>
  <si>
    <t>Ángel Antonio Rodríguez Geraldo</t>
  </si>
  <si>
    <t>Julio César Porchas Monge</t>
  </si>
  <si>
    <t>Asisitir al curso de competencias para evaluación del aprendizaje impartido por el CIEV en Hillo II</t>
  </si>
  <si>
    <t>José Alva Reyes</t>
  </si>
  <si>
    <t>José Luis García Sepulveda</t>
  </si>
  <si>
    <t>Leticia Sánchez Avitia</t>
  </si>
  <si>
    <t>Ricardo Almada Álvarez</t>
  </si>
  <si>
    <t>Jesús Armando Espinoza Beltrán</t>
  </si>
  <si>
    <t>Guadalupe Ontiveros Leyva</t>
  </si>
  <si>
    <t>Valente Fuentes Figueroa</t>
  </si>
  <si>
    <t>María del Socorro Pineda Vilches</t>
  </si>
  <si>
    <t>Alma Lorenia Valenzuela García</t>
  </si>
  <si>
    <t>Marina Guzmán Sastre</t>
  </si>
  <si>
    <t>Rodolfo Reyes Mendoza</t>
  </si>
  <si>
    <t>Julia Murrieta Rangel</t>
  </si>
  <si>
    <t>Jesús Enrique Ochoa Ávila</t>
  </si>
  <si>
    <t>Juan Carrizosa Ramos</t>
  </si>
  <si>
    <t>Javier Robles González</t>
  </si>
  <si>
    <t>Guadalupe Félix Gocobachi</t>
  </si>
  <si>
    <t>Rosa Icela Noriega Nieblas</t>
  </si>
  <si>
    <t>Manuela de Jesús Corral Ruíz</t>
  </si>
  <si>
    <t>Eduardo Calixtro Soto</t>
  </si>
  <si>
    <t>Asisitir a curso de capacitación para encarrgados de centro de cómouto en Hillo I</t>
  </si>
  <si>
    <t>José Rpsario Ceballos Angulo</t>
  </si>
  <si>
    <t xml:space="preserve">Narda Verónica Pacheco Villareal </t>
  </si>
  <si>
    <t>Lionel Coronado Luzania</t>
  </si>
  <si>
    <t>Lusely Ayala Durán</t>
  </si>
  <si>
    <t>Pedro Mayón Amistrong</t>
  </si>
  <si>
    <t>Claudia Verónica Castrop Ruíz</t>
  </si>
  <si>
    <t>Ignacio José Rosas Piña</t>
  </si>
  <si>
    <t>Teresita Domínguez Martínez</t>
  </si>
  <si>
    <t>Ramiro Enriquez Amaya</t>
  </si>
  <si>
    <t xml:space="preserve">Alejandra Santoyo Ramírez </t>
  </si>
  <si>
    <t>Janeth Gpe. Salcido Caupicio</t>
  </si>
  <si>
    <t>Simón García Rivera</t>
  </si>
  <si>
    <t>Gil Elizondo Soria</t>
  </si>
  <si>
    <t>Coordinador de Área</t>
  </si>
  <si>
    <t>Traslado de material de evaluación por exámen departamental PROGES en Esperanza y Bacame</t>
  </si>
  <si>
    <t>Luis Roberto Márquez Medina</t>
  </si>
  <si>
    <t>Jefe de Oficina</t>
  </si>
  <si>
    <t>Traslado de personal de dir. Académica por seguimiento de actividades de orientación educativa</t>
  </si>
  <si>
    <t>Verónica Fuentes Ortíz</t>
  </si>
  <si>
    <t>Profesor</t>
  </si>
  <si>
    <t>Reunión de Trabajo en San Pedro Saucito, Carbó y Pesqueira</t>
  </si>
  <si>
    <t>Ramón Alberto Leyva Rodríguez</t>
  </si>
  <si>
    <t>Asisitir a curso LINUX impartdio por personal del TEC de Mty, campus Sonora</t>
  </si>
  <si>
    <t>Dulce Maaría García López</t>
  </si>
  <si>
    <t>Julian Rosalío Román Delgadillo</t>
  </si>
  <si>
    <t>Samuel Eliú Hurtado Anaya</t>
  </si>
  <si>
    <t>José Alberto Navarrete Arias</t>
  </si>
  <si>
    <t>Carlos Noriega Cortez</t>
  </si>
  <si>
    <t>Eleazar Ochoa Escárcega</t>
  </si>
  <si>
    <t>Roberto Borbón Castro</t>
  </si>
  <si>
    <t>Vianey Montiel Gutiérrez</t>
  </si>
  <si>
    <t>Wendy Salcido Salazar</t>
  </si>
  <si>
    <t>Elsa Miranda Cazares</t>
  </si>
  <si>
    <t>Ericka Chávez Ramírez</t>
  </si>
  <si>
    <t>Rosalío Inzunza Valenzuela</t>
  </si>
  <si>
    <t>Carlos Gabriel Coronado Castro</t>
  </si>
  <si>
    <t>Alfredo Rodríguez León</t>
  </si>
  <si>
    <t>Director de plantel</t>
  </si>
  <si>
    <t>Asisitir por recepción de certificados de estudios en la coordinación nacional México, D.F.</t>
  </si>
  <si>
    <t>Luis Carpio Peralta</t>
  </si>
  <si>
    <t xml:space="preserve">Atender asuntos en la coordinación de enlace zona sur en Obregón </t>
  </si>
  <si>
    <t>Martín Yépiz Robles</t>
  </si>
  <si>
    <t>Director Académico</t>
  </si>
  <si>
    <t>Reunión con directores de secundarias para promoción instituciuonal (Obregón) Supervisión del examen del programa de estímulos al desempeño del personal docente proges (Cajem y Bácum)</t>
  </si>
  <si>
    <t>María Teresa Aguiar Fafutis</t>
  </si>
  <si>
    <t>Profesora de asignatura</t>
  </si>
  <si>
    <t>Acompañar alumnos Doris Neyoy y Elda Giseth Rodríez Rivas a recibir los premios del 1° y 3° lugar de la convocatoria lanzada por el int. Sonorense de la juventud en Hillo. De Fco J Mina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</si>
</sst>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u val="single"/>
      <sz val="1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104775</xdr:rowOff>
    </xdr:from>
    <xdr:to>
      <xdr:col>0</xdr:col>
      <xdr:colOff>2085975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23825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19"/>
  <sheetViews>
    <sheetView tabSelected="1" zoomScale="70" zoomScaleNormal="70" workbookViewId="0" topLeftCell="A1">
      <selection activeCell="C9" sqref="C9"/>
    </sheetView>
  </sheetViews>
  <sheetFormatPr defaultColWidth="11.421875" defaultRowHeight="12.75"/>
  <cols>
    <col min="1" max="1" width="38.7109375" style="1" customWidth="1"/>
    <col min="2" max="2" width="28.8515625" style="1" customWidth="1"/>
    <col min="3" max="3" width="93.140625" style="1" customWidth="1"/>
    <col min="4" max="4" width="17.28125" style="1" customWidth="1"/>
    <col min="5" max="16384" width="11.421875" style="1" customWidth="1"/>
  </cols>
  <sheetData>
    <row r="3" ht="44.25" customHeight="1"/>
    <row r="4" spans="1:4" s="6" customFormat="1" ht="26.25">
      <c r="A4" s="22" t="s">
        <v>4</v>
      </c>
      <c r="B4" s="22"/>
      <c r="C4" s="22"/>
      <c r="D4" s="22"/>
    </row>
    <row r="5" spans="1:4" s="10" customFormat="1" ht="26.25">
      <c r="A5" s="9"/>
      <c r="B5" s="9"/>
      <c r="C5" s="9"/>
      <c r="D5" s="9"/>
    </row>
    <row r="6" spans="3:4" s="6" customFormat="1" ht="25.5">
      <c r="C6" s="7" t="s">
        <v>5</v>
      </c>
      <c r="D6" s="8" t="s">
        <v>7</v>
      </c>
    </row>
    <row r="7" spans="3:4" s="2" customFormat="1" ht="19.5" thickBot="1">
      <c r="C7" s="5"/>
      <c r="D7" s="4"/>
    </row>
    <row r="8" spans="1:4" s="3" customFormat="1" ht="18.75" thickBot="1">
      <c r="A8" s="21" t="s">
        <v>0</v>
      </c>
      <c r="B8" s="21" t="s">
        <v>1</v>
      </c>
      <c r="C8" s="21" t="s">
        <v>2</v>
      </c>
      <c r="D8" s="21" t="s">
        <v>3</v>
      </c>
    </row>
    <row r="9" spans="1:4" s="2" customFormat="1" ht="18">
      <c r="A9" s="19" t="s">
        <v>8</v>
      </c>
      <c r="B9" s="20" t="s">
        <v>9</v>
      </c>
      <c r="C9" s="19" t="s">
        <v>10</v>
      </c>
      <c r="D9" s="20">
        <f>420+250</f>
        <v>670</v>
      </c>
    </row>
    <row r="10" spans="1:4" s="2" customFormat="1" ht="18">
      <c r="A10" s="12" t="s">
        <v>11</v>
      </c>
      <c r="B10" s="13" t="s">
        <v>12</v>
      </c>
      <c r="C10" s="12" t="s">
        <v>13</v>
      </c>
      <c r="D10" s="13">
        <v>2220</v>
      </c>
    </row>
    <row r="11" spans="1:4" s="2" customFormat="1" ht="18">
      <c r="A11" s="12" t="s">
        <v>14</v>
      </c>
      <c r="B11" s="13" t="s">
        <v>12</v>
      </c>
      <c r="C11" s="12" t="s">
        <v>15</v>
      </c>
      <c r="D11" s="13">
        <v>1600</v>
      </c>
    </row>
    <row r="12" spans="1:4" s="2" customFormat="1" ht="18">
      <c r="A12" s="12" t="s">
        <v>16</v>
      </c>
      <c r="B12" s="13" t="s">
        <v>17</v>
      </c>
      <c r="C12" s="12" t="s">
        <v>15</v>
      </c>
      <c r="D12" s="13">
        <v>600</v>
      </c>
    </row>
    <row r="13" spans="1:4" s="2" customFormat="1" ht="18">
      <c r="A13" s="12" t="s">
        <v>18</v>
      </c>
      <c r="B13" s="13" t="s">
        <v>12</v>
      </c>
      <c r="C13" s="12" t="s">
        <v>19</v>
      </c>
      <c r="D13" s="13">
        <v>1200</v>
      </c>
    </row>
    <row r="14" spans="1:4" s="2" customFormat="1" ht="18">
      <c r="A14" s="12" t="s">
        <v>20</v>
      </c>
      <c r="B14" s="13" t="s">
        <v>12</v>
      </c>
      <c r="C14" s="12" t="s">
        <v>19</v>
      </c>
      <c r="D14" s="13">
        <v>700</v>
      </c>
    </row>
    <row r="15" spans="1:4" s="2" customFormat="1" ht="18">
      <c r="A15" s="12" t="s">
        <v>21</v>
      </c>
      <c r="B15" s="13" t="s">
        <v>12</v>
      </c>
      <c r="C15" s="12" t="s">
        <v>19</v>
      </c>
      <c r="D15" s="13">
        <v>700</v>
      </c>
    </row>
    <row r="16" spans="1:4" s="2" customFormat="1" ht="18">
      <c r="A16" s="12" t="s">
        <v>22</v>
      </c>
      <c r="B16" s="13" t="s">
        <v>12</v>
      </c>
      <c r="C16" s="12" t="s">
        <v>19</v>
      </c>
      <c r="D16" s="13">
        <v>700</v>
      </c>
    </row>
    <row r="17" spans="1:4" s="2" customFormat="1" ht="18">
      <c r="A17" s="12" t="s">
        <v>23</v>
      </c>
      <c r="B17" s="13" t="s">
        <v>24</v>
      </c>
      <c r="C17" s="12" t="s">
        <v>25</v>
      </c>
      <c r="D17" s="13">
        <f>300+1100</f>
        <v>1400</v>
      </c>
    </row>
    <row r="18" spans="1:4" s="2" customFormat="1" ht="18">
      <c r="A18" s="12" t="s">
        <v>26</v>
      </c>
      <c r="B18" s="13" t="s">
        <v>12</v>
      </c>
      <c r="C18" s="12" t="s">
        <v>27</v>
      </c>
      <c r="D18" s="13">
        <v>3250</v>
      </c>
    </row>
    <row r="19" spans="1:4" s="2" customFormat="1" ht="18">
      <c r="A19" s="12" t="s">
        <v>28</v>
      </c>
      <c r="B19" s="13" t="s">
        <v>29</v>
      </c>
      <c r="C19" s="12" t="s">
        <v>30</v>
      </c>
      <c r="D19" s="13">
        <v>2220</v>
      </c>
    </row>
    <row r="20" spans="1:4" s="2" customFormat="1" ht="18">
      <c r="A20" s="12" t="s">
        <v>31</v>
      </c>
      <c r="B20" s="13" t="s">
        <v>32</v>
      </c>
      <c r="C20" s="12" t="s">
        <v>33</v>
      </c>
      <c r="D20" s="13">
        <f>1900+500</f>
        <v>2400</v>
      </c>
    </row>
    <row r="21" spans="1:4" s="2" customFormat="1" ht="18">
      <c r="A21" s="12" t="s">
        <v>34</v>
      </c>
      <c r="B21" s="13" t="s">
        <v>35</v>
      </c>
      <c r="C21" s="12" t="s">
        <v>36</v>
      </c>
      <c r="D21" s="13">
        <v>2220</v>
      </c>
    </row>
    <row r="22" spans="1:4" s="2" customFormat="1" ht="18">
      <c r="A22" s="12" t="s">
        <v>37</v>
      </c>
      <c r="B22" s="13" t="s">
        <v>12</v>
      </c>
      <c r="C22" s="12" t="s">
        <v>38</v>
      </c>
      <c r="D22" s="13">
        <v>1600</v>
      </c>
    </row>
    <row r="23" spans="1:4" s="2" customFormat="1" ht="18">
      <c r="A23" s="12" t="s">
        <v>39</v>
      </c>
      <c r="B23" s="13" t="s">
        <v>12</v>
      </c>
      <c r="C23" s="12" t="s">
        <v>38</v>
      </c>
      <c r="D23" s="13">
        <v>900</v>
      </c>
    </row>
    <row r="24" spans="1:4" s="2" customFormat="1" ht="18">
      <c r="A24" s="12" t="s">
        <v>40</v>
      </c>
      <c r="B24" s="13" t="s">
        <v>41</v>
      </c>
      <c r="C24" s="12" t="s">
        <v>42</v>
      </c>
      <c r="D24" s="13">
        <v>220</v>
      </c>
    </row>
    <row r="25" spans="1:4" s="2" customFormat="1" ht="18">
      <c r="A25" s="12" t="s">
        <v>43</v>
      </c>
      <c r="B25" s="13" t="s">
        <v>44</v>
      </c>
      <c r="C25" s="12" t="s">
        <v>42</v>
      </c>
      <c r="D25" s="13">
        <f>1220+1250+1420</f>
        <v>3890</v>
      </c>
    </row>
    <row r="26" spans="1:4" s="2" customFormat="1" ht="18">
      <c r="A26" s="12" t="s">
        <v>45</v>
      </c>
      <c r="B26" s="13" t="s">
        <v>29</v>
      </c>
      <c r="C26" s="12" t="s">
        <v>46</v>
      </c>
      <c r="D26" s="13">
        <f>1420+250</f>
        <v>1670</v>
      </c>
    </row>
    <row r="27" spans="1:4" s="2" customFormat="1" ht="18">
      <c r="A27" s="12" t="s">
        <v>47</v>
      </c>
      <c r="B27" s="13" t="s">
        <v>29</v>
      </c>
      <c r="C27" s="12" t="s">
        <v>46</v>
      </c>
      <c r="D27" s="13">
        <v>1720</v>
      </c>
    </row>
    <row r="28" spans="1:4" s="2" customFormat="1" ht="18">
      <c r="A28" s="12" t="s">
        <v>48</v>
      </c>
      <c r="B28" s="13" t="s">
        <v>29</v>
      </c>
      <c r="C28" s="12" t="s">
        <v>46</v>
      </c>
      <c r="D28" s="13">
        <v>920</v>
      </c>
    </row>
    <row r="29" spans="1:4" s="2" customFormat="1" ht="18">
      <c r="A29" s="12" t="s">
        <v>49</v>
      </c>
      <c r="B29" s="13" t="s">
        <v>50</v>
      </c>
      <c r="C29" s="12" t="s">
        <v>46</v>
      </c>
      <c r="D29" s="13">
        <v>800</v>
      </c>
    </row>
    <row r="30" spans="1:4" s="2" customFormat="1" ht="18">
      <c r="A30" s="12" t="s">
        <v>51</v>
      </c>
      <c r="B30" s="13" t="s">
        <v>52</v>
      </c>
      <c r="C30" s="12" t="s">
        <v>53</v>
      </c>
      <c r="D30" s="13">
        <v>500</v>
      </c>
    </row>
    <row r="31" spans="1:4" s="2" customFormat="1" ht="18">
      <c r="A31" s="12" t="s">
        <v>54</v>
      </c>
      <c r="B31" s="13" t="s">
        <v>55</v>
      </c>
      <c r="C31" s="12" t="s">
        <v>53</v>
      </c>
      <c r="D31" s="13">
        <v>350</v>
      </c>
    </row>
    <row r="32" spans="1:4" s="2" customFormat="1" ht="18">
      <c r="A32" s="12" t="s">
        <v>56</v>
      </c>
      <c r="B32" s="13" t="s">
        <v>9</v>
      </c>
      <c r="C32" s="12" t="s">
        <v>30</v>
      </c>
      <c r="D32" s="13">
        <v>1420</v>
      </c>
    </row>
    <row r="33" spans="1:4" s="2" customFormat="1" ht="18">
      <c r="A33" s="12" t="s">
        <v>57</v>
      </c>
      <c r="B33" s="13" t="s">
        <v>58</v>
      </c>
      <c r="C33" s="12" t="s">
        <v>59</v>
      </c>
      <c r="D33" s="13">
        <v>1850</v>
      </c>
    </row>
    <row r="34" spans="1:4" s="2" customFormat="1" ht="18">
      <c r="A34" s="12" t="s">
        <v>60</v>
      </c>
      <c r="B34" s="13" t="s">
        <v>12</v>
      </c>
      <c r="C34" s="12" t="s">
        <v>61</v>
      </c>
      <c r="D34" s="13">
        <v>700</v>
      </c>
    </row>
    <row r="35" spans="1:4" s="2" customFormat="1" ht="18">
      <c r="A35" s="12" t="s">
        <v>62</v>
      </c>
      <c r="B35" s="13" t="s">
        <v>12</v>
      </c>
      <c r="C35" s="12" t="s">
        <v>61</v>
      </c>
      <c r="D35" s="13">
        <v>500</v>
      </c>
    </row>
    <row r="36" spans="1:4" s="2" customFormat="1" ht="18">
      <c r="A36" s="12" t="s">
        <v>63</v>
      </c>
      <c r="B36" s="13" t="s">
        <v>12</v>
      </c>
      <c r="C36" s="12" t="s">
        <v>61</v>
      </c>
      <c r="D36" s="13">
        <v>250</v>
      </c>
    </row>
    <row r="37" spans="1:4" s="2" customFormat="1" ht="18">
      <c r="A37" s="12" t="s">
        <v>64</v>
      </c>
      <c r="B37" s="13" t="s">
        <v>12</v>
      </c>
      <c r="C37" s="12" t="s">
        <v>61</v>
      </c>
      <c r="D37" s="13">
        <v>850</v>
      </c>
    </row>
    <row r="38" spans="1:4" s="2" customFormat="1" ht="18">
      <c r="A38" s="12" t="s">
        <v>65</v>
      </c>
      <c r="B38" s="13" t="s">
        <v>12</v>
      </c>
      <c r="C38" s="12" t="s">
        <v>61</v>
      </c>
      <c r="D38" s="13">
        <v>600</v>
      </c>
    </row>
    <row r="39" spans="1:4" s="2" customFormat="1" ht="18">
      <c r="A39" s="12" t="s">
        <v>66</v>
      </c>
      <c r="B39" s="13" t="s">
        <v>12</v>
      </c>
      <c r="C39" s="12" t="s">
        <v>61</v>
      </c>
      <c r="D39" s="13">
        <v>750</v>
      </c>
    </row>
    <row r="40" spans="1:4" s="2" customFormat="1" ht="18">
      <c r="A40" s="12" t="s">
        <v>67</v>
      </c>
      <c r="B40" s="13" t="s">
        <v>12</v>
      </c>
      <c r="C40" s="12" t="s">
        <v>61</v>
      </c>
      <c r="D40" s="13">
        <v>750</v>
      </c>
    </row>
    <row r="41" spans="1:4" s="2" customFormat="1" ht="18">
      <c r="A41" s="12" t="s">
        <v>68</v>
      </c>
      <c r="B41" s="13" t="s">
        <v>12</v>
      </c>
      <c r="C41" s="12" t="s">
        <v>61</v>
      </c>
      <c r="D41" s="13">
        <v>600</v>
      </c>
    </row>
    <row r="42" spans="1:4" s="2" customFormat="1" ht="18">
      <c r="A42" s="12" t="s">
        <v>69</v>
      </c>
      <c r="B42" s="13" t="s">
        <v>12</v>
      </c>
      <c r="C42" s="12" t="s">
        <v>61</v>
      </c>
      <c r="D42" s="13">
        <v>700</v>
      </c>
    </row>
    <row r="43" spans="1:4" s="2" customFormat="1" ht="18">
      <c r="A43" s="12" t="s">
        <v>70</v>
      </c>
      <c r="B43" s="13" t="s">
        <v>12</v>
      </c>
      <c r="C43" s="12" t="s">
        <v>61</v>
      </c>
      <c r="D43" s="13">
        <v>600</v>
      </c>
    </row>
    <row r="44" spans="1:4" s="2" customFormat="1" ht="18">
      <c r="A44" s="12" t="s">
        <v>71</v>
      </c>
      <c r="B44" s="13" t="s">
        <v>12</v>
      </c>
      <c r="C44" s="12" t="s">
        <v>61</v>
      </c>
      <c r="D44" s="13">
        <v>600</v>
      </c>
    </row>
    <row r="45" spans="1:4" s="2" customFormat="1" ht="18">
      <c r="A45" s="12" t="s">
        <v>72</v>
      </c>
      <c r="B45" s="13" t="s">
        <v>73</v>
      </c>
      <c r="C45" s="12" t="s">
        <v>74</v>
      </c>
      <c r="D45" s="13">
        <v>1400</v>
      </c>
    </row>
    <row r="46" spans="1:4" s="2" customFormat="1" ht="18">
      <c r="A46" s="12" t="s">
        <v>60</v>
      </c>
      <c r="B46" s="13" t="s">
        <v>12</v>
      </c>
      <c r="C46" s="12" t="s">
        <v>75</v>
      </c>
      <c r="D46" s="13">
        <v>700</v>
      </c>
    </row>
    <row r="47" spans="1:4" s="2" customFormat="1" ht="18">
      <c r="A47" s="12" t="s">
        <v>62</v>
      </c>
      <c r="B47" s="13" t="s">
        <v>12</v>
      </c>
      <c r="C47" s="12" t="s">
        <v>75</v>
      </c>
      <c r="D47" s="13">
        <v>500</v>
      </c>
    </row>
    <row r="48" spans="1:4" s="2" customFormat="1" ht="18">
      <c r="A48" s="12" t="s">
        <v>63</v>
      </c>
      <c r="B48" s="13" t="s">
        <v>12</v>
      </c>
      <c r="C48" s="12" t="s">
        <v>75</v>
      </c>
      <c r="D48" s="13">
        <v>250</v>
      </c>
    </row>
    <row r="49" spans="1:4" s="2" customFormat="1" ht="18">
      <c r="A49" s="12" t="s">
        <v>64</v>
      </c>
      <c r="B49" s="13" t="s">
        <v>12</v>
      </c>
      <c r="C49" s="12" t="s">
        <v>75</v>
      </c>
      <c r="D49" s="13">
        <v>850</v>
      </c>
    </row>
    <row r="50" spans="1:4" s="2" customFormat="1" ht="18">
      <c r="A50" s="12" t="s">
        <v>65</v>
      </c>
      <c r="B50" s="13" t="s">
        <v>12</v>
      </c>
      <c r="C50" s="12" t="s">
        <v>75</v>
      </c>
      <c r="D50" s="13">
        <v>600</v>
      </c>
    </row>
    <row r="51" spans="1:4" s="2" customFormat="1" ht="18">
      <c r="A51" s="12" t="s">
        <v>66</v>
      </c>
      <c r="B51" s="13" t="s">
        <v>12</v>
      </c>
      <c r="C51" s="12" t="s">
        <v>75</v>
      </c>
      <c r="D51" s="13">
        <v>750</v>
      </c>
    </row>
    <row r="52" spans="1:4" s="2" customFormat="1" ht="18">
      <c r="A52" s="12" t="s">
        <v>67</v>
      </c>
      <c r="B52" s="13" t="s">
        <v>12</v>
      </c>
      <c r="C52" s="12" t="s">
        <v>75</v>
      </c>
      <c r="D52" s="13">
        <v>750</v>
      </c>
    </row>
    <row r="53" spans="1:4" s="2" customFormat="1" ht="18">
      <c r="A53" s="12" t="s">
        <v>68</v>
      </c>
      <c r="B53" s="13" t="s">
        <v>12</v>
      </c>
      <c r="C53" s="12" t="s">
        <v>75</v>
      </c>
      <c r="D53" s="13">
        <v>600</v>
      </c>
    </row>
    <row r="54" spans="1:4" s="2" customFormat="1" ht="18">
      <c r="A54" s="12" t="s">
        <v>69</v>
      </c>
      <c r="B54" s="13" t="s">
        <v>12</v>
      </c>
      <c r="C54" s="12" t="s">
        <v>75</v>
      </c>
      <c r="D54" s="13">
        <v>700</v>
      </c>
    </row>
    <row r="55" spans="1:4" s="2" customFormat="1" ht="18">
      <c r="A55" s="12" t="s">
        <v>70</v>
      </c>
      <c r="B55" s="13" t="s">
        <v>12</v>
      </c>
      <c r="C55" s="12" t="s">
        <v>75</v>
      </c>
      <c r="D55" s="13">
        <v>600</v>
      </c>
    </row>
    <row r="56" spans="1:4" s="2" customFormat="1" ht="18">
      <c r="A56" s="12" t="s">
        <v>71</v>
      </c>
      <c r="B56" s="13" t="s">
        <v>12</v>
      </c>
      <c r="C56" s="12" t="s">
        <v>75</v>
      </c>
      <c r="D56" s="13">
        <v>600</v>
      </c>
    </row>
    <row r="57" spans="1:4" s="2" customFormat="1" ht="18">
      <c r="A57" s="12" t="s">
        <v>60</v>
      </c>
      <c r="B57" s="13" t="s">
        <v>12</v>
      </c>
      <c r="C57" s="12" t="s">
        <v>76</v>
      </c>
      <c r="D57" s="13">
        <v>700</v>
      </c>
    </row>
    <row r="58" spans="1:4" s="2" customFormat="1" ht="18">
      <c r="A58" s="12" t="s">
        <v>62</v>
      </c>
      <c r="B58" s="13" t="s">
        <v>12</v>
      </c>
      <c r="C58" s="12" t="s">
        <v>76</v>
      </c>
      <c r="D58" s="13">
        <v>500</v>
      </c>
    </row>
    <row r="59" spans="1:4" s="2" customFormat="1" ht="18">
      <c r="A59" s="12" t="s">
        <v>63</v>
      </c>
      <c r="B59" s="13" t="s">
        <v>12</v>
      </c>
      <c r="C59" s="12" t="s">
        <v>76</v>
      </c>
      <c r="D59" s="13">
        <v>250</v>
      </c>
    </row>
    <row r="60" spans="1:4" s="2" customFormat="1" ht="18">
      <c r="A60" s="12" t="s">
        <v>64</v>
      </c>
      <c r="B60" s="13" t="s">
        <v>12</v>
      </c>
      <c r="C60" s="12" t="s">
        <v>76</v>
      </c>
      <c r="D60" s="13">
        <v>850</v>
      </c>
    </row>
    <row r="61" spans="1:4" s="2" customFormat="1" ht="18">
      <c r="A61" s="12" t="s">
        <v>65</v>
      </c>
      <c r="B61" s="13" t="s">
        <v>12</v>
      </c>
      <c r="C61" s="12" t="s">
        <v>76</v>
      </c>
      <c r="D61" s="13">
        <v>600</v>
      </c>
    </row>
    <row r="62" spans="1:4" s="2" customFormat="1" ht="18">
      <c r="A62" s="12" t="s">
        <v>66</v>
      </c>
      <c r="B62" s="13" t="s">
        <v>12</v>
      </c>
      <c r="C62" s="12" t="s">
        <v>76</v>
      </c>
      <c r="D62" s="13">
        <v>750</v>
      </c>
    </row>
    <row r="63" spans="1:4" s="2" customFormat="1" ht="18">
      <c r="A63" s="12" t="s">
        <v>67</v>
      </c>
      <c r="B63" s="13" t="s">
        <v>12</v>
      </c>
      <c r="C63" s="12" t="s">
        <v>76</v>
      </c>
      <c r="D63" s="13">
        <v>750</v>
      </c>
    </row>
    <row r="64" spans="1:4" s="2" customFormat="1" ht="18">
      <c r="A64" s="12" t="s">
        <v>68</v>
      </c>
      <c r="B64" s="13" t="s">
        <v>12</v>
      </c>
      <c r="C64" s="12" t="s">
        <v>76</v>
      </c>
      <c r="D64" s="13">
        <v>600</v>
      </c>
    </row>
    <row r="65" spans="1:4" s="2" customFormat="1" ht="18">
      <c r="A65" s="12" t="s">
        <v>69</v>
      </c>
      <c r="B65" s="13" t="s">
        <v>12</v>
      </c>
      <c r="C65" s="12" t="s">
        <v>76</v>
      </c>
      <c r="D65" s="13">
        <v>700</v>
      </c>
    </row>
    <row r="66" spans="1:4" s="2" customFormat="1" ht="18">
      <c r="A66" s="12" t="s">
        <v>70</v>
      </c>
      <c r="B66" s="13" t="s">
        <v>12</v>
      </c>
      <c r="C66" s="12" t="s">
        <v>76</v>
      </c>
      <c r="D66" s="13">
        <v>600</v>
      </c>
    </row>
    <row r="67" spans="1:4" s="2" customFormat="1" ht="18">
      <c r="A67" s="12" t="s">
        <v>71</v>
      </c>
      <c r="B67" s="13" t="s">
        <v>12</v>
      </c>
      <c r="C67" s="12" t="s">
        <v>76</v>
      </c>
      <c r="D67" s="13">
        <v>600</v>
      </c>
    </row>
    <row r="68" spans="1:4" s="2" customFormat="1" ht="18">
      <c r="A68" s="12" t="s">
        <v>77</v>
      </c>
      <c r="B68" s="13" t="s">
        <v>78</v>
      </c>
      <c r="C68" s="12" t="s">
        <v>79</v>
      </c>
      <c r="D68" s="13">
        <f>2400+1500</f>
        <v>3900</v>
      </c>
    </row>
    <row r="69" spans="1:4" s="2" customFormat="1" ht="18">
      <c r="A69" s="12" t="s">
        <v>80</v>
      </c>
      <c r="B69" s="13" t="s">
        <v>81</v>
      </c>
      <c r="C69" s="12" t="s">
        <v>82</v>
      </c>
      <c r="D69" s="13">
        <f>2000+800+400+1400</f>
        <v>4600</v>
      </c>
    </row>
    <row r="70" spans="1:4" s="2" customFormat="1" ht="18">
      <c r="A70" s="12" t="s">
        <v>83</v>
      </c>
      <c r="B70" s="13" t="s">
        <v>12</v>
      </c>
      <c r="C70" s="12" t="s">
        <v>84</v>
      </c>
      <c r="D70" s="13">
        <v>1750</v>
      </c>
    </row>
    <row r="71" spans="1:4" s="2" customFormat="1" ht="18">
      <c r="A71" s="12" t="s">
        <v>85</v>
      </c>
      <c r="B71" s="13" t="s">
        <v>86</v>
      </c>
      <c r="C71" s="12" t="s">
        <v>89</v>
      </c>
      <c r="D71" s="13">
        <v>1750</v>
      </c>
    </row>
    <row r="72" spans="1:4" s="2" customFormat="1" ht="18">
      <c r="A72" s="12" t="s">
        <v>87</v>
      </c>
      <c r="B72" s="13" t="s">
        <v>12</v>
      </c>
      <c r="C72" s="12" t="s">
        <v>84</v>
      </c>
      <c r="D72" s="13">
        <f>4250+250</f>
        <v>4500</v>
      </c>
    </row>
    <row r="73" spans="1:4" s="2" customFormat="1" ht="18">
      <c r="A73" s="12" t="s">
        <v>88</v>
      </c>
      <c r="B73" s="13" t="s">
        <v>12</v>
      </c>
      <c r="C73" s="12" t="s">
        <v>89</v>
      </c>
      <c r="D73" s="13">
        <v>4250</v>
      </c>
    </row>
    <row r="74" spans="1:4" s="2" customFormat="1" ht="18">
      <c r="A74" s="12" t="s">
        <v>34</v>
      </c>
      <c r="B74" s="13" t="s">
        <v>35</v>
      </c>
      <c r="C74" s="12" t="s">
        <v>36</v>
      </c>
      <c r="D74" s="13">
        <v>2220</v>
      </c>
    </row>
    <row r="75" spans="1:4" s="2" customFormat="1" ht="18">
      <c r="A75" s="12" t="s">
        <v>31</v>
      </c>
      <c r="B75" s="13" t="s">
        <v>32</v>
      </c>
      <c r="C75" s="12" t="s">
        <v>33</v>
      </c>
      <c r="D75" s="13">
        <v>400</v>
      </c>
    </row>
    <row r="76" spans="1:4" s="2" customFormat="1" ht="18">
      <c r="A76" s="12" t="s">
        <v>31</v>
      </c>
      <c r="B76" s="13" t="s">
        <v>32</v>
      </c>
      <c r="C76" s="12" t="s">
        <v>90</v>
      </c>
      <c r="D76" s="13">
        <v>500</v>
      </c>
    </row>
    <row r="77" spans="1:4" s="2" customFormat="1" ht="18">
      <c r="A77" s="12" t="s">
        <v>91</v>
      </c>
      <c r="B77" s="13" t="s">
        <v>12</v>
      </c>
      <c r="C77" s="12" t="s">
        <v>92</v>
      </c>
      <c r="D77" s="13">
        <v>970</v>
      </c>
    </row>
    <row r="78" spans="1:4" s="2" customFormat="1" ht="18">
      <c r="A78" s="12" t="s">
        <v>93</v>
      </c>
      <c r="B78" s="13" t="s">
        <v>12</v>
      </c>
      <c r="C78" s="12" t="s">
        <v>92</v>
      </c>
      <c r="D78" s="13">
        <v>570</v>
      </c>
    </row>
    <row r="79" spans="1:4" s="2" customFormat="1" ht="18">
      <c r="A79" s="12" t="s">
        <v>94</v>
      </c>
      <c r="B79" s="13" t="s">
        <v>96</v>
      </c>
      <c r="C79" s="12" t="s">
        <v>95</v>
      </c>
      <c r="D79" s="13">
        <v>600</v>
      </c>
    </row>
    <row r="80" spans="1:4" s="2" customFormat="1" ht="18">
      <c r="A80" s="12" t="s">
        <v>97</v>
      </c>
      <c r="B80" s="13" t="s">
        <v>96</v>
      </c>
      <c r="C80" s="12" t="s">
        <v>95</v>
      </c>
      <c r="D80" s="13">
        <v>700</v>
      </c>
    </row>
    <row r="81" spans="1:4" s="2" customFormat="1" ht="18">
      <c r="A81" s="12" t="s">
        <v>98</v>
      </c>
      <c r="B81" s="13" t="s">
        <v>96</v>
      </c>
      <c r="C81" s="12" t="s">
        <v>95</v>
      </c>
      <c r="D81" s="13">
        <v>570</v>
      </c>
    </row>
    <row r="82" spans="1:4" s="2" customFormat="1" ht="18">
      <c r="A82" s="12" t="s">
        <v>99</v>
      </c>
      <c r="B82" s="13" t="s">
        <v>96</v>
      </c>
      <c r="C82" s="12" t="s">
        <v>95</v>
      </c>
      <c r="D82" s="13">
        <v>570</v>
      </c>
    </row>
    <row r="83" spans="1:4" s="2" customFormat="1" ht="18">
      <c r="A83" s="12" t="s">
        <v>100</v>
      </c>
      <c r="B83" s="13" t="s">
        <v>96</v>
      </c>
      <c r="C83" s="12" t="s">
        <v>95</v>
      </c>
      <c r="D83" s="13">
        <v>520</v>
      </c>
    </row>
    <row r="84" spans="1:4" s="2" customFormat="1" ht="18">
      <c r="A84" s="12" t="s">
        <v>101</v>
      </c>
      <c r="B84" s="13" t="s">
        <v>96</v>
      </c>
      <c r="C84" s="12" t="s">
        <v>95</v>
      </c>
      <c r="D84" s="13">
        <v>520</v>
      </c>
    </row>
    <row r="85" spans="1:4" s="2" customFormat="1" ht="18">
      <c r="A85" s="12" t="s">
        <v>102</v>
      </c>
      <c r="B85" s="13" t="s">
        <v>96</v>
      </c>
      <c r="C85" s="12" t="s">
        <v>95</v>
      </c>
      <c r="D85" s="13">
        <v>670</v>
      </c>
    </row>
    <row r="86" spans="1:4" s="2" customFormat="1" ht="18">
      <c r="A86" s="12" t="s">
        <v>103</v>
      </c>
      <c r="B86" s="13" t="s">
        <v>96</v>
      </c>
      <c r="C86" s="12" t="s">
        <v>95</v>
      </c>
      <c r="D86" s="13">
        <v>570</v>
      </c>
    </row>
    <row r="87" spans="1:4" s="2" customFormat="1" ht="18">
      <c r="A87" s="12" t="s">
        <v>104</v>
      </c>
      <c r="B87" s="13" t="s">
        <v>96</v>
      </c>
      <c r="C87" s="12" t="s">
        <v>95</v>
      </c>
      <c r="D87" s="13">
        <v>520</v>
      </c>
    </row>
    <row r="88" spans="1:4" s="2" customFormat="1" ht="18">
      <c r="A88" s="12" t="s">
        <v>105</v>
      </c>
      <c r="B88" s="13" t="s">
        <v>96</v>
      </c>
      <c r="C88" s="12" t="s">
        <v>95</v>
      </c>
      <c r="D88" s="13">
        <v>520</v>
      </c>
    </row>
    <row r="89" spans="1:4" s="2" customFormat="1" ht="18">
      <c r="A89" s="12" t="s">
        <v>106</v>
      </c>
      <c r="B89" s="13" t="s">
        <v>96</v>
      </c>
      <c r="C89" s="12" t="s">
        <v>95</v>
      </c>
      <c r="D89" s="13">
        <v>1120</v>
      </c>
    </row>
    <row r="90" spans="1:4" s="2" customFormat="1" ht="18">
      <c r="A90" s="12" t="s">
        <v>107</v>
      </c>
      <c r="B90" s="13" t="s">
        <v>96</v>
      </c>
      <c r="C90" s="12" t="s">
        <v>95</v>
      </c>
      <c r="D90" s="13">
        <v>520</v>
      </c>
    </row>
    <row r="91" spans="1:4" s="2" customFormat="1" ht="18">
      <c r="A91" s="12" t="s">
        <v>108</v>
      </c>
      <c r="B91" s="13" t="s">
        <v>96</v>
      </c>
      <c r="C91" s="12" t="s">
        <v>95</v>
      </c>
      <c r="D91" s="13">
        <v>600</v>
      </c>
    </row>
    <row r="92" spans="1:4" s="2" customFormat="1" ht="18">
      <c r="A92" s="12" t="s">
        <v>109</v>
      </c>
      <c r="B92" s="13" t="s">
        <v>96</v>
      </c>
      <c r="C92" s="12" t="s">
        <v>95</v>
      </c>
      <c r="D92" s="13">
        <f>650+700</f>
        <v>1350</v>
      </c>
    </row>
    <row r="93" spans="1:4" s="2" customFormat="1" ht="18">
      <c r="A93" s="12" t="s">
        <v>110</v>
      </c>
      <c r="B93" s="13" t="s">
        <v>96</v>
      </c>
      <c r="C93" s="12" t="s">
        <v>95</v>
      </c>
      <c r="D93" s="13">
        <v>620</v>
      </c>
    </row>
    <row r="94" spans="1:4" s="2" customFormat="1" ht="18">
      <c r="A94" s="12" t="s">
        <v>111</v>
      </c>
      <c r="B94" s="13" t="s">
        <v>96</v>
      </c>
      <c r="C94" s="12" t="s">
        <v>95</v>
      </c>
      <c r="D94" s="13">
        <v>520</v>
      </c>
    </row>
    <row r="95" spans="1:4" s="2" customFormat="1" ht="18">
      <c r="A95" s="12" t="s">
        <v>112</v>
      </c>
      <c r="B95" s="13" t="s">
        <v>96</v>
      </c>
      <c r="C95" s="12" t="s">
        <v>95</v>
      </c>
      <c r="D95" s="13">
        <v>400</v>
      </c>
    </row>
    <row r="96" spans="1:4" s="2" customFormat="1" ht="18">
      <c r="A96" s="12" t="s">
        <v>113</v>
      </c>
      <c r="B96" s="13" t="s">
        <v>96</v>
      </c>
      <c r="C96" s="12" t="s">
        <v>95</v>
      </c>
      <c r="D96" s="13">
        <v>500</v>
      </c>
    </row>
    <row r="97" spans="1:4" s="2" customFormat="1" ht="18">
      <c r="A97" s="12" t="s">
        <v>114</v>
      </c>
      <c r="B97" s="13" t="s">
        <v>96</v>
      </c>
      <c r="C97" s="12" t="s">
        <v>95</v>
      </c>
      <c r="D97" s="13">
        <v>350</v>
      </c>
    </row>
    <row r="98" spans="1:4" s="2" customFormat="1" ht="18">
      <c r="A98" s="12" t="s">
        <v>115</v>
      </c>
      <c r="B98" s="13" t="s">
        <v>96</v>
      </c>
      <c r="C98" s="12" t="s">
        <v>95</v>
      </c>
      <c r="D98" s="13">
        <v>600</v>
      </c>
    </row>
    <row r="99" spans="1:4" s="2" customFormat="1" ht="18">
      <c r="A99" s="12" t="s">
        <v>128</v>
      </c>
      <c r="B99" s="13" t="s">
        <v>96</v>
      </c>
      <c r="C99" s="12" t="s">
        <v>95</v>
      </c>
      <c r="D99" s="13">
        <v>600</v>
      </c>
    </row>
    <row r="100" spans="1:4" s="2" customFormat="1" ht="18">
      <c r="A100" s="12" t="s">
        <v>116</v>
      </c>
      <c r="B100" s="13" t="s">
        <v>96</v>
      </c>
      <c r="C100" s="12" t="s">
        <v>95</v>
      </c>
      <c r="D100" s="13">
        <v>1600</v>
      </c>
    </row>
    <row r="101" spans="1:4" s="2" customFormat="1" ht="18">
      <c r="A101" s="12" t="s">
        <v>117</v>
      </c>
      <c r="B101" s="13" t="s">
        <v>96</v>
      </c>
      <c r="C101" s="12" t="s">
        <v>95</v>
      </c>
      <c r="D101" s="13">
        <v>800</v>
      </c>
    </row>
    <row r="102" spans="1:4" s="2" customFormat="1" ht="18">
      <c r="A102" s="12" t="s">
        <v>129</v>
      </c>
      <c r="B102" s="13" t="s">
        <v>96</v>
      </c>
      <c r="C102" s="12" t="s">
        <v>95</v>
      </c>
      <c r="D102" s="13">
        <v>600</v>
      </c>
    </row>
    <row r="103" spans="1:4" s="2" customFormat="1" ht="18">
      <c r="A103" s="12" t="s">
        <v>130</v>
      </c>
      <c r="B103" s="13" t="s">
        <v>96</v>
      </c>
      <c r="C103" s="12" t="s">
        <v>95</v>
      </c>
      <c r="D103" s="13">
        <v>300</v>
      </c>
    </row>
    <row r="104" spans="1:4" s="2" customFormat="1" ht="18">
      <c r="A104" s="12" t="s">
        <v>118</v>
      </c>
      <c r="B104" s="13" t="s">
        <v>96</v>
      </c>
      <c r="C104" s="12" t="s">
        <v>95</v>
      </c>
      <c r="D104" s="13">
        <v>1000</v>
      </c>
    </row>
    <row r="105" spans="1:4" s="2" customFormat="1" ht="18">
      <c r="A105" s="12" t="s">
        <v>119</v>
      </c>
      <c r="B105" s="13" t="s">
        <v>96</v>
      </c>
      <c r="C105" s="12" t="s">
        <v>95</v>
      </c>
      <c r="D105" s="13">
        <v>900</v>
      </c>
    </row>
    <row r="106" spans="1:4" s="2" customFormat="1" ht="18">
      <c r="A106" s="12" t="s">
        <v>120</v>
      </c>
      <c r="B106" s="13" t="s">
        <v>96</v>
      </c>
      <c r="C106" s="12" t="s">
        <v>95</v>
      </c>
      <c r="D106" s="13">
        <f>600+600</f>
        <v>1200</v>
      </c>
    </row>
    <row r="107" spans="1:4" s="2" customFormat="1" ht="18">
      <c r="A107" s="12" t="s">
        <v>121</v>
      </c>
      <c r="B107" s="13" t="s">
        <v>96</v>
      </c>
      <c r="C107" s="12" t="s">
        <v>95</v>
      </c>
      <c r="D107" s="13">
        <v>800</v>
      </c>
    </row>
    <row r="108" spans="1:4" s="2" customFormat="1" ht="18">
      <c r="A108" s="12" t="s">
        <v>122</v>
      </c>
      <c r="B108" s="13" t="s">
        <v>96</v>
      </c>
      <c r="C108" s="12" t="s">
        <v>95</v>
      </c>
      <c r="D108" s="13">
        <v>500</v>
      </c>
    </row>
    <row r="109" spans="1:4" s="2" customFormat="1" ht="18">
      <c r="A109" s="12" t="s">
        <v>123</v>
      </c>
      <c r="B109" s="13" t="s">
        <v>96</v>
      </c>
      <c r="C109" s="12" t="s">
        <v>95</v>
      </c>
      <c r="D109" s="13">
        <v>1600</v>
      </c>
    </row>
    <row r="110" spans="1:4" s="2" customFormat="1" ht="18">
      <c r="A110" s="12" t="s">
        <v>124</v>
      </c>
      <c r="B110" s="13" t="s">
        <v>96</v>
      </c>
      <c r="C110" s="12" t="s">
        <v>95</v>
      </c>
      <c r="D110" s="13">
        <v>700</v>
      </c>
    </row>
    <row r="111" spans="1:4" s="2" customFormat="1" ht="18">
      <c r="A111" s="12" t="s">
        <v>125</v>
      </c>
      <c r="B111" s="13" t="s">
        <v>96</v>
      </c>
      <c r="C111" s="12" t="s">
        <v>95</v>
      </c>
      <c r="D111" s="13">
        <v>500</v>
      </c>
    </row>
    <row r="112" spans="1:4" s="2" customFormat="1" ht="18">
      <c r="A112" s="12" t="s">
        <v>126</v>
      </c>
      <c r="B112" s="13" t="s">
        <v>96</v>
      </c>
      <c r="C112" s="12" t="s">
        <v>95</v>
      </c>
      <c r="D112" s="13">
        <v>250</v>
      </c>
    </row>
    <row r="113" spans="1:4" s="2" customFormat="1" ht="18">
      <c r="A113" s="12" t="s">
        <v>127</v>
      </c>
      <c r="B113" s="13" t="s">
        <v>96</v>
      </c>
      <c r="C113" s="12" t="s">
        <v>95</v>
      </c>
      <c r="D113" s="13">
        <v>500</v>
      </c>
    </row>
    <row r="114" spans="1:4" s="2" customFormat="1" ht="18">
      <c r="A114" s="12" t="s">
        <v>26</v>
      </c>
      <c r="B114" s="13" t="s">
        <v>12</v>
      </c>
      <c r="C114" s="12" t="s">
        <v>131</v>
      </c>
      <c r="D114" s="13">
        <v>4250</v>
      </c>
    </row>
    <row r="115" spans="1:4" s="2" customFormat="1" ht="18">
      <c r="A115" s="12" t="s">
        <v>132</v>
      </c>
      <c r="B115" s="13" t="s">
        <v>12</v>
      </c>
      <c r="C115" s="12" t="s">
        <v>131</v>
      </c>
      <c r="D115" s="13">
        <v>3750</v>
      </c>
    </row>
    <row r="116" spans="1:4" s="2" customFormat="1" ht="18">
      <c r="A116" s="12" t="s">
        <v>134</v>
      </c>
      <c r="B116" s="13" t="s">
        <v>12</v>
      </c>
      <c r="C116" s="12" t="s">
        <v>133</v>
      </c>
      <c r="D116" s="13">
        <f>500+500</f>
        <v>1000</v>
      </c>
    </row>
    <row r="117" spans="1:4" s="2" customFormat="1" ht="18">
      <c r="A117" s="12" t="s">
        <v>135</v>
      </c>
      <c r="B117" s="13" t="s">
        <v>12</v>
      </c>
      <c r="C117" s="12" t="s">
        <v>133</v>
      </c>
      <c r="D117" s="13">
        <f>600+600</f>
        <v>1200</v>
      </c>
    </row>
    <row r="118" spans="1:4" s="2" customFormat="1" ht="18">
      <c r="A118" s="12" t="s">
        <v>136</v>
      </c>
      <c r="B118" s="13" t="s">
        <v>12</v>
      </c>
      <c r="C118" s="12" t="s">
        <v>133</v>
      </c>
      <c r="D118" s="13">
        <f>800+800</f>
        <v>1600</v>
      </c>
    </row>
    <row r="119" spans="1:4" s="2" customFormat="1" ht="18">
      <c r="A119" s="12" t="s">
        <v>134</v>
      </c>
      <c r="B119" s="13" t="s">
        <v>12</v>
      </c>
      <c r="C119" s="12" t="s">
        <v>133</v>
      </c>
      <c r="D119" s="13">
        <v>500</v>
      </c>
    </row>
    <row r="120" spans="1:4" s="2" customFormat="1" ht="18">
      <c r="A120" s="12" t="s">
        <v>135</v>
      </c>
      <c r="B120" s="13" t="s">
        <v>12</v>
      </c>
      <c r="C120" s="12" t="s">
        <v>133</v>
      </c>
      <c r="D120" s="13">
        <v>600</v>
      </c>
    </row>
    <row r="121" spans="1:4" s="2" customFormat="1" ht="18">
      <c r="A121" s="12" t="s">
        <v>136</v>
      </c>
      <c r="B121" s="13" t="s">
        <v>12</v>
      </c>
      <c r="C121" s="12" t="s">
        <v>133</v>
      </c>
      <c r="D121" s="13">
        <v>800</v>
      </c>
    </row>
    <row r="122" spans="1:4" s="2" customFormat="1" ht="18">
      <c r="A122" s="12" t="s">
        <v>134</v>
      </c>
      <c r="B122" s="13" t="s">
        <v>12</v>
      </c>
      <c r="C122" s="12" t="s">
        <v>133</v>
      </c>
      <c r="D122" s="13">
        <v>500</v>
      </c>
    </row>
    <row r="123" spans="1:4" s="2" customFormat="1" ht="18">
      <c r="A123" s="12" t="s">
        <v>135</v>
      </c>
      <c r="B123" s="13" t="s">
        <v>12</v>
      </c>
      <c r="C123" s="12" t="s">
        <v>133</v>
      </c>
      <c r="D123" s="13">
        <v>600</v>
      </c>
    </row>
    <row r="124" spans="1:4" s="2" customFormat="1" ht="18">
      <c r="A124" s="12" t="s">
        <v>136</v>
      </c>
      <c r="B124" s="13" t="s">
        <v>12</v>
      </c>
      <c r="C124" s="12" t="s">
        <v>133</v>
      </c>
      <c r="D124" s="13">
        <v>800</v>
      </c>
    </row>
    <row r="125" spans="1:4" s="2" customFormat="1" ht="18">
      <c r="A125" s="12" t="s">
        <v>137</v>
      </c>
      <c r="B125" s="13" t="s">
        <v>12</v>
      </c>
      <c r="C125" s="12" t="s">
        <v>144</v>
      </c>
      <c r="D125" s="13">
        <v>0</v>
      </c>
    </row>
    <row r="126" spans="1:4" s="2" customFormat="1" ht="18">
      <c r="A126" s="12" t="s">
        <v>138</v>
      </c>
      <c r="B126" s="13" t="s">
        <v>12</v>
      </c>
      <c r="C126" s="12" t="s">
        <v>144</v>
      </c>
      <c r="D126" s="13">
        <v>0</v>
      </c>
    </row>
    <row r="127" spans="1:4" s="2" customFormat="1" ht="18">
      <c r="A127" s="12" t="s">
        <v>139</v>
      </c>
      <c r="B127" s="13" t="s">
        <v>12</v>
      </c>
      <c r="C127" s="12" t="s">
        <v>144</v>
      </c>
      <c r="D127" s="13">
        <v>570</v>
      </c>
    </row>
    <row r="128" spans="1:4" s="2" customFormat="1" ht="18">
      <c r="A128" s="12" t="s">
        <v>140</v>
      </c>
      <c r="B128" s="13" t="s">
        <v>12</v>
      </c>
      <c r="C128" s="12" t="s">
        <v>144</v>
      </c>
      <c r="D128" s="13">
        <f>570+400</f>
        <v>970</v>
      </c>
    </row>
    <row r="129" spans="1:4" s="2" customFormat="1" ht="18">
      <c r="A129" s="12" t="s">
        <v>141</v>
      </c>
      <c r="B129" s="13" t="s">
        <v>12</v>
      </c>
      <c r="C129" s="12" t="s">
        <v>144</v>
      </c>
      <c r="D129" s="13">
        <v>620</v>
      </c>
    </row>
    <row r="130" spans="1:4" s="2" customFormat="1" ht="18">
      <c r="A130" s="12" t="s">
        <v>142</v>
      </c>
      <c r="B130" s="13" t="s">
        <v>12</v>
      </c>
      <c r="C130" s="12" t="s">
        <v>144</v>
      </c>
      <c r="D130" s="13">
        <v>970</v>
      </c>
    </row>
    <row r="131" spans="1:4" s="2" customFormat="1" ht="18">
      <c r="A131" s="12" t="s">
        <v>143</v>
      </c>
      <c r="B131" s="13" t="s">
        <v>12</v>
      </c>
      <c r="C131" s="12" t="s">
        <v>144</v>
      </c>
      <c r="D131" s="13">
        <v>1820</v>
      </c>
    </row>
    <row r="132" spans="1:4" s="2" customFormat="1" ht="18">
      <c r="A132" s="12" t="s">
        <v>145</v>
      </c>
      <c r="B132" s="13" t="s">
        <v>12</v>
      </c>
      <c r="C132" s="12" t="s">
        <v>146</v>
      </c>
      <c r="D132" s="13">
        <v>220</v>
      </c>
    </row>
    <row r="133" spans="1:4" s="2" customFormat="1" ht="18">
      <c r="A133" s="12" t="s">
        <v>147</v>
      </c>
      <c r="B133" s="13" t="s">
        <v>55</v>
      </c>
      <c r="C133" s="12" t="s">
        <v>146</v>
      </c>
      <c r="D133" s="13">
        <v>220</v>
      </c>
    </row>
    <row r="134" spans="1:4" s="2" customFormat="1" ht="18">
      <c r="A134" s="12" t="s">
        <v>145</v>
      </c>
      <c r="B134" s="13" t="s">
        <v>55</v>
      </c>
      <c r="C134" s="12" t="s">
        <v>146</v>
      </c>
      <c r="D134" s="13">
        <v>220</v>
      </c>
    </row>
    <row r="135" spans="1:4" s="2" customFormat="1" ht="18">
      <c r="A135" s="12" t="s">
        <v>147</v>
      </c>
      <c r="B135" s="13" t="s">
        <v>55</v>
      </c>
      <c r="C135" s="12" t="s">
        <v>146</v>
      </c>
      <c r="D135" s="13">
        <v>220</v>
      </c>
    </row>
    <row r="136" spans="1:4" s="2" customFormat="1" ht="18">
      <c r="A136" s="12" t="s">
        <v>145</v>
      </c>
      <c r="B136" s="13" t="s">
        <v>55</v>
      </c>
      <c r="C136" s="12" t="s">
        <v>146</v>
      </c>
      <c r="D136" s="13">
        <v>220</v>
      </c>
    </row>
    <row r="137" spans="1:4" s="2" customFormat="1" ht="18">
      <c r="A137" s="12" t="s">
        <v>147</v>
      </c>
      <c r="B137" s="13" t="s">
        <v>55</v>
      </c>
      <c r="C137" s="12" t="s">
        <v>146</v>
      </c>
      <c r="D137" s="13">
        <v>300</v>
      </c>
    </row>
    <row r="138" spans="1:4" s="2" customFormat="1" ht="18">
      <c r="A138" s="12" t="s">
        <v>145</v>
      </c>
      <c r="B138" s="13" t="s">
        <v>55</v>
      </c>
      <c r="C138" s="12" t="s">
        <v>146</v>
      </c>
      <c r="D138" s="13">
        <v>220</v>
      </c>
    </row>
    <row r="139" spans="1:4" s="2" customFormat="1" ht="18">
      <c r="A139" s="12" t="s">
        <v>147</v>
      </c>
      <c r="B139" s="13" t="s">
        <v>55</v>
      </c>
      <c r="C139" s="12" t="s">
        <v>146</v>
      </c>
      <c r="D139" s="13">
        <v>300</v>
      </c>
    </row>
    <row r="140" spans="1:4" s="2" customFormat="1" ht="18">
      <c r="A140" s="12" t="s">
        <v>145</v>
      </c>
      <c r="B140" s="13" t="s">
        <v>55</v>
      </c>
      <c r="C140" s="12" t="s">
        <v>146</v>
      </c>
      <c r="D140" s="13">
        <v>220</v>
      </c>
    </row>
    <row r="141" spans="1:4" s="2" customFormat="1" ht="18">
      <c r="A141" s="12" t="s">
        <v>148</v>
      </c>
      <c r="B141" s="13" t="s">
        <v>44</v>
      </c>
      <c r="C141" s="12" t="s">
        <v>149</v>
      </c>
      <c r="D141" s="13">
        <f>220+438</f>
        <v>658</v>
      </c>
    </row>
    <row r="142" spans="1:4" s="2" customFormat="1" ht="18">
      <c r="A142" s="12" t="s">
        <v>150</v>
      </c>
      <c r="B142" s="13" t="s">
        <v>151</v>
      </c>
      <c r="C142" s="12" t="s">
        <v>152</v>
      </c>
      <c r="D142" s="13">
        <f>220+1382</f>
        <v>1602</v>
      </c>
    </row>
    <row r="143" spans="1:4" s="2" customFormat="1" ht="18">
      <c r="A143" s="12" t="s">
        <v>153</v>
      </c>
      <c r="B143" s="13" t="s">
        <v>154</v>
      </c>
      <c r="C143" s="12" t="s">
        <v>155</v>
      </c>
      <c r="D143" s="13">
        <v>300</v>
      </c>
    </row>
    <row r="144" spans="1:4" s="2" customFormat="1" ht="18">
      <c r="A144" s="12" t="s">
        <v>156</v>
      </c>
      <c r="B144" s="13" t="s">
        <v>55</v>
      </c>
      <c r="C144" s="12" t="s">
        <v>155</v>
      </c>
      <c r="D144" s="13">
        <v>1100</v>
      </c>
    </row>
    <row r="145" spans="1:4" s="2" customFormat="1" ht="18">
      <c r="A145" s="12" t="s">
        <v>157</v>
      </c>
      <c r="B145" s="13" t="s">
        <v>151</v>
      </c>
      <c r="C145" s="12" t="s">
        <v>155</v>
      </c>
      <c r="D145" s="13">
        <v>300</v>
      </c>
    </row>
    <row r="146" spans="1:4" s="2" customFormat="1" ht="18">
      <c r="A146" s="12" t="s">
        <v>158</v>
      </c>
      <c r="B146" s="13" t="s">
        <v>159</v>
      </c>
      <c r="C146" s="12" t="s">
        <v>160</v>
      </c>
      <c r="D146" s="13">
        <v>600</v>
      </c>
    </row>
    <row r="147" spans="1:4" s="2" customFormat="1" ht="18">
      <c r="A147" s="12" t="s">
        <v>161</v>
      </c>
      <c r="B147" s="13" t="s">
        <v>159</v>
      </c>
      <c r="C147" s="12" t="s">
        <v>160</v>
      </c>
      <c r="D147" s="13">
        <v>600</v>
      </c>
    </row>
    <row r="148" spans="1:4" s="2" customFormat="1" ht="18">
      <c r="A148" s="12" t="s">
        <v>162</v>
      </c>
      <c r="B148" s="13" t="s">
        <v>159</v>
      </c>
      <c r="C148" s="12" t="s">
        <v>160</v>
      </c>
      <c r="D148" s="13">
        <v>600</v>
      </c>
    </row>
    <row r="149" spans="1:4" s="2" customFormat="1" ht="18">
      <c r="A149" s="12" t="s">
        <v>163</v>
      </c>
      <c r="B149" s="13" t="s">
        <v>159</v>
      </c>
      <c r="C149" s="12" t="s">
        <v>160</v>
      </c>
      <c r="D149" s="13">
        <v>900</v>
      </c>
    </row>
    <row r="150" spans="1:4" s="2" customFormat="1" ht="18">
      <c r="A150" s="12" t="s">
        <v>164</v>
      </c>
      <c r="B150" s="13" t="s">
        <v>159</v>
      </c>
      <c r="C150" s="12" t="s">
        <v>160</v>
      </c>
      <c r="D150" s="13">
        <v>1600</v>
      </c>
    </row>
    <row r="151" spans="1:4" s="2" customFormat="1" ht="18">
      <c r="A151" s="12" t="s">
        <v>165</v>
      </c>
      <c r="B151" s="13" t="s">
        <v>159</v>
      </c>
      <c r="C151" s="12" t="s">
        <v>160</v>
      </c>
      <c r="D151" s="13">
        <v>500</v>
      </c>
    </row>
    <row r="152" spans="1:4" s="2" customFormat="1" ht="18">
      <c r="A152" s="12" t="s">
        <v>166</v>
      </c>
      <c r="B152" s="13" t="s">
        <v>44</v>
      </c>
      <c r="C152" s="12" t="s">
        <v>167</v>
      </c>
      <c r="D152" s="13">
        <f>220+1820</f>
        <v>2040</v>
      </c>
    </row>
    <row r="153" spans="1:4" s="2" customFormat="1" ht="18">
      <c r="A153" s="12" t="s">
        <v>168</v>
      </c>
      <c r="B153" s="13" t="s">
        <v>55</v>
      </c>
      <c r="C153" s="12" t="s">
        <v>169</v>
      </c>
      <c r="D153" s="13">
        <v>350</v>
      </c>
    </row>
    <row r="154" spans="1:4" s="2" customFormat="1" ht="18">
      <c r="A154" s="12" t="s">
        <v>171</v>
      </c>
      <c r="B154" s="13" t="s">
        <v>170</v>
      </c>
      <c r="C154" s="12" t="s">
        <v>169</v>
      </c>
      <c r="D154" s="13">
        <v>3000</v>
      </c>
    </row>
    <row r="155" spans="1:4" s="2" customFormat="1" ht="18">
      <c r="A155" s="12" t="s">
        <v>172</v>
      </c>
      <c r="B155" s="13" t="s">
        <v>173</v>
      </c>
      <c r="C155" s="12" t="s">
        <v>174</v>
      </c>
      <c r="D155" s="13">
        <v>700</v>
      </c>
    </row>
    <row r="156" spans="1:4" s="2" customFormat="1" ht="18">
      <c r="A156" s="12" t="s">
        <v>175</v>
      </c>
      <c r="B156" s="13" t="s">
        <v>173</v>
      </c>
      <c r="C156" s="12" t="s">
        <v>174</v>
      </c>
      <c r="D156" s="13">
        <v>1600</v>
      </c>
    </row>
    <row r="157" spans="1:4" s="2" customFormat="1" ht="18">
      <c r="A157" s="12" t="s">
        <v>176</v>
      </c>
      <c r="B157" s="13" t="s">
        <v>173</v>
      </c>
      <c r="C157" s="12" t="s">
        <v>174</v>
      </c>
      <c r="D157" s="13">
        <v>600</v>
      </c>
    </row>
    <row r="158" spans="1:4" s="2" customFormat="1" ht="18">
      <c r="A158" s="12" t="s">
        <v>177</v>
      </c>
      <c r="B158" s="13" t="s">
        <v>173</v>
      </c>
      <c r="C158" s="12" t="s">
        <v>174</v>
      </c>
      <c r="D158" s="13">
        <v>700</v>
      </c>
    </row>
    <row r="159" spans="1:4" s="2" customFormat="1" ht="18">
      <c r="A159" s="12" t="s">
        <v>178</v>
      </c>
      <c r="B159" s="13" t="s">
        <v>173</v>
      </c>
      <c r="C159" s="12" t="s">
        <v>174</v>
      </c>
      <c r="D159" s="13">
        <v>650</v>
      </c>
    </row>
    <row r="160" spans="1:4" s="2" customFormat="1" ht="18">
      <c r="A160" s="12" t="s">
        <v>179</v>
      </c>
      <c r="B160" s="13" t="s">
        <v>173</v>
      </c>
      <c r="C160" s="12" t="s">
        <v>174</v>
      </c>
      <c r="D160" s="13">
        <v>500</v>
      </c>
    </row>
    <row r="161" spans="1:4" s="2" customFormat="1" ht="18">
      <c r="A161" s="12" t="s">
        <v>180</v>
      </c>
      <c r="B161" s="13" t="s">
        <v>173</v>
      </c>
      <c r="C161" s="12" t="s">
        <v>174</v>
      </c>
      <c r="D161" s="13">
        <v>300</v>
      </c>
    </row>
    <row r="162" spans="1:4" s="2" customFormat="1" ht="18">
      <c r="A162" s="12" t="s">
        <v>181</v>
      </c>
      <c r="B162" s="13" t="s">
        <v>173</v>
      </c>
      <c r="C162" s="12" t="s">
        <v>174</v>
      </c>
      <c r="D162" s="13">
        <v>1000</v>
      </c>
    </row>
    <row r="163" spans="1:4" s="2" customFormat="1" ht="18">
      <c r="A163" s="12" t="s">
        <v>182</v>
      </c>
      <c r="B163" s="13" t="s">
        <v>173</v>
      </c>
      <c r="C163" s="12" t="s">
        <v>174</v>
      </c>
      <c r="D163" s="13">
        <v>600</v>
      </c>
    </row>
    <row r="164" spans="1:4" s="2" customFormat="1" ht="18">
      <c r="A164" s="12" t="s">
        <v>183</v>
      </c>
      <c r="B164" s="13" t="s">
        <v>173</v>
      </c>
      <c r="C164" s="12" t="s">
        <v>174</v>
      </c>
      <c r="D164" s="13">
        <v>850</v>
      </c>
    </row>
    <row r="165" spans="1:4" s="2" customFormat="1" ht="18">
      <c r="A165" s="12" t="s">
        <v>184</v>
      </c>
      <c r="B165" s="13" t="s">
        <v>173</v>
      </c>
      <c r="C165" s="12" t="s">
        <v>174</v>
      </c>
      <c r="D165" s="13">
        <v>900</v>
      </c>
    </row>
    <row r="166" spans="1:4" s="2" customFormat="1" ht="18">
      <c r="A166" s="12" t="s">
        <v>185</v>
      </c>
      <c r="B166" s="13" t="s">
        <v>173</v>
      </c>
      <c r="C166" s="12" t="s">
        <v>174</v>
      </c>
      <c r="D166" s="13">
        <v>700</v>
      </c>
    </row>
    <row r="167" spans="1:4" s="2" customFormat="1" ht="18">
      <c r="A167" s="12" t="s">
        <v>186</v>
      </c>
      <c r="B167" s="13" t="s">
        <v>173</v>
      </c>
      <c r="C167" s="12" t="s">
        <v>174</v>
      </c>
      <c r="D167" s="13">
        <v>500</v>
      </c>
    </row>
    <row r="168" spans="1:4" s="2" customFormat="1" ht="18">
      <c r="A168" s="12" t="s">
        <v>187</v>
      </c>
      <c r="B168" s="13" t="s">
        <v>173</v>
      </c>
      <c r="C168" s="12" t="s">
        <v>174</v>
      </c>
      <c r="D168" s="13">
        <v>600</v>
      </c>
    </row>
    <row r="169" spans="1:4" s="2" customFormat="1" ht="18">
      <c r="A169" s="12" t="s">
        <v>188</v>
      </c>
      <c r="B169" s="13" t="s">
        <v>173</v>
      </c>
      <c r="C169" s="12" t="s">
        <v>174</v>
      </c>
      <c r="D169" s="13">
        <v>900</v>
      </c>
    </row>
    <row r="170" spans="1:4" s="2" customFormat="1" ht="18">
      <c r="A170" s="12" t="s">
        <v>189</v>
      </c>
      <c r="B170" s="13" t="s">
        <v>173</v>
      </c>
      <c r="C170" s="12" t="s">
        <v>174</v>
      </c>
      <c r="D170" s="13">
        <v>900</v>
      </c>
    </row>
    <row r="171" spans="1:4" s="2" customFormat="1" ht="18">
      <c r="A171" s="12" t="s">
        <v>190</v>
      </c>
      <c r="B171" s="13" t="s">
        <v>173</v>
      </c>
      <c r="C171" s="12" t="s">
        <v>174</v>
      </c>
      <c r="D171" s="13">
        <v>800</v>
      </c>
    </row>
    <row r="172" spans="1:4" s="2" customFormat="1" ht="18">
      <c r="A172" s="12" t="s">
        <v>191</v>
      </c>
      <c r="B172" s="13" t="s">
        <v>173</v>
      </c>
      <c r="C172" s="12" t="s">
        <v>174</v>
      </c>
      <c r="D172" s="13">
        <v>500</v>
      </c>
    </row>
    <row r="173" spans="1:4" s="2" customFormat="1" ht="18">
      <c r="A173" s="12" t="s">
        <v>192</v>
      </c>
      <c r="B173" s="13" t="s">
        <v>173</v>
      </c>
      <c r="C173" s="12" t="s">
        <v>174</v>
      </c>
      <c r="D173" s="13">
        <v>750</v>
      </c>
    </row>
    <row r="174" spans="1:4" s="2" customFormat="1" ht="18">
      <c r="A174" s="12" t="s">
        <v>193</v>
      </c>
      <c r="B174" s="13" t="s">
        <v>173</v>
      </c>
      <c r="C174" s="12" t="s">
        <v>174</v>
      </c>
      <c r="D174" s="13">
        <v>250</v>
      </c>
    </row>
    <row r="175" spans="1:4" s="2" customFormat="1" ht="18">
      <c r="A175" s="12" t="s">
        <v>194</v>
      </c>
      <c r="B175" s="13" t="s">
        <v>173</v>
      </c>
      <c r="C175" s="12" t="s">
        <v>174</v>
      </c>
      <c r="D175" s="13">
        <v>500</v>
      </c>
    </row>
    <row r="176" spans="1:4" s="2" customFormat="1" ht="18">
      <c r="A176" s="12" t="s">
        <v>195</v>
      </c>
      <c r="B176" s="13" t="s">
        <v>44</v>
      </c>
      <c r="C176" s="12" t="s">
        <v>196</v>
      </c>
      <c r="D176" s="13">
        <v>5220</v>
      </c>
    </row>
    <row r="177" spans="1:4" s="2" customFormat="1" ht="18">
      <c r="A177" s="12" t="s">
        <v>197</v>
      </c>
      <c r="B177" s="13" t="s">
        <v>44</v>
      </c>
      <c r="C177" s="12" t="s">
        <v>196</v>
      </c>
      <c r="D177" s="13">
        <v>5220</v>
      </c>
    </row>
    <row r="178" spans="1:4" s="2" customFormat="1" ht="18">
      <c r="A178" s="12" t="s">
        <v>198</v>
      </c>
      <c r="B178" s="13" t="s">
        <v>44</v>
      </c>
      <c r="C178" s="12" t="s">
        <v>196</v>
      </c>
      <c r="D178" s="13">
        <v>4770</v>
      </c>
    </row>
    <row r="179" spans="1:4" s="2" customFormat="1" ht="18">
      <c r="A179" s="12" t="s">
        <v>199</v>
      </c>
      <c r="B179" s="13" t="s">
        <v>9</v>
      </c>
      <c r="C179" s="12" t="s">
        <v>200</v>
      </c>
      <c r="D179" s="13">
        <v>250</v>
      </c>
    </row>
    <row r="180" spans="1:4" s="2" customFormat="1" ht="18">
      <c r="A180" s="12" t="s">
        <v>201</v>
      </c>
      <c r="B180" s="13" t="s">
        <v>9</v>
      </c>
      <c r="C180" s="12" t="s">
        <v>200</v>
      </c>
      <c r="D180" s="13">
        <v>250</v>
      </c>
    </row>
    <row r="181" spans="1:4" s="2" customFormat="1" ht="18">
      <c r="A181" s="12" t="s">
        <v>202</v>
      </c>
      <c r="B181" s="13" t="s">
        <v>203</v>
      </c>
      <c r="C181" s="12" t="s">
        <v>200</v>
      </c>
      <c r="D181" s="13">
        <v>6350</v>
      </c>
    </row>
    <row r="182" spans="1:4" s="2" customFormat="1" ht="18">
      <c r="A182" s="12" t="s">
        <v>204</v>
      </c>
      <c r="B182" s="13" t="s">
        <v>9</v>
      </c>
      <c r="C182" s="12" t="s">
        <v>200</v>
      </c>
      <c r="D182" s="13">
        <v>250</v>
      </c>
    </row>
    <row r="183" spans="1:4" s="2" customFormat="1" ht="18">
      <c r="A183" s="12" t="s">
        <v>205</v>
      </c>
      <c r="B183" s="13" t="s">
        <v>55</v>
      </c>
      <c r="C183" s="12" t="s">
        <v>206</v>
      </c>
      <c r="D183" s="13">
        <v>300</v>
      </c>
    </row>
    <row r="184" spans="1:4" s="2" customFormat="1" ht="18">
      <c r="A184" s="12" t="s">
        <v>207</v>
      </c>
      <c r="B184" s="13" t="s">
        <v>12</v>
      </c>
      <c r="C184" s="12" t="s">
        <v>208</v>
      </c>
      <c r="D184" s="13">
        <v>1000</v>
      </c>
    </row>
    <row r="185" spans="1:4" s="2" customFormat="1" ht="18">
      <c r="A185" s="12" t="s">
        <v>209</v>
      </c>
      <c r="B185" s="13" t="s">
        <v>12</v>
      </c>
      <c r="C185" s="12" t="s">
        <v>208</v>
      </c>
      <c r="D185" s="13">
        <v>700</v>
      </c>
    </row>
    <row r="186" spans="1:4" s="2" customFormat="1" ht="18">
      <c r="A186" s="12" t="s">
        <v>210</v>
      </c>
      <c r="B186" s="13" t="s">
        <v>12</v>
      </c>
      <c r="C186" s="12" t="s">
        <v>208</v>
      </c>
      <c r="D186" s="13">
        <v>500</v>
      </c>
    </row>
    <row r="187" spans="1:4" s="2" customFormat="1" ht="18">
      <c r="A187" s="12" t="s">
        <v>211</v>
      </c>
      <c r="B187" s="13" t="s">
        <v>12</v>
      </c>
      <c r="C187" s="12" t="s">
        <v>208</v>
      </c>
      <c r="D187" s="13">
        <v>800</v>
      </c>
    </row>
    <row r="188" spans="1:4" s="2" customFormat="1" ht="18">
      <c r="A188" s="12" t="s">
        <v>212</v>
      </c>
      <c r="B188" s="13" t="s">
        <v>12</v>
      </c>
      <c r="C188" s="12" t="s">
        <v>208</v>
      </c>
      <c r="D188" s="13">
        <v>1600</v>
      </c>
    </row>
    <row r="189" spans="1:4" s="2" customFormat="1" ht="18">
      <c r="A189" s="12" t="s">
        <v>213</v>
      </c>
      <c r="B189" s="13" t="s">
        <v>214</v>
      </c>
      <c r="C189" s="12" t="s">
        <v>208</v>
      </c>
      <c r="D189" s="13">
        <v>600</v>
      </c>
    </row>
    <row r="190" spans="1:4" s="2" customFormat="1" ht="18">
      <c r="A190" s="12" t="s">
        <v>215</v>
      </c>
      <c r="B190" s="13" t="s">
        <v>12</v>
      </c>
      <c r="C190" s="12" t="s">
        <v>208</v>
      </c>
      <c r="D190" s="13">
        <v>250</v>
      </c>
    </row>
    <row r="191" spans="1:4" s="2" customFormat="1" ht="18">
      <c r="A191" s="12" t="s">
        <v>216</v>
      </c>
      <c r="B191" s="13" t="s">
        <v>12</v>
      </c>
      <c r="C191" s="12" t="s">
        <v>208</v>
      </c>
      <c r="D191" s="13">
        <v>800</v>
      </c>
    </row>
    <row r="192" spans="1:4" s="2" customFormat="1" ht="18">
      <c r="A192" s="12" t="s">
        <v>217</v>
      </c>
      <c r="B192" s="13" t="s">
        <v>12</v>
      </c>
      <c r="C192" s="12" t="s">
        <v>208</v>
      </c>
      <c r="D192" s="13">
        <v>600</v>
      </c>
    </row>
    <row r="193" spans="1:4" s="2" customFormat="1" ht="18">
      <c r="A193" s="12" t="s">
        <v>218</v>
      </c>
      <c r="B193" s="13" t="s">
        <v>12</v>
      </c>
      <c r="C193" s="12" t="s">
        <v>208</v>
      </c>
      <c r="D193" s="13">
        <v>400</v>
      </c>
    </row>
    <row r="194" spans="1:4" s="2" customFormat="1" ht="18">
      <c r="A194" s="12" t="s">
        <v>219</v>
      </c>
      <c r="B194" s="13" t="s">
        <v>12</v>
      </c>
      <c r="C194" s="12" t="s">
        <v>208</v>
      </c>
      <c r="D194" s="13">
        <v>300</v>
      </c>
    </row>
    <row r="195" spans="1:4" s="2" customFormat="1" ht="18">
      <c r="A195" s="12" t="s">
        <v>220</v>
      </c>
      <c r="B195" s="13" t="s">
        <v>221</v>
      </c>
      <c r="C195" s="12" t="s">
        <v>222</v>
      </c>
      <c r="D195" s="13">
        <v>350</v>
      </c>
    </row>
    <row r="196" spans="1:4" s="2" customFormat="1" ht="18">
      <c r="A196" s="12" t="s">
        <v>223</v>
      </c>
      <c r="B196" s="13" t="s">
        <v>12</v>
      </c>
      <c r="C196" s="12" t="s">
        <v>229</v>
      </c>
      <c r="D196" s="13">
        <v>370</v>
      </c>
    </row>
    <row r="197" spans="1:4" s="2" customFormat="1" ht="18">
      <c r="A197" s="12" t="s">
        <v>224</v>
      </c>
      <c r="B197" s="13" t="s">
        <v>12</v>
      </c>
      <c r="C197" s="12" t="s">
        <v>229</v>
      </c>
      <c r="D197" s="13">
        <v>370</v>
      </c>
    </row>
    <row r="198" spans="1:4" s="2" customFormat="1" ht="18">
      <c r="A198" s="12" t="s">
        <v>225</v>
      </c>
      <c r="B198" s="13" t="s">
        <v>12</v>
      </c>
      <c r="C198" s="12" t="s">
        <v>229</v>
      </c>
      <c r="D198" s="13">
        <v>370</v>
      </c>
    </row>
    <row r="199" spans="1:4" s="2" customFormat="1" ht="18">
      <c r="A199" s="12" t="s">
        <v>226</v>
      </c>
      <c r="B199" s="13" t="s">
        <v>12</v>
      </c>
      <c r="C199" s="12" t="s">
        <v>229</v>
      </c>
      <c r="D199" s="13">
        <v>1420</v>
      </c>
    </row>
    <row r="200" spans="1:4" s="2" customFormat="1" ht="18">
      <c r="A200" s="12" t="s">
        <v>227</v>
      </c>
      <c r="B200" s="13" t="s">
        <v>12</v>
      </c>
      <c r="C200" s="12" t="s">
        <v>229</v>
      </c>
      <c r="D200" s="13">
        <v>1420</v>
      </c>
    </row>
    <row r="201" spans="1:4" s="2" customFormat="1" ht="18">
      <c r="A201" s="12" t="s">
        <v>228</v>
      </c>
      <c r="B201" s="13" t="s">
        <v>12</v>
      </c>
      <c r="C201" s="12" t="s">
        <v>229</v>
      </c>
      <c r="D201" s="13">
        <v>1420</v>
      </c>
    </row>
    <row r="202" spans="1:4" s="2" customFormat="1" ht="18">
      <c r="A202" s="12" t="s">
        <v>230</v>
      </c>
      <c r="B202" s="13" t="s">
        <v>12</v>
      </c>
      <c r="C202" s="12" t="s">
        <v>229</v>
      </c>
      <c r="D202" s="13">
        <v>520</v>
      </c>
    </row>
    <row r="203" spans="1:4" s="2" customFormat="1" ht="18">
      <c r="A203" s="12" t="s">
        <v>231</v>
      </c>
      <c r="B203" s="13" t="s">
        <v>12</v>
      </c>
      <c r="C203" s="12" t="s">
        <v>229</v>
      </c>
      <c r="D203" s="13">
        <v>520</v>
      </c>
    </row>
    <row r="204" spans="1:4" s="2" customFormat="1" ht="18">
      <c r="A204" s="12" t="s">
        <v>232</v>
      </c>
      <c r="B204" s="13" t="s">
        <v>12</v>
      </c>
      <c r="C204" s="12" t="s">
        <v>229</v>
      </c>
      <c r="D204" s="13">
        <v>620</v>
      </c>
    </row>
    <row r="205" spans="1:4" s="2" customFormat="1" ht="18">
      <c r="A205" s="12" t="s">
        <v>233</v>
      </c>
      <c r="B205" s="13" t="s">
        <v>12</v>
      </c>
      <c r="C205" s="12" t="s">
        <v>229</v>
      </c>
      <c r="D205" s="13">
        <v>620</v>
      </c>
    </row>
    <row r="206" spans="1:4" s="2" customFormat="1" ht="18">
      <c r="A206" s="12" t="s">
        <v>234</v>
      </c>
      <c r="B206" s="13" t="s">
        <v>12</v>
      </c>
      <c r="C206" s="12" t="s">
        <v>229</v>
      </c>
      <c r="D206" s="13">
        <v>1520</v>
      </c>
    </row>
    <row r="207" spans="1:4" s="2" customFormat="1" ht="18">
      <c r="A207" s="12" t="s">
        <v>235</v>
      </c>
      <c r="B207" s="13" t="s">
        <v>12</v>
      </c>
      <c r="C207" s="12" t="s">
        <v>229</v>
      </c>
      <c r="D207" s="13">
        <v>1520</v>
      </c>
    </row>
    <row r="208" spans="1:4" s="2" customFormat="1" ht="18">
      <c r="A208" s="12" t="s">
        <v>236</v>
      </c>
      <c r="B208" s="13" t="s">
        <v>12</v>
      </c>
      <c r="C208" s="12" t="s">
        <v>229</v>
      </c>
      <c r="D208" s="13">
        <v>920</v>
      </c>
    </row>
    <row r="209" spans="1:4" s="2" customFormat="1" ht="18">
      <c r="A209" s="12" t="s">
        <v>237</v>
      </c>
      <c r="B209" s="13" t="s">
        <v>12</v>
      </c>
      <c r="C209" s="12" t="s">
        <v>229</v>
      </c>
      <c r="D209" s="13">
        <v>920</v>
      </c>
    </row>
    <row r="210" spans="1:4" s="2" customFormat="1" ht="18">
      <c r="A210" s="12" t="s">
        <v>238</v>
      </c>
      <c r="B210" s="13" t="s">
        <v>12</v>
      </c>
      <c r="C210" s="12" t="s">
        <v>229</v>
      </c>
      <c r="D210" s="13">
        <v>520</v>
      </c>
    </row>
    <row r="211" spans="1:4" s="2" customFormat="1" ht="18">
      <c r="A211" s="12" t="s">
        <v>239</v>
      </c>
      <c r="B211" s="13" t="s">
        <v>12</v>
      </c>
      <c r="C211" s="12" t="s">
        <v>229</v>
      </c>
      <c r="D211" s="13">
        <v>520</v>
      </c>
    </row>
    <row r="212" spans="1:4" s="2" customFormat="1" ht="18">
      <c r="A212" s="12" t="s">
        <v>240</v>
      </c>
      <c r="B212" s="13" t="s">
        <v>12</v>
      </c>
      <c r="C212" s="12" t="s">
        <v>241</v>
      </c>
      <c r="D212" s="13">
        <v>400</v>
      </c>
    </row>
    <row r="213" spans="1:4" s="2" customFormat="1" ht="18">
      <c r="A213" s="12" t="s">
        <v>242</v>
      </c>
      <c r="B213" s="13" t="s">
        <v>12</v>
      </c>
      <c r="C213" s="12" t="s">
        <v>241</v>
      </c>
      <c r="D213" s="13">
        <v>400</v>
      </c>
    </row>
    <row r="214" spans="1:4" s="2" customFormat="1" ht="18">
      <c r="A214" s="12" t="s">
        <v>243</v>
      </c>
      <c r="B214" s="13" t="s">
        <v>12</v>
      </c>
      <c r="C214" s="12" t="s">
        <v>241</v>
      </c>
      <c r="D214" s="13">
        <v>200</v>
      </c>
    </row>
    <row r="215" spans="1:4" s="2" customFormat="1" ht="18">
      <c r="A215" s="12" t="s">
        <v>244</v>
      </c>
      <c r="B215" s="13" t="s">
        <v>12</v>
      </c>
      <c r="C215" s="12" t="s">
        <v>241</v>
      </c>
      <c r="D215" s="13">
        <v>200</v>
      </c>
    </row>
    <row r="216" spans="1:4" s="2" customFormat="1" ht="18">
      <c r="A216" s="12" t="s">
        <v>245</v>
      </c>
      <c r="B216" s="13" t="s">
        <v>12</v>
      </c>
      <c r="C216" s="12" t="s">
        <v>241</v>
      </c>
      <c r="D216" s="13">
        <v>200</v>
      </c>
    </row>
    <row r="217" spans="1:4" s="2" customFormat="1" ht="18">
      <c r="A217" s="12" t="s">
        <v>246</v>
      </c>
      <c r="B217" s="13" t="s">
        <v>12</v>
      </c>
      <c r="C217" s="12" t="s">
        <v>241</v>
      </c>
      <c r="D217" s="13">
        <v>200</v>
      </c>
    </row>
    <row r="218" spans="1:4" s="2" customFormat="1" ht="18">
      <c r="A218" s="12" t="s">
        <v>247</v>
      </c>
      <c r="B218" s="13" t="s">
        <v>12</v>
      </c>
      <c r="C218" s="12" t="s">
        <v>241</v>
      </c>
      <c r="D218" s="13">
        <v>200</v>
      </c>
    </row>
    <row r="219" spans="1:4" s="2" customFormat="1" ht="18">
      <c r="A219" s="12" t="s">
        <v>248</v>
      </c>
      <c r="B219" s="13" t="s">
        <v>12</v>
      </c>
      <c r="C219" s="12" t="s">
        <v>241</v>
      </c>
      <c r="D219" s="13">
        <v>200</v>
      </c>
    </row>
    <row r="220" spans="1:4" s="2" customFormat="1" ht="18">
      <c r="A220" s="12" t="s">
        <v>249</v>
      </c>
      <c r="B220" s="13" t="s">
        <v>12</v>
      </c>
      <c r="C220" s="12" t="s">
        <v>241</v>
      </c>
      <c r="D220" s="13">
        <v>200</v>
      </c>
    </row>
    <row r="221" spans="1:4" s="2" customFormat="1" ht="18">
      <c r="A221" s="12" t="s">
        <v>249</v>
      </c>
      <c r="B221" s="13" t="s">
        <v>12</v>
      </c>
      <c r="C221" s="12" t="s">
        <v>241</v>
      </c>
      <c r="D221" s="13">
        <v>300</v>
      </c>
    </row>
    <row r="222" spans="1:4" s="2" customFormat="1" ht="18">
      <c r="A222" s="12" t="s">
        <v>250</v>
      </c>
      <c r="B222" s="13" t="s">
        <v>12</v>
      </c>
      <c r="C222" s="12" t="s">
        <v>241</v>
      </c>
      <c r="D222" s="13">
        <v>300</v>
      </c>
    </row>
    <row r="223" spans="1:4" s="2" customFormat="1" ht="18">
      <c r="A223" s="12" t="s">
        <v>251</v>
      </c>
      <c r="B223" s="13" t="s">
        <v>12</v>
      </c>
      <c r="C223" s="12" t="s">
        <v>241</v>
      </c>
      <c r="D223" s="13">
        <v>300</v>
      </c>
    </row>
    <row r="224" spans="1:4" s="2" customFormat="1" ht="18">
      <c r="A224" s="12" t="s">
        <v>252</v>
      </c>
      <c r="B224" s="13" t="s">
        <v>12</v>
      </c>
      <c r="C224" s="12" t="s">
        <v>241</v>
      </c>
      <c r="D224" s="13">
        <v>300</v>
      </c>
    </row>
    <row r="225" spans="1:4" s="2" customFormat="1" ht="18">
      <c r="A225" s="12" t="s">
        <v>253</v>
      </c>
      <c r="B225" s="13" t="s">
        <v>12</v>
      </c>
      <c r="C225" s="12" t="s">
        <v>241</v>
      </c>
      <c r="D225" s="13">
        <v>200</v>
      </c>
    </row>
    <row r="226" spans="1:4" s="2" customFormat="1" ht="18">
      <c r="A226" s="12" t="s">
        <v>254</v>
      </c>
      <c r="B226" s="13" t="s">
        <v>12</v>
      </c>
      <c r="C226" s="12" t="s">
        <v>241</v>
      </c>
      <c r="D226" s="13">
        <v>200</v>
      </c>
    </row>
    <row r="227" spans="1:4" s="2" customFormat="1" ht="18">
      <c r="A227" s="12" t="s">
        <v>255</v>
      </c>
      <c r="B227" s="13" t="s">
        <v>12</v>
      </c>
      <c r="C227" s="12" t="s">
        <v>241</v>
      </c>
      <c r="D227" s="13">
        <v>200</v>
      </c>
    </row>
    <row r="228" spans="1:4" s="2" customFormat="1" ht="18">
      <c r="A228" s="12" t="s">
        <v>256</v>
      </c>
      <c r="B228" s="13" t="s">
        <v>12</v>
      </c>
      <c r="C228" s="12" t="s">
        <v>241</v>
      </c>
      <c r="D228" s="13">
        <v>200</v>
      </c>
    </row>
    <row r="229" spans="1:4" s="2" customFormat="1" ht="18">
      <c r="A229" s="12" t="s">
        <v>257</v>
      </c>
      <c r="B229" s="13" t="s">
        <v>12</v>
      </c>
      <c r="C229" s="12" t="s">
        <v>241</v>
      </c>
      <c r="D229" s="13">
        <v>200</v>
      </c>
    </row>
    <row r="230" spans="1:4" s="2" customFormat="1" ht="18">
      <c r="A230" s="12" t="s">
        <v>258</v>
      </c>
      <c r="B230" s="13" t="s">
        <v>259</v>
      </c>
      <c r="C230" s="12" t="s">
        <v>260</v>
      </c>
      <c r="D230" s="13">
        <v>1220</v>
      </c>
    </row>
    <row r="231" spans="1:4" s="2" customFormat="1" ht="18">
      <c r="A231" s="12" t="s">
        <v>261</v>
      </c>
      <c r="B231" s="13" t="s">
        <v>259</v>
      </c>
      <c r="C231" s="12" t="s">
        <v>260</v>
      </c>
      <c r="D231" s="13">
        <f>220+1500</f>
        <v>1720</v>
      </c>
    </row>
    <row r="232" spans="1:4" s="2" customFormat="1" ht="18">
      <c r="A232" s="12" t="s">
        <v>262</v>
      </c>
      <c r="B232" s="13" t="s">
        <v>12</v>
      </c>
      <c r="C232" s="12" t="s">
        <v>263</v>
      </c>
      <c r="D232" s="13">
        <v>200</v>
      </c>
    </row>
    <row r="233" spans="1:4" s="2" customFormat="1" ht="18">
      <c r="A233" s="12" t="s">
        <v>264</v>
      </c>
      <c r="B233" s="13" t="s">
        <v>12</v>
      </c>
      <c r="C233" s="12" t="s">
        <v>263</v>
      </c>
      <c r="D233" s="13">
        <v>400</v>
      </c>
    </row>
    <row r="234" spans="1:4" s="2" customFormat="1" ht="18">
      <c r="A234" s="12" t="s">
        <v>265</v>
      </c>
      <c r="B234" s="13" t="s">
        <v>12</v>
      </c>
      <c r="C234" s="12" t="s">
        <v>263</v>
      </c>
      <c r="D234" s="13">
        <v>400</v>
      </c>
    </row>
    <row r="235" spans="1:4" s="2" customFormat="1" ht="18">
      <c r="A235" s="12" t="s">
        <v>266</v>
      </c>
      <c r="B235" s="13" t="s">
        <v>12</v>
      </c>
      <c r="C235" s="12" t="s">
        <v>263</v>
      </c>
      <c r="D235" s="13">
        <v>200</v>
      </c>
    </row>
    <row r="236" spans="1:4" s="2" customFormat="1" ht="18">
      <c r="A236" s="12" t="s">
        <v>267</v>
      </c>
      <c r="B236" s="13" t="s">
        <v>12</v>
      </c>
      <c r="C236" s="12" t="s">
        <v>263</v>
      </c>
      <c r="D236" s="13">
        <v>400</v>
      </c>
    </row>
    <row r="237" spans="1:4" s="2" customFormat="1" ht="18">
      <c r="A237" s="12" t="s">
        <v>268</v>
      </c>
      <c r="B237" s="13" t="s">
        <v>12</v>
      </c>
      <c r="C237" s="12" t="s">
        <v>263</v>
      </c>
      <c r="D237" s="13">
        <v>400</v>
      </c>
    </row>
    <row r="238" spans="1:4" s="2" customFormat="1" ht="18">
      <c r="A238" s="12" t="s">
        <v>269</v>
      </c>
      <c r="B238" s="13" t="s">
        <v>12</v>
      </c>
      <c r="C238" s="12" t="s">
        <v>263</v>
      </c>
      <c r="D238" s="13">
        <v>400</v>
      </c>
    </row>
    <row r="239" spans="1:4" s="2" customFormat="1" ht="18">
      <c r="A239" s="12" t="s">
        <v>270</v>
      </c>
      <c r="B239" s="13" t="s">
        <v>12</v>
      </c>
      <c r="C239" s="12" t="s">
        <v>263</v>
      </c>
      <c r="D239" s="13">
        <v>200</v>
      </c>
    </row>
    <row r="240" spans="1:4" s="2" customFormat="1" ht="18">
      <c r="A240" s="12" t="s">
        <v>271</v>
      </c>
      <c r="B240" s="13" t="s">
        <v>12</v>
      </c>
      <c r="C240" s="12" t="s">
        <v>263</v>
      </c>
      <c r="D240" s="13">
        <v>200</v>
      </c>
    </row>
    <row r="241" spans="1:4" s="2" customFormat="1" ht="18">
      <c r="A241" s="12" t="s">
        <v>272</v>
      </c>
      <c r="B241" s="13" t="s">
        <v>12</v>
      </c>
      <c r="C241" s="12" t="s">
        <v>263</v>
      </c>
      <c r="D241" s="13">
        <v>200</v>
      </c>
    </row>
    <row r="242" spans="1:4" s="2" customFormat="1" ht="18">
      <c r="A242" s="12" t="s">
        <v>273</v>
      </c>
      <c r="B242" s="13" t="s">
        <v>12</v>
      </c>
      <c r="C242" s="12" t="s">
        <v>263</v>
      </c>
      <c r="D242" s="13">
        <v>200</v>
      </c>
    </row>
    <row r="243" spans="1:4" s="2" customFormat="1" ht="18">
      <c r="A243" s="12" t="s">
        <v>274</v>
      </c>
      <c r="B243" s="13" t="s">
        <v>12</v>
      </c>
      <c r="C243" s="12" t="s">
        <v>263</v>
      </c>
      <c r="D243" s="13">
        <v>200</v>
      </c>
    </row>
    <row r="244" spans="1:4" s="2" customFormat="1" ht="18">
      <c r="A244" s="12" t="s">
        <v>275</v>
      </c>
      <c r="B244" s="13" t="s">
        <v>12</v>
      </c>
      <c r="C244" s="12" t="s">
        <v>263</v>
      </c>
      <c r="D244" s="13">
        <v>400</v>
      </c>
    </row>
    <row r="245" spans="1:4" s="2" customFormat="1" ht="18">
      <c r="A245" s="12" t="s">
        <v>276</v>
      </c>
      <c r="B245" s="13" t="s">
        <v>12</v>
      </c>
      <c r="C245" s="12" t="s">
        <v>263</v>
      </c>
      <c r="D245" s="13">
        <v>400</v>
      </c>
    </row>
    <row r="246" spans="1:4" s="2" customFormat="1" ht="18">
      <c r="A246" s="12" t="s">
        <v>277</v>
      </c>
      <c r="B246" s="13" t="s">
        <v>12</v>
      </c>
      <c r="C246" s="12" t="s">
        <v>263</v>
      </c>
      <c r="D246" s="13">
        <v>400</v>
      </c>
    </row>
    <row r="247" spans="1:4" s="2" customFormat="1" ht="18">
      <c r="A247" s="12" t="s">
        <v>278</v>
      </c>
      <c r="B247" s="13" t="s">
        <v>279</v>
      </c>
      <c r="C247" s="12" t="s">
        <v>280</v>
      </c>
      <c r="D247" s="13">
        <v>650</v>
      </c>
    </row>
    <row r="248" spans="1:4" s="2" customFormat="1" ht="18">
      <c r="A248" s="12" t="s">
        <v>281</v>
      </c>
      <c r="B248" s="13" t="s">
        <v>282</v>
      </c>
      <c r="C248" s="12" t="s">
        <v>283</v>
      </c>
      <c r="D248" s="13">
        <v>220</v>
      </c>
    </row>
    <row r="249" spans="1:4" s="2" customFormat="1" ht="18">
      <c r="A249" s="12" t="s">
        <v>284</v>
      </c>
      <c r="B249" s="13" t="s">
        <v>12</v>
      </c>
      <c r="C249" s="12" t="s">
        <v>285</v>
      </c>
      <c r="D249" s="13">
        <v>1700</v>
      </c>
    </row>
    <row r="250" spans="1:4" s="2" customFormat="1" ht="18">
      <c r="A250" s="12" t="s">
        <v>287</v>
      </c>
      <c r="B250" s="13" t="s">
        <v>12</v>
      </c>
      <c r="C250" s="12" t="s">
        <v>286</v>
      </c>
      <c r="D250" s="13">
        <v>500</v>
      </c>
    </row>
    <row r="251" spans="1:4" s="2" customFormat="1" ht="18">
      <c r="A251" s="12" t="s">
        <v>288</v>
      </c>
      <c r="B251" s="13" t="s">
        <v>12</v>
      </c>
      <c r="C251" s="12" t="s">
        <v>286</v>
      </c>
      <c r="D251" s="13">
        <v>500</v>
      </c>
    </row>
    <row r="252" spans="1:4" s="2" customFormat="1" ht="18">
      <c r="A252" s="12" t="s">
        <v>289</v>
      </c>
      <c r="B252" s="13" t="s">
        <v>12</v>
      </c>
      <c r="C252" s="12" t="s">
        <v>286</v>
      </c>
      <c r="D252" s="13">
        <v>500</v>
      </c>
    </row>
    <row r="253" spans="1:4" s="2" customFormat="1" ht="18">
      <c r="A253" s="12" t="s">
        <v>290</v>
      </c>
      <c r="B253" s="13" t="s">
        <v>12</v>
      </c>
      <c r="C253" s="12" t="s">
        <v>286</v>
      </c>
      <c r="D253" s="13">
        <v>600</v>
      </c>
    </row>
    <row r="254" spans="1:4" s="2" customFormat="1" ht="18">
      <c r="A254" s="12" t="s">
        <v>291</v>
      </c>
      <c r="B254" s="13" t="s">
        <v>12</v>
      </c>
      <c r="C254" s="12" t="s">
        <v>286</v>
      </c>
      <c r="D254" s="13">
        <v>600</v>
      </c>
    </row>
    <row r="255" spans="1:4" s="2" customFormat="1" ht="18">
      <c r="A255" s="12" t="s">
        <v>292</v>
      </c>
      <c r="B255" s="13" t="s">
        <v>12</v>
      </c>
      <c r="C255" s="12" t="s">
        <v>286</v>
      </c>
      <c r="D255" s="13">
        <v>600</v>
      </c>
    </row>
    <row r="256" spans="1:4" s="2" customFormat="1" ht="18">
      <c r="A256" s="12" t="s">
        <v>293</v>
      </c>
      <c r="B256" s="13" t="s">
        <v>12</v>
      </c>
      <c r="C256" s="12" t="s">
        <v>286</v>
      </c>
      <c r="D256" s="13">
        <v>1000</v>
      </c>
    </row>
    <row r="257" spans="1:4" s="2" customFormat="1" ht="18">
      <c r="A257" s="12" t="s">
        <v>294</v>
      </c>
      <c r="B257" s="13" t="s">
        <v>12</v>
      </c>
      <c r="C257" s="12" t="s">
        <v>286</v>
      </c>
      <c r="D257" s="13">
        <v>1000</v>
      </c>
    </row>
    <row r="258" spans="1:4" s="2" customFormat="1" ht="18">
      <c r="A258" s="12" t="s">
        <v>295</v>
      </c>
      <c r="B258" s="13" t="s">
        <v>296</v>
      </c>
      <c r="C258" s="12" t="s">
        <v>297</v>
      </c>
      <c r="D258" s="13">
        <v>570</v>
      </c>
    </row>
    <row r="259" spans="1:4" s="2" customFormat="1" ht="18">
      <c r="A259" s="12" t="s">
        <v>298</v>
      </c>
      <c r="B259" s="13" t="s">
        <v>296</v>
      </c>
      <c r="C259" s="12" t="s">
        <v>297</v>
      </c>
      <c r="D259" s="13">
        <v>620</v>
      </c>
    </row>
    <row r="260" spans="1:4" s="2" customFormat="1" ht="18">
      <c r="A260" s="12" t="s">
        <v>299</v>
      </c>
      <c r="B260" s="13" t="s">
        <v>296</v>
      </c>
      <c r="C260" s="12" t="s">
        <v>297</v>
      </c>
      <c r="D260" s="13">
        <v>570</v>
      </c>
    </row>
    <row r="261" spans="1:4" s="2" customFormat="1" ht="18">
      <c r="A261" s="12" t="s">
        <v>300</v>
      </c>
      <c r="B261" s="13" t="s">
        <v>296</v>
      </c>
      <c r="C261" s="12" t="s">
        <v>297</v>
      </c>
      <c r="D261" s="13">
        <v>570</v>
      </c>
    </row>
    <row r="262" spans="1:4" s="2" customFormat="1" ht="18">
      <c r="A262" s="12" t="s">
        <v>301</v>
      </c>
      <c r="B262" s="13" t="s">
        <v>296</v>
      </c>
      <c r="C262" s="12" t="s">
        <v>297</v>
      </c>
      <c r="D262" s="13">
        <v>570</v>
      </c>
    </row>
    <row r="263" spans="1:4" s="2" customFormat="1" ht="18">
      <c r="A263" s="12" t="s">
        <v>302</v>
      </c>
      <c r="B263" s="13" t="s">
        <v>296</v>
      </c>
      <c r="C263" s="12" t="s">
        <v>297</v>
      </c>
      <c r="D263" s="13">
        <v>520</v>
      </c>
    </row>
    <row r="264" spans="1:4" s="2" customFormat="1" ht="18">
      <c r="A264" s="12" t="s">
        <v>303</v>
      </c>
      <c r="B264" s="13" t="s">
        <v>296</v>
      </c>
      <c r="C264" s="12" t="s">
        <v>297</v>
      </c>
      <c r="D264" s="13">
        <v>520</v>
      </c>
    </row>
    <row r="265" spans="1:4" s="2" customFormat="1" ht="18">
      <c r="A265" s="12" t="s">
        <v>304</v>
      </c>
      <c r="B265" s="13" t="s">
        <v>214</v>
      </c>
      <c r="C265" s="12" t="s">
        <v>305</v>
      </c>
      <c r="D265" s="13">
        <v>600</v>
      </c>
    </row>
    <row r="266" spans="1:4" s="2" customFormat="1" ht="18">
      <c r="A266" s="12" t="s">
        <v>306</v>
      </c>
      <c r="B266" s="13" t="s">
        <v>12</v>
      </c>
      <c r="C266" s="12" t="s">
        <v>305</v>
      </c>
      <c r="D266" s="13">
        <v>600</v>
      </c>
    </row>
    <row r="267" spans="1:4" s="2" customFormat="1" ht="18">
      <c r="A267" s="12" t="s">
        <v>307</v>
      </c>
      <c r="B267" s="13" t="s">
        <v>12</v>
      </c>
      <c r="C267" s="12" t="s">
        <v>305</v>
      </c>
      <c r="D267" s="13">
        <v>600</v>
      </c>
    </row>
    <row r="268" spans="1:4" s="2" customFormat="1" ht="18">
      <c r="A268" s="12" t="s">
        <v>308</v>
      </c>
      <c r="B268" s="13" t="s">
        <v>12</v>
      </c>
      <c r="C268" s="12" t="s">
        <v>305</v>
      </c>
      <c r="D268" s="13">
        <v>600</v>
      </c>
    </row>
    <row r="269" spans="1:4" s="2" customFormat="1" ht="18">
      <c r="A269" s="12" t="s">
        <v>309</v>
      </c>
      <c r="B269" s="13" t="s">
        <v>12</v>
      </c>
      <c r="C269" s="12" t="s">
        <v>305</v>
      </c>
      <c r="D269" s="13">
        <v>300</v>
      </c>
    </row>
    <row r="270" spans="1:4" s="2" customFormat="1" ht="18">
      <c r="A270" s="12" t="s">
        <v>310</v>
      </c>
      <c r="B270" s="13" t="s">
        <v>12</v>
      </c>
      <c r="C270" s="12" t="s">
        <v>305</v>
      </c>
      <c r="D270" s="13">
        <v>300</v>
      </c>
    </row>
    <row r="271" spans="1:4" s="2" customFormat="1" ht="18">
      <c r="A271" s="12" t="s">
        <v>311</v>
      </c>
      <c r="B271" s="13" t="s">
        <v>12</v>
      </c>
      <c r="C271" s="12" t="s">
        <v>305</v>
      </c>
      <c r="D271" s="13">
        <v>300</v>
      </c>
    </row>
    <row r="272" spans="1:4" s="2" customFormat="1" ht="18">
      <c r="A272" s="12" t="s">
        <v>312</v>
      </c>
      <c r="B272" s="13" t="s">
        <v>12</v>
      </c>
      <c r="C272" s="12" t="s">
        <v>305</v>
      </c>
      <c r="D272" s="13">
        <v>300</v>
      </c>
    </row>
    <row r="273" spans="1:4" s="2" customFormat="1" ht="18">
      <c r="A273" s="12" t="s">
        <v>313</v>
      </c>
      <c r="B273" s="13" t="s">
        <v>12</v>
      </c>
      <c r="C273" s="12" t="s">
        <v>305</v>
      </c>
      <c r="D273" s="13">
        <v>700</v>
      </c>
    </row>
    <row r="274" spans="1:4" s="2" customFormat="1" ht="18">
      <c r="A274" s="12" t="s">
        <v>314</v>
      </c>
      <c r="B274" s="13" t="s">
        <v>12</v>
      </c>
      <c r="C274" s="12" t="s">
        <v>305</v>
      </c>
      <c r="D274" s="13">
        <v>700</v>
      </c>
    </row>
    <row r="275" spans="1:4" s="2" customFormat="1" ht="18">
      <c r="A275" s="12" t="s">
        <v>315</v>
      </c>
      <c r="B275" s="13" t="s">
        <v>12</v>
      </c>
      <c r="C275" s="12" t="s">
        <v>305</v>
      </c>
      <c r="D275" s="13">
        <v>800</v>
      </c>
    </row>
    <row r="276" spans="1:4" s="2" customFormat="1" ht="18">
      <c r="A276" s="12" t="s">
        <v>316</v>
      </c>
      <c r="B276" s="13" t="s">
        <v>12</v>
      </c>
      <c r="C276" s="12" t="s">
        <v>305</v>
      </c>
      <c r="D276" s="13">
        <v>800</v>
      </c>
    </row>
    <row r="277" spans="1:4" s="2" customFormat="1" ht="18">
      <c r="A277" s="12" t="s">
        <v>317</v>
      </c>
      <c r="B277" s="13" t="s">
        <v>12</v>
      </c>
      <c r="C277" s="12" t="s">
        <v>305</v>
      </c>
      <c r="D277" s="13">
        <v>250</v>
      </c>
    </row>
    <row r="278" spans="1:4" s="2" customFormat="1" ht="18">
      <c r="A278" s="12" t="s">
        <v>318</v>
      </c>
      <c r="B278" s="13" t="s">
        <v>12</v>
      </c>
      <c r="C278" s="12" t="s">
        <v>305</v>
      </c>
      <c r="D278" s="13">
        <v>250</v>
      </c>
    </row>
    <row r="279" spans="1:4" s="2" customFormat="1" ht="18">
      <c r="A279" s="12" t="s">
        <v>319</v>
      </c>
      <c r="B279" s="13" t="s">
        <v>12</v>
      </c>
      <c r="C279" s="12" t="s">
        <v>305</v>
      </c>
      <c r="D279" s="13">
        <v>600</v>
      </c>
    </row>
    <row r="280" spans="1:4" s="2" customFormat="1" ht="18">
      <c r="A280" s="12" t="s">
        <v>320</v>
      </c>
      <c r="B280" s="13" t="s">
        <v>12</v>
      </c>
      <c r="C280" s="12" t="s">
        <v>305</v>
      </c>
      <c r="D280" s="13">
        <v>600</v>
      </c>
    </row>
    <row r="281" spans="1:4" s="2" customFormat="1" ht="18">
      <c r="A281" s="12" t="s">
        <v>321</v>
      </c>
      <c r="B281" s="13" t="s">
        <v>12</v>
      </c>
      <c r="C281" s="12" t="s">
        <v>305</v>
      </c>
      <c r="D281" s="13">
        <v>500</v>
      </c>
    </row>
    <row r="282" spans="1:4" s="2" customFormat="1" ht="18">
      <c r="A282" s="12" t="s">
        <v>322</v>
      </c>
      <c r="B282" s="13" t="s">
        <v>12</v>
      </c>
      <c r="C282" s="12" t="s">
        <v>305</v>
      </c>
      <c r="D282" s="13">
        <v>500</v>
      </c>
    </row>
    <row r="283" spans="1:4" s="2" customFormat="1" ht="18">
      <c r="A283" s="12" t="s">
        <v>323</v>
      </c>
      <c r="B283" s="13" t="s">
        <v>12</v>
      </c>
      <c r="C283" s="12" t="s">
        <v>305</v>
      </c>
      <c r="D283" s="13">
        <v>500</v>
      </c>
    </row>
    <row r="284" spans="1:4" s="2" customFormat="1" ht="18">
      <c r="A284" s="12" t="s">
        <v>324</v>
      </c>
      <c r="B284" s="13" t="s">
        <v>296</v>
      </c>
      <c r="C284" s="12" t="s">
        <v>325</v>
      </c>
      <c r="D284" s="13">
        <v>400</v>
      </c>
    </row>
    <row r="285" spans="1:4" s="2" customFormat="1" ht="18">
      <c r="A285" s="12" t="s">
        <v>326</v>
      </c>
      <c r="B285" s="13" t="s">
        <v>296</v>
      </c>
      <c r="C285" s="12" t="s">
        <v>325</v>
      </c>
      <c r="D285" s="13">
        <v>350</v>
      </c>
    </row>
    <row r="286" spans="1:4" s="2" customFormat="1" ht="18">
      <c r="A286" s="12" t="s">
        <v>327</v>
      </c>
      <c r="B286" s="13" t="s">
        <v>296</v>
      </c>
      <c r="C286" s="12" t="s">
        <v>325</v>
      </c>
      <c r="D286" s="13">
        <v>600</v>
      </c>
    </row>
    <row r="287" spans="1:4" s="2" customFormat="1" ht="18">
      <c r="A287" s="12" t="s">
        <v>328</v>
      </c>
      <c r="B287" s="13" t="s">
        <v>296</v>
      </c>
      <c r="C287" s="12" t="s">
        <v>325</v>
      </c>
      <c r="D287" s="13">
        <v>600</v>
      </c>
    </row>
    <row r="288" spans="1:4" s="2" customFormat="1" ht="18">
      <c r="A288" s="12" t="s">
        <v>329</v>
      </c>
      <c r="B288" s="13" t="s">
        <v>296</v>
      </c>
      <c r="C288" s="12" t="s">
        <v>325</v>
      </c>
      <c r="D288" s="13">
        <v>1600</v>
      </c>
    </row>
    <row r="289" spans="1:4" s="2" customFormat="1" ht="18">
      <c r="A289" s="12" t="s">
        <v>330</v>
      </c>
      <c r="B289" s="13" t="s">
        <v>296</v>
      </c>
      <c r="C289" s="12" t="s">
        <v>325</v>
      </c>
      <c r="D289" s="13">
        <v>800</v>
      </c>
    </row>
    <row r="290" spans="1:4" s="2" customFormat="1" ht="18">
      <c r="A290" s="12" t="s">
        <v>331</v>
      </c>
      <c r="B290" s="13" t="s">
        <v>296</v>
      </c>
      <c r="C290" s="12" t="s">
        <v>325</v>
      </c>
      <c r="D290" s="13">
        <v>600</v>
      </c>
    </row>
    <row r="291" spans="1:4" s="2" customFormat="1" ht="18">
      <c r="A291" s="12" t="s">
        <v>332</v>
      </c>
      <c r="B291" s="13" t="s">
        <v>296</v>
      </c>
      <c r="C291" s="12" t="s">
        <v>325</v>
      </c>
      <c r="D291" s="13">
        <v>800</v>
      </c>
    </row>
    <row r="292" spans="1:4" s="2" customFormat="1" ht="18">
      <c r="A292" s="12" t="s">
        <v>333</v>
      </c>
      <c r="B292" s="13" t="s">
        <v>296</v>
      </c>
      <c r="C292" s="12" t="s">
        <v>325</v>
      </c>
      <c r="D292" s="13">
        <v>250</v>
      </c>
    </row>
    <row r="293" spans="1:4" s="2" customFormat="1" ht="18">
      <c r="A293" s="12" t="s">
        <v>334</v>
      </c>
      <c r="B293" s="13" t="s">
        <v>296</v>
      </c>
      <c r="C293" s="12" t="s">
        <v>325</v>
      </c>
      <c r="D293" s="13">
        <v>1000</v>
      </c>
    </row>
    <row r="294" spans="1:4" s="2" customFormat="1" ht="18">
      <c r="A294" s="12" t="s">
        <v>335</v>
      </c>
      <c r="B294" s="13" t="s">
        <v>296</v>
      </c>
      <c r="C294" s="12" t="s">
        <v>325</v>
      </c>
      <c r="D294" s="13">
        <v>300</v>
      </c>
    </row>
    <row r="295" spans="1:4" s="2" customFormat="1" ht="18">
      <c r="A295" s="12" t="s">
        <v>336</v>
      </c>
      <c r="B295" s="13" t="s">
        <v>296</v>
      </c>
      <c r="C295" s="12" t="s">
        <v>325</v>
      </c>
      <c r="D295" s="13">
        <v>600</v>
      </c>
    </row>
    <row r="296" spans="1:4" s="2" customFormat="1" ht="18">
      <c r="A296" s="12" t="s">
        <v>337</v>
      </c>
      <c r="B296" s="13" t="s">
        <v>44</v>
      </c>
      <c r="C296" s="12" t="s">
        <v>340</v>
      </c>
      <c r="D296" s="13">
        <v>220</v>
      </c>
    </row>
    <row r="297" spans="1:4" s="2" customFormat="1" ht="18">
      <c r="A297" s="12" t="s">
        <v>338</v>
      </c>
      <c r="B297" s="13" t="s">
        <v>339</v>
      </c>
      <c r="C297" s="12" t="s">
        <v>340</v>
      </c>
      <c r="D297" s="13">
        <v>300</v>
      </c>
    </row>
    <row r="298" spans="1:4" s="2" customFormat="1" ht="18">
      <c r="A298" s="12" t="s">
        <v>341</v>
      </c>
      <c r="B298" s="13" t="s">
        <v>342</v>
      </c>
      <c r="C298" s="12" t="s">
        <v>343</v>
      </c>
      <c r="D298" s="13">
        <v>220</v>
      </c>
    </row>
    <row r="299" spans="1:4" s="2" customFormat="1" ht="18">
      <c r="A299" s="12" t="s">
        <v>344</v>
      </c>
      <c r="B299" s="13" t="s">
        <v>345</v>
      </c>
      <c r="C299" s="12" t="s">
        <v>346</v>
      </c>
      <c r="D299" s="13">
        <v>1750</v>
      </c>
    </row>
    <row r="300" spans="1:4" s="2" customFormat="1" ht="18">
      <c r="A300" s="12" t="s">
        <v>347</v>
      </c>
      <c r="B300" s="13" t="s">
        <v>12</v>
      </c>
      <c r="C300" s="12" t="s">
        <v>348</v>
      </c>
      <c r="D300" s="13">
        <v>900</v>
      </c>
    </row>
    <row r="301" spans="1:4" s="2" customFormat="1" ht="18">
      <c r="A301" s="12" t="s">
        <v>349</v>
      </c>
      <c r="B301" s="13" t="s">
        <v>12</v>
      </c>
      <c r="C301" s="12" t="s">
        <v>348</v>
      </c>
      <c r="D301" s="13">
        <v>800</v>
      </c>
    </row>
    <row r="302" spans="1:4" s="2" customFormat="1" ht="18">
      <c r="A302" s="12" t="s">
        <v>350</v>
      </c>
      <c r="B302" s="13" t="s">
        <v>12</v>
      </c>
      <c r="C302" s="12" t="s">
        <v>348</v>
      </c>
      <c r="D302" s="13">
        <v>800</v>
      </c>
    </row>
    <row r="303" spans="1:4" s="2" customFormat="1" ht="18">
      <c r="A303" s="12" t="s">
        <v>351</v>
      </c>
      <c r="B303" s="13" t="s">
        <v>12</v>
      </c>
      <c r="C303" s="12" t="s">
        <v>348</v>
      </c>
      <c r="D303" s="13">
        <v>800</v>
      </c>
    </row>
    <row r="304" spans="1:4" s="2" customFormat="1" ht="18">
      <c r="A304" s="12" t="s">
        <v>352</v>
      </c>
      <c r="B304" s="13" t="s">
        <v>12</v>
      </c>
      <c r="C304" s="12" t="s">
        <v>348</v>
      </c>
      <c r="D304" s="13">
        <v>600</v>
      </c>
    </row>
    <row r="305" spans="1:4" s="2" customFormat="1" ht="18">
      <c r="A305" s="12" t="s">
        <v>353</v>
      </c>
      <c r="B305" s="13" t="s">
        <v>12</v>
      </c>
      <c r="C305" s="12" t="s">
        <v>348</v>
      </c>
      <c r="D305" s="13">
        <v>600</v>
      </c>
    </row>
    <row r="306" spans="1:4" s="2" customFormat="1" ht="18">
      <c r="A306" s="12" t="s">
        <v>354</v>
      </c>
      <c r="B306" s="13" t="s">
        <v>12</v>
      </c>
      <c r="C306" s="12" t="s">
        <v>348</v>
      </c>
      <c r="D306" s="13">
        <v>600</v>
      </c>
    </row>
    <row r="307" spans="1:4" s="2" customFormat="1" ht="18">
      <c r="A307" s="12" t="s">
        <v>355</v>
      </c>
      <c r="B307" s="13" t="s">
        <v>12</v>
      </c>
      <c r="C307" s="12" t="s">
        <v>348</v>
      </c>
      <c r="D307" s="13">
        <v>600</v>
      </c>
    </row>
    <row r="308" spans="1:4" s="2" customFormat="1" ht="18">
      <c r="A308" s="12" t="s">
        <v>356</v>
      </c>
      <c r="B308" s="13" t="s">
        <v>12</v>
      </c>
      <c r="C308" s="12" t="s">
        <v>348</v>
      </c>
      <c r="D308" s="13">
        <v>600</v>
      </c>
    </row>
    <row r="309" spans="1:4" s="2" customFormat="1" ht="18">
      <c r="A309" s="12" t="s">
        <v>357</v>
      </c>
      <c r="B309" s="13" t="s">
        <v>12</v>
      </c>
      <c r="C309" s="12" t="s">
        <v>348</v>
      </c>
      <c r="D309" s="13">
        <v>600</v>
      </c>
    </row>
    <row r="310" spans="1:4" s="2" customFormat="1" ht="18">
      <c r="A310" s="12" t="s">
        <v>358</v>
      </c>
      <c r="B310" s="13" t="s">
        <v>12</v>
      </c>
      <c r="C310" s="12" t="s">
        <v>348</v>
      </c>
      <c r="D310" s="13">
        <v>1600</v>
      </c>
    </row>
    <row r="311" spans="1:4" s="2" customFormat="1" ht="18">
      <c r="A311" s="12" t="s">
        <v>359</v>
      </c>
      <c r="B311" s="13" t="s">
        <v>12</v>
      </c>
      <c r="C311" s="12" t="s">
        <v>348</v>
      </c>
      <c r="D311" s="13">
        <v>750</v>
      </c>
    </row>
    <row r="312" spans="1:4" s="2" customFormat="1" ht="18">
      <c r="A312" s="12" t="s">
        <v>360</v>
      </c>
      <c r="B312" s="13" t="s">
        <v>12</v>
      </c>
      <c r="C312" s="12" t="s">
        <v>348</v>
      </c>
      <c r="D312" s="13">
        <v>700</v>
      </c>
    </row>
    <row r="313" spans="1:4" s="2" customFormat="1" ht="18">
      <c r="A313" s="12" t="s">
        <v>361</v>
      </c>
      <c r="B313" s="13" t="s">
        <v>12</v>
      </c>
      <c r="C313" s="12" t="s">
        <v>348</v>
      </c>
      <c r="D313" s="13">
        <v>350</v>
      </c>
    </row>
    <row r="314" spans="1:4" s="2" customFormat="1" ht="18">
      <c r="A314" s="12" t="s">
        <v>362</v>
      </c>
      <c r="B314" s="13" t="s">
        <v>363</v>
      </c>
      <c r="C314" s="12" t="s">
        <v>364</v>
      </c>
      <c r="D314" s="13">
        <v>350</v>
      </c>
    </row>
    <row r="315" spans="1:4" s="2" customFormat="1" ht="18">
      <c r="A315" s="12" t="s">
        <v>365</v>
      </c>
      <c r="B315" s="13" t="s">
        <v>44</v>
      </c>
      <c r="C315" s="12" t="s">
        <v>366</v>
      </c>
      <c r="D315" s="13">
        <v>1720</v>
      </c>
    </row>
    <row r="316" spans="1:4" s="2" customFormat="1" ht="18">
      <c r="A316" s="12" t="s">
        <v>367</v>
      </c>
      <c r="B316" s="13" t="s">
        <v>368</v>
      </c>
      <c r="C316" s="12" t="s">
        <v>369</v>
      </c>
      <c r="D316" s="13">
        <v>2400</v>
      </c>
    </row>
    <row r="317" spans="1:4" s="2" customFormat="1" ht="18.75" thickBot="1">
      <c r="A317" s="14" t="s">
        <v>370</v>
      </c>
      <c r="B317" s="15" t="s">
        <v>371</v>
      </c>
      <c r="C317" s="14" t="s">
        <v>372</v>
      </c>
      <c r="D317" s="15">
        <v>1720</v>
      </c>
    </row>
    <row r="318" spans="1:4" s="2" customFormat="1" ht="18.75" thickBot="1">
      <c r="A318" s="16"/>
      <c r="B318" s="17"/>
      <c r="C318" s="18"/>
      <c r="D318" s="17"/>
    </row>
    <row r="319" spans="1:4" s="2" customFormat="1" ht="18.75" thickBot="1">
      <c r="A319" s="23" t="s">
        <v>6</v>
      </c>
      <c r="B319" s="23"/>
      <c r="C319" s="23"/>
      <c r="D319" s="11">
        <f>SUM(D9:D318)</f>
        <v>263570</v>
      </c>
    </row>
    <row r="320" s="2" customFormat="1" ht="18"/>
  </sheetData>
  <sheetProtection password="C9E9" sheet="1" objects="1" scenarios="1"/>
  <mergeCells count="2">
    <mergeCell ref="A4:D4"/>
    <mergeCell ref="A319:C319"/>
  </mergeCells>
  <printOptions horizontalCentered="1"/>
  <pageMargins left="0.11811023622047245" right="0.2755905511811024" top="0.3937007874015748" bottom="0.33" header="0" footer="0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2008-05-30T17:44:12Z</cp:lastPrinted>
  <dcterms:created xsi:type="dcterms:W3CDTF">2008-03-04T15:58:17Z</dcterms:created>
  <dcterms:modified xsi:type="dcterms:W3CDTF">2008-06-02T18:26:52Z</dcterms:modified>
  <cp:category/>
  <cp:version/>
  <cp:contentType/>
  <cp:contentStatus/>
</cp:coreProperties>
</file>