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áticos" sheetId="1" r:id="rId1"/>
  </sheets>
  <definedNames>
    <definedName name="_xlnm.Print_Area" localSheetId="0">'Viáticos'!$A$1:$D$76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<sst xmlns="http://schemas.openxmlformats.org/spreadsheetml/2006/main" count="203" uniqueCount="119">
  <si>
    <t>Nombre</t>
  </si>
  <si>
    <t>Puesto</t>
  </si>
  <si>
    <t>Motivo de la comisión</t>
  </si>
  <si>
    <t>Importe</t>
  </si>
  <si>
    <t>Mes :</t>
  </si>
  <si>
    <t>Total</t>
  </si>
  <si>
    <t>V i á t i c o s</t>
  </si>
  <si>
    <t>Uriel Alberto Cruz Aguilera</t>
  </si>
  <si>
    <t xml:space="preserve">Promotor Deportivo </t>
  </si>
  <si>
    <t>Visita a planteles para supervisar y seguimiento programa de Atletismo</t>
  </si>
  <si>
    <t>Jose Gpe. Castro Iñiguez</t>
  </si>
  <si>
    <t>Docente</t>
  </si>
  <si>
    <t>Entrega de material Deportivo y Supervision a Promotores Deportivos</t>
  </si>
  <si>
    <t>Lic. José Ramon Borbón Ozuna</t>
  </si>
  <si>
    <t>Subdirector de Area</t>
  </si>
  <si>
    <t>Supervision de Plantel</t>
  </si>
  <si>
    <t>Lic. Ramon Antonio Gastelum Lerma</t>
  </si>
  <si>
    <t>Reunion de trabajo Bacabachi y 24 de Febrero</t>
  </si>
  <si>
    <t>Mayo</t>
  </si>
  <si>
    <t xml:space="preserve">Mtro Alvaro Apodaca Pinzon </t>
  </si>
  <si>
    <t>Promotor Cultural</t>
  </si>
  <si>
    <t>Acompañar a alumna que partivipara en el DEBATE Politico</t>
  </si>
  <si>
    <t>Mtro Roberto Lagarda Lagarda</t>
  </si>
  <si>
    <t>Director General</t>
  </si>
  <si>
    <t>Atender Asuntos en Coordinacion de Zona sur</t>
  </si>
  <si>
    <t>Jorge Valenzuela Hurtado</t>
  </si>
  <si>
    <t>Analista Técnico</t>
  </si>
  <si>
    <t>Traslado de funcionario a la coordinacion de Zona sur</t>
  </si>
  <si>
    <t>L.C.P. Elmer Netza Jimenez Leyva</t>
  </si>
  <si>
    <t>Secretario</t>
  </si>
  <si>
    <t>Llevar y recogen examenes de oposicion</t>
  </si>
  <si>
    <t>Jesús Enrique Chavez Corrales</t>
  </si>
  <si>
    <t>Chofer</t>
  </si>
  <si>
    <t>Ing. David Padilla Moreno</t>
  </si>
  <si>
    <t>Director de Planeacion</t>
  </si>
  <si>
    <t>Asistir a taller "Marco Logico" para la elaboracion de los programas anuales 2009</t>
  </si>
  <si>
    <t>Crista Cecilia Martinez Lopez</t>
  </si>
  <si>
    <t xml:space="preserve">Jefe de Departamento </t>
  </si>
  <si>
    <t>Vinicio Larios Felix</t>
  </si>
  <si>
    <t>Coordinador de Laboratorio</t>
  </si>
  <si>
    <t>Supervision de Laboratorio de Uso Multiples</t>
  </si>
  <si>
    <t>Lic. Carlos Espinoza Echeverria</t>
  </si>
  <si>
    <t>Director de Vinculacion</t>
  </si>
  <si>
    <t>Asitor a ceremonia del dia del maestro</t>
  </si>
  <si>
    <t>Mtro Martin Antonio Yepiz Robles</t>
  </si>
  <si>
    <t xml:space="preserve">Director Academico </t>
  </si>
  <si>
    <t>Coordinacion y Supervisión General del examen de Oposicion</t>
  </si>
  <si>
    <t>Profr. Ricardo Ibarra Garcia</t>
  </si>
  <si>
    <t>Coordinador Estatal de EMSAD</t>
  </si>
  <si>
    <t>Representar al Director General en el evento del dia del maestro</t>
  </si>
  <si>
    <t>Juan Manuel Garcia Franco</t>
  </si>
  <si>
    <t>Festejo deia del maestro en Navojoa</t>
  </si>
  <si>
    <t>Ramon Antonio Gastelum Lerman</t>
  </si>
  <si>
    <t>Festejo deia del maestro en Obregon</t>
  </si>
  <si>
    <t>Asistir a reunion  en coordinacion nacional de los CECyTES</t>
  </si>
  <si>
    <t>Luz Elena Márquez Valenzuela</t>
  </si>
  <si>
    <t>Asistir a la revision de proyectos de creatividad Tecnologica 2008</t>
  </si>
  <si>
    <t>Reunion en la Coordinacion Nacional Proceso de homologacion Slarial</t>
  </si>
  <si>
    <t>Q.b. Martin Fco. Calixto Soto</t>
  </si>
  <si>
    <t>Imelda Guadalupe Villegas Gocobachi</t>
  </si>
  <si>
    <t>" Curso Taller la tutoria en las Intituciones de educaciuon media superiro y superior"</t>
  </si>
  <si>
    <t>Olivia Jimenez Celiz</t>
  </si>
  <si>
    <t>Profr. Oscar Olivias Baldenegro</t>
  </si>
  <si>
    <t>Profr. Julia Rosario Roman Delgadillo</t>
  </si>
  <si>
    <t>Profra Sandra Santos Díaz</t>
  </si>
  <si>
    <t>Nayeli Covarrubias Savage</t>
  </si>
  <si>
    <t>Seguimiento a dar el proyecto de Orientacion</t>
  </si>
  <si>
    <t>Lic. Diana Karina Gastelum Meneses</t>
  </si>
  <si>
    <t>Ing. José Luis Dávila Jara</t>
  </si>
  <si>
    <t>Asistir a la capacitacion de encargados de computo, para la operación y mantenimiento de los centros</t>
  </si>
  <si>
    <t>ing. Luis Alfonso Flores Verdugo</t>
  </si>
  <si>
    <t>Coordinador de Area</t>
  </si>
  <si>
    <t>C.P. Horacio Coronado García</t>
  </si>
  <si>
    <t>Asisitir a evento de donación de rec. p/construcción del centro de cómputo en Sta Clara</t>
  </si>
  <si>
    <t>Director Admnistrativo</t>
  </si>
  <si>
    <t>Lic. Francisco Javier Verdugo Rosas</t>
  </si>
  <si>
    <t>C. José Luis Moreno Valenzuela</t>
  </si>
  <si>
    <t>Traslado de personal de los pteles del sur del estado que asisitirán al foro estatal de emprendedores en expoforum en Hillo</t>
  </si>
  <si>
    <t>C. José Vicente Núñez Dozal</t>
  </si>
  <si>
    <t>C. Ricardo Barceló Lino</t>
  </si>
  <si>
    <t>Jorge Ignacio Carrillo Encinas</t>
  </si>
  <si>
    <t>Atender el XII congreso internacional de educ. fisica, deporte y recreación los días 26-28 mayo en Chihuahua, Chih.</t>
  </si>
  <si>
    <t>Adrian Siqueiros Morales</t>
  </si>
  <si>
    <t>Manuel Ricardo Tapia Blanco</t>
  </si>
  <si>
    <t>Jesús Alejandro Martínez Perez</t>
  </si>
  <si>
    <t>Olivia Carrillo Encinas</t>
  </si>
  <si>
    <t>C.P. Guadalupe Edelma Ramírez Heredia</t>
  </si>
  <si>
    <t>Asisitir a capacitación del sistema de nvo iongreso en Obregón</t>
  </si>
  <si>
    <t>MDE. Laura Isabel Quiroz Colosio</t>
  </si>
  <si>
    <t>Subdirector de Desarrollo Académico</t>
  </si>
  <si>
    <t>Reunión de la reforma integral de eduac- media superior RIEMS</t>
  </si>
  <si>
    <t>Prof. Aurelio Cuevas Parra</t>
  </si>
  <si>
    <t>Prof. Olivas Vázquez Joel</t>
  </si>
  <si>
    <t>Prof. Milca Elene Parra Martínez</t>
  </si>
  <si>
    <t>Asisitir a curso de competencias p/evaluación del aprendizaje por el CIEV en Sta Ana</t>
  </si>
  <si>
    <t>Prof. Sofía Astorga Reyes</t>
  </si>
  <si>
    <t>Prof. Sixta Valenzuela Rivera</t>
  </si>
  <si>
    <t>Prof. Josefina Valdez Rodríguez</t>
  </si>
  <si>
    <t>Prof. Denisse Vazquez Montaño</t>
  </si>
  <si>
    <t>Prof. Rosa María Borbón Moroyoqui</t>
  </si>
  <si>
    <t>Eduardo Salazar Villegas</t>
  </si>
  <si>
    <t>C. Ma.Magnolia Sánchez Gil</t>
  </si>
  <si>
    <t>Encargada de control escolar</t>
  </si>
  <si>
    <t>Asisitir a curso de capacitaci´pon del sist de procesamiento de nvo ingreso y proceso de llenado de certificados en Esperanza</t>
  </si>
  <si>
    <t>Simón García Rivera</t>
  </si>
  <si>
    <t>Gil Elizondo Soria</t>
  </si>
  <si>
    <t>Coordinador de Área</t>
  </si>
  <si>
    <t>Luis Roberto Márquez Medina</t>
  </si>
  <si>
    <t>Jefe de Oficina</t>
  </si>
  <si>
    <t>Traslado de personal de dir. Académica por seguimiento de actividades de orientación educativa</t>
  </si>
  <si>
    <t>Traslado de material de evaluación por exámen departamental PROGES en Esperanza y Bacame</t>
  </si>
  <si>
    <t>Alfredo Rodríguez León</t>
  </si>
  <si>
    <t>Director de plantel</t>
  </si>
  <si>
    <t>Asisitir por recepción de certificados de estudios en la coordinación nacional México, D.F.</t>
  </si>
  <si>
    <t>Martín Yépiz Robles</t>
  </si>
  <si>
    <t>Director Académico</t>
  </si>
  <si>
    <t>Reunión con directores de secundarias para promoción instituciuonal (Obregón) Supervisión del examen del programa de estímulos al desempeño del personal docente proges (Cajem y Bácum)</t>
  </si>
  <si>
    <t>Martín Hilario Ochoa Reyes</t>
  </si>
  <si>
    <t>Asisitir a curso de competencias p/evaluación del aprendizaje por el CIEV en Bacame Nuevo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</si>
</sst>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1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173" fontId="1" fillId="0" borderId="0" xfId="15" applyNumberFormat="1" applyFont="1" applyAlignment="1">
      <alignment/>
    </xf>
    <xf numFmtId="173" fontId="5" fillId="0" borderId="0" xfId="15" applyNumberFormat="1" applyFont="1" applyFill="1" applyAlignment="1">
      <alignment horizontal="center"/>
    </xf>
    <xf numFmtId="173" fontId="7" fillId="2" borderId="0" xfId="15" applyNumberFormat="1" applyFont="1" applyFill="1" applyAlignment="1">
      <alignment/>
    </xf>
    <xf numFmtId="173" fontId="4" fillId="0" borderId="0" xfId="15" applyNumberFormat="1" applyFont="1" applyAlignment="1">
      <alignment/>
    </xf>
    <xf numFmtId="173" fontId="9" fillId="0" borderId="0" xfId="15" applyNumberFormat="1" applyFont="1" applyAlignment="1">
      <alignment/>
    </xf>
    <xf numFmtId="173" fontId="9" fillId="3" borderId="1" xfId="15" applyNumberFormat="1" applyFont="1" applyFill="1" applyBorder="1" applyAlignment="1">
      <alignment/>
    </xf>
    <xf numFmtId="173" fontId="2" fillId="0" borderId="0" xfId="15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73" fontId="9" fillId="0" borderId="2" xfId="15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173" fontId="9" fillId="0" borderId="3" xfId="15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173" fontId="9" fillId="0" borderId="4" xfId="15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73" fontId="3" fillId="2" borderId="1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6"/>
  <sheetViews>
    <sheetView tabSelected="1" zoomScale="70" zoomScaleNormal="70" workbookViewId="0" topLeftCell="A1">
      <selection activeCell="C12" sqref="C12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" customWidth="1"/>
    <col min="4" max="4" width="20.57421875" style="12" customWidth="1"/>
    <col min="5" max="16384" width="11.421875" style="1" customWidth="1"/>
  </cols>
  <sheetData>
    <row r="3" ht="44.25" customHeight="1"/>
    <row r="4" spans="1:4" s="4" customFormat="1" ht="26.25">
      <c r="A4" s="10" t="s">
        <v>6</v>
      </c>
      <c r="B4" s="10"/>
      <c r="C4" s="10"/>
      <c r="D4" s="10"/>
    </row>
    <row r="5" spans="1:4" s="7" customFormat="1" ht="26.25">
      <c r="A5" s="6"/>
      <c r="B5" s="6"/>
      <c r="C5" s="6"/>
      <c r="D5" s="13"/>
    </row>
    <row r="6" spans="3:4" s="4" customFormat="1" ht="25.5">
      <c r="C6" s="5" t="s">
        <v>4</v>
      </c>
      <c r="D6" s="14" t="s">
        <v>18</v>
      </c>
    </row>
    <row r="7" spans="3:4" s="2" customFormat="1" ht="19.5" thickBot="1">
      <c r="C7" s="3"/>
      <c r="D7" s="15"/>
    </row>
    <row r="8" spans="1:4" s="30" customFormat="1" ht="36" customHeight="1" thickBot="1">
      <c r="A8" s="28" t="s">
        <v>0</v>
      </c>
      <c r="B8" s="28" t="s">
        <v>1</v>
      </c>
      <c r="C8" s="28" t="s">
        <v>2</v>
      </c>
      <c r="D8" s="29" t="s">
        <v>3</v>
      </c>
    </row>
    <row r="9" spans="1:4" s="2" customFormat="1" ht="18">
      <c r="A9" s="25" t="s">
        <v>7</v>
      </c>
      <c r="B9" s="26" t="s">
        <v>8</v>
      </c>
      <c r="C9" s="25" t="s">
        <v>9</v>
      </c>
      <c r="D9" s="27">
        <f>500+750</f>
        <v>1250</v>
      </c>
    </row>
    <row r="10" spans="1:4" s="2" customFormat="1" ht="18">
      <c r="A10" s="19" t="s">
        <v>10</v>
      </c>
      <c r="B10" s="20" t="s">
        <v>11</v>
      </c>
      <c r="C10" s="19" t="s">
        <v>12</v>
      </c>
      <c r="D10" s="21">
        <v>500</v>
      </c>
    </row>
    <row r="11" spans="1:4" s="2" customFormat="1" ht="18">
      <c r="A11" s="19" t="s">
        <v>13</v>
      </c>
      <c r="B11" s="20" t="s">
        <v>14</v>
      </c>
      <c r="C11" s="19" t="s">
        <v>15</v>
      </c>
      <c r="D11" s="21">
        <f>750+750</f>
        <v>1500</v>
      </c>
    </row>
    <row r="12" spans="1:4" s="2" customFormat="1" ht="18">
      <c r="A12" s="19" t="s">
        <v>16</v>
      </c>
      <c r="B12" s="20" t="s">
        <v>11</v>
      </c>
      <c r="C12" s="19" t="s">
        <v>17</v>
      </c>
      <c r="D12" s="21">
        <v>1500</v>
      </c>
    </row>
    <row r="13" spans="1:4" s="2" customFormat="1" ht="18">
      <c r="A13" s="19" t="s">
        <v>19</v>
      </c>
      <c r="B13" s="20" t="s">
        <v>20</v>
      </c>
      <c r="C13" s="19" t="s">
        <v>21</v>
      </c>
      <c r="D13" s="21">
        <v>500</v>
      </c>
    </row>
    <row r="14" spans="1:4" s="2" customFormat="1" ht="18">
      <c r="A14" s="19" t="s">
        <v>22</v>
      </c>
      <c r="B14" s="20" t="s">
        <v>23</v>
      </c>
      <c r="C14" s="19" t="s">
        <v>24</v>
      </c>
      <c r="D14" s="21">
        <f>6000+2000</f>
        <v>8000</v>
      </c>
    </row>
    <row r="15" spans="1:4" s="2" customFormat="1" ht="18">
      <c r="A15" s="19" t="s">
        <v>25</v>
      </c>
      <c r="B15" s="20" t="s">
        <v>26</v>
      </c>
      <c r="C15" s="19" t="s">
        <v>27</v>
      </c>
      <c r="D15" s="21">
        <v>2000</v>
      </c>
    </row>
    <row r="16" spans="1:4" s="2" customFormat="1" ht="18">
      <c r="A16" s="19" t="s">
        <v>28</v>
      </c>
      <c r="B16" s="20" t="s">
        <v>29</v>
      </c>
      <c r="C16" s="19" t="s">
        <v>30</v>
      </c>
      <c r="D16" s="21">
        <v>1000</v>
      </c>
    </row>
    <row r="17" spans="1:4" s="2" customFormat="1" ht="18">
      <c r="A17" s="19" t="s">
        <v>31</v>
      </c>
      <c r="B17" s="20" t="s">
        <v>32</v>
      </c>
      <c r="C17" s="19" t="s">
        <v>30</v>
      </c>
      <c r="D17" s="21">
        <f>1000+750</f>
        <v>1750</v>
      </c>
    </row>
    <row r="18" spans="1:4" s="2" customFormat="1" ht="18">
      <c r="A18" s="19" t="s">
        <v>33</v>
      </c>
      <c r="B18" s="20" t="s">
        <v>34</v>
      </c>
      <c r="C18" s="19" t="s">
        <v>35</v>
      </c>
      <c r="D18" s="21">
        <v>4000</v>
      </c>
    </row>
    <row r="19" spans="1:4" s="2" customFormat="1" ht="18">
      <c r="A19" s="19" t="s">
        <v>36</v>
      </c>
      <c r="B19" s="20" t="s">
        <v>37</v>
      </c>
      <c r="C19" s="19" t="s">
        <v>35</v>
      </c>
      <c r="D19" s="21">
        <v>2000</v>
      </c>
    </row>
    <row r="20" spans="1:4" s="2" customFormat="1" ht="18">
      <c r="A20" s="19" t="s">
        <v>38</v>
      </c>
      <c r="B20" s="20" t="s">
        <v>39</v>
      </c>
      <c r="C20" s="19" t="s">
        <v>40</v>
      </c>
      <c r="D20" s="21">
        <v>3000</v>
      </c>
    </row>
    <row r="21" spans="1:4" s="2" customFormat="1" ht="18">
      <c r="A21" s="19" t="s">
        <v>41</v>
      </c>
      <c r="B21" s="20" t="s">
        <v>42</v>
      </c>
      <c r="C21" s="19" t="s">
        <v>43</v>
      </c>
      <c r="D21" s="21">
        <v>1500</v>
      </c>
    </row>
    <row r="22" spans="1:4" s="2" customFormat="1" ht="18">
      <c r="A22" s="19" t="s">
        <v>44</v>
      </c>
      <c r="B22" s="20" t="s">
        <v>45</v>
      </c>
      <c r="C22" s="19" t="s">
        <v>46</v>
      </c>
      <c r="D22" s="21">
        <f>3000+4000</f>
        <v>7000</v>
      </c>
    </row>
    <row r="23" spans="1:4" s="2" customFormat="1" ht="18">
      <c r="A23" s="19" t="s">
        <v>47</v>
      </c>
      <c r="B23" s="20" t="s">
        <v>48</v>
      </c>
      <c r="C23" s="19" t="s">
        <v>49</v>
      </c>
      <c r="D23" s="21">
        <v>3500</v>
      </c>
    </row>
    <row r="24" spans="1:4" s="2" customFormat="1" ht="18">
      <c r="A24" s="19" t="s">
        <v>50</v>
      </c>
      <c r="B24" s="20" t="s">
        <v>11</v>
      </c>
      <c r="C24" s="19" t="s">
        <v>51</v>
      </c>
      <c r="D24" s="21">
        <f>1500+3000</f>
        <v>4500</v>
      </c>
    </row>
    <row r="25" spans="1:4" s="2" customFormat="1" ht="18">
      <c r="A25" s="19" t="s">
        <v>52</v>
      </c>
      <c r="B25" s="20" t="s">
        <v>11</v>
      </c>
      <c r="C25" s="19" t="s">
        <v>53</v>
      </c>
      <c r="D25" s="21">
        <v>1500</v>
      </c>
    </row>
    <row r="26" spans="1:4" s="2" customFormat="1" ht="18">
      <c r="A26" s="19" t="s">
        <v>25</v>
      </c>
      <c r="B26" s="20" t="s">
        <v>26</v>
      </c>
      <c r="C26" s="19" t="s">
        <v>27</v>
      </c>
      <c r="D26" s="21">
        <v>1000</v>
      </c>
    </row>
    <row r="27" spans="1:4" s="2" customFormat="1" ht="18">
      <c r="A27" s="19" t="s">
        <v>22</v>
      </c>
      <c r="B27" s="20" t="s">
        <v>23</v>
      </c>
      <c r="C27" s="19" t="s">
        <v>24</v>
      </c>
      <c r="D27" s="21">
        <v>3000</v>
      </c>
    </row>
    <row r="28" spans="1:4" s="2" customFormat="1" ht="18">
      <c r="A28" s="19" t="s">
        <v>22</v>
      </c>
      <c r="B28" s="20" t="s">
        <v>23</v>
      </c>
      <c r="C28" s="19" t="s">
        <v>54</v>
      </c>
      <c r="D28" s="21">
        <v>4000</v>
      </c>
    </row>
    <row r="29" spans="1:4" s="2" customFormat="1" ht="18">
      <c r="A29" s="19" t="s">
        <v>55</v>
      </c>
      <c r="B29" s="20" t="s">
        <v>11</v>
      </c>
      <c r="C29" s="19" t="s">
        <v>56</v>
      </c>
      <c r="D29" s="21">
        <v>500</v>
      </c>
    </row>
    <row r="30" spans="1:4" s="2" customFormat="1" ht="18">
      <c r="A30" s="19" t="s">
        <v>16</v>
      </c>
      <c r="B30" s="20" t="s">
        <v>11</v>
      </c>
      <c r="C30" s="19" t="s">
        <v>57</v>
      </c>
      <c r="D30" s="21">
        <v>2250</v>
      </c>
    </row>
    <row r="31" spans="1:4" s="2" customFormat="1" ht="18">
      <c r="A31" s="19" t="s">
        <v>58</v>
      </c>
      <c r="B31" s="20" t="s">
        <v>11</v>
      </c>
      <c r="C31" s="19" t="s">
        <v>57</v>
      </c>
      <c r="D31" s="21">
        <v>2250</v>
      </c>
    </row>
    <row r="32" spans="1:4" s="2" customFormat="1" ht="18">
      <c r="A32" s="19" t="s">
        <v>59</v>
      </c>
      <c r="B32" s="20" t="s">
        <v>11</v>
      </c>
      <c r="C32" s="19" t="s">
        <v>60</v>
      </c>
      <c r="D32" s="21">
        <v>1000</v>
      </c>
    </row>
    <row r="33" spans="1:4" s="2" customFormat="1" ht="18">
      <c r="A33" s="19" t="s">
        <v>61</v>
      </c>
      <c r="B33" s="20" t="s">
        <v>11</v>
      </c>
      <c r="C33" s="19" t="s">
        <v>60</v>
      </c>
      <c r="D33" s="21">
        <v>1000</v>
      </c>
    </row>
    <row r="34" spans="1:4" s="2" customFormat="1" ht="18">
      <c r="A34" s="19" t="s">
        <v>62</v>
      </c>
      <c r="B34" s="20" t="s">
        <v>11</v>
      </c>
      <c r="C34" s="19" t="s">
        <v>60</v>
      </c>
      <c r="D34" s="21">
        <v>1000</v>
      </c>
    </row>
    <row r="35" spans="1:4" s="2" customFormat="1" ht="18">
      <c r="A35" s="19" t="s">
        <v>63</v>
      </c>
      <c r="B35" s="20" t="s">
        <v>11</v>
      </c>
      <c r="C35" s="19" t="s">
        <v>60</v>
      </c>
      <c r="D35" s="21">
        <v>1000</v>
      </c>
    </row>
    <row r="36" spans="1:4" s="2" customFormat="1" ht="18">
      <c r="A36" s="19" t="s">
        <v>64</v>
      </c>
      <c r="B36" s="20" t="s">
        <v>11</v>
      </c>
      <c r="C36" s="19" t="s">
        <v>60</v>
      </c>
      <c r="D36" s="21">
        <v>1000</v>
      </c>
    </row>
    <row r="37" spans="1:4" s="2" customFormat="1" ht="18">
      <c r="A37" s="19" t="s">
        <v>65</v>
      </c>
      <c r="B37" s="20" t="s">
        <v>11</v>
      </c>
      <c r="C37" s="19" t="s">
        <v>66</v>
      </c>
      <c r="D37" s="21">
        <v>350</v>
      </c>
    </row>
    <row r="38" spans="1:4" s="2" customFormat="1" ht="18">
      <c r="A38" s="19" t="s">
        <v>67</v>
      </c>
      <c r="B38" s="20" t="s">
        <v>37</v>
      </c>
      <c r="C38" s="19" t="s">
        <v>66</v>
      </c>
      <c r="D38" s="21">
        <v>500</v>
      </c>
    </row>
    <row r="39" spans="1:4" s="2" customFormat="1" ht="18">
      <c r="A39" s="19" t="s">
        <v>65</v>
      </c>
      <c r="B39" s="20" t="s">
        <v>37</v>
      </c>
      <c r="C39" s="19" t="s">
        <v>66</v>
      </c>
      <c r="D39" s="21">
        <v>1500</v>
      </c>
    </row>
    <row r="40" spans="1:4" s="2" customFormat="1" ht="18">
      <c r="A40" s="19" t="s">
        <v>67</v>
      </c>
      <c r="B40" s="20" t="s">
        <v>37</v>
      </c>
      <c r="C40" s="19" t="s">
        <v>66</v>
      </c>
      <c r="D40" s="21">
        <v>2000</v>
      </c>
    </row>
    <row r="41" spans="1:4" s="2" customFormat="1" ht="18">
      <c r="A41" s="19" t="s">
        <v>65</v>
      </c>
      <c r="B41" s="20" t="s">
        <v>37</v>
      </c>
      <c r="C41" s="19" t="s">
        <v>66</v>
      </c>
      <c r="D41" s="21">
        <v>500</v>
      </c>
    </row>
    <row r="42" spans="1:4" s="2" customFormat="1" ht="18">
      <c r="A42" s="19" t="s">
        <v>67</v>
      </c>
      <c r="B42" s="20" t="s">
        <v>37</v>
      </c>
      <c r="C42" s="19" t="s">
        <v>66</v>
      </c>
      <c r="D42" s="21">
        <v>750</v>
      </c>
    </row>
    <row r="43" spans="1:4" s="2" customFormat="1" ht="18">
      <c r="A43" s="19" t="s">
        <v>65</v>
      </c>
      <c r="B43" s="20" t="s">
        <v>37</v>
      </c>
      <c r="C43" s="19" t="s">
        <v>66</v>
      </c>
      <c r="D43" s="21">
        <v>750</v>
      </c>
    </row>
    <row r="44" spans="1:4" s="2" customFormat="1" ht="18">
      <c r="A44" s="19" t="s">
        <v>68</v>
      </c>
      <c r="B44" s="20" t="s">
        <v>37</v>
      </c>
      <c r="C44" s="19" t="s">
        <v>69</v>
      </c>
      <c r="D44" s="21">
        <v>750</v>
      </c>
    </row>
    <row r="45" spans="1:4" s="2" customFormat="1" ht="18">
      <c r="A45" s="19" t="s">
        <v>70</v>
      </c>
      <c r="B45" s="20" t="s">
        <v>71</v>
      </c>
      <c r="C45" s="19" t="s">
        <v>69</v>
      </c>
      <c r="D45" s="21">
        <v>750</v>
      </c>
    </row>
    <row r="46" spans="1:4" s="2" customFormat="1" ht="18">
      <c r="A46" s="19" t="s">
        <v>72</v>
      </c>
      <c r="B46" s="20" t="s">
        <v>37</v>
      </c>
      <c r="C46" s="19" t="s">
        <v>73</v>
      </c>
      <c r="D46" s="21">
        <v>2000</v>
      </c>
    </row>
    <row r="47" spans="1:4" s="2" customFormat="1" ht="18">
      <c r="A47" s="19" t="s">
        <v>75</v>
      </c>
      <c r="B47" s="20" t="s">
        <v>74</v>
      </c>
      <c r="C47" s="19" t="s">
        <v>73</v>
      </c>
      <c r="D47" s="21">
        <v>4000</v>
      </c>
    </row>
    <row r="48" spans="1:4" s="2" customFormat="1" ht="18">
      <c r="A48" s="19" t="s">
        <v>76</v>
      </c>
      <c r="B48" s="20" t="s">
        <v>32</v>
      </c>
      <c r="C48" s="19" t="s">
        <v>77</v>
      </c>
      <c r="D48" s="21">
        <v>500</v>
      </c>
    </row>
    <row r="49" spans="1:4" s="2" customFormat="1" ht="18">
      <c r="A49" s="19" t="s">
        <v>78</v>
      </c>
      <c r="B49" s="20" t="s">
        <v>32</v>
      </c>
      <c r="C49" s="19" t="s">
        <v>77</v>
      </c>
      <c r="D49" s="21">
        <f>2250+750</f>
        <v>3000</v>
      </c>
    </row>
    <row r="50" spans="1:4" s="2" customFormat="1" ht="18">
      <c r="A50" s="19" t="s">
        <v>79</v>
      </c>
      <c r="B50" s="20" t="s">
        <v>32</v>
      </c>
      <c r="C50" s="19" t="s">
        <v>77</v>
      </c>
      <c r="D50" s="21">
        <v>2250</v>
      </c>
    </row>
    <row r="51" spans="1:4" s="2" customFormat="1" ht="18">
      <c r="A51" s="19" t="s">
        <v>80</v>
      </c>
      <c r="B51" s="20" t="s">
        <v>8</v>
      </c>
      <c r="C51" s="19" t="s">
        <v>81</v>
      </c>
      <c r="D51" s="21">
        <v>750</v>
      </c>
    </row>
    <row r="52" spans="1:4" s="2" customFormat="1" ht="18">
      <c r="A52" s="19" t="s">
        <v>82</v>
      </c>
      <c r="B52" s="20" t="s">
        <v>8</v>
      </c>
      <c r="C52" s="19" t="s">
        <v>81</v>
      </c>
      <c r="D52" s="21">
        <v>750</v>
      </c>
    </row>
    <row r="53" spans="1:4" s="2" customFormat="1" ht="18">
      <c r="A53" s="19" t="s">
        <v>83</v>
      </c>
      <c r="B53" s="20" t="s">
        <v>8</v>
      </c>
      <c r="C53" s="19" t="s">
        <v>81</v>
      </c>
      <c r="D53" s="21">
        <v>750</v>
      </c>
    </row>
    <row r="54" spans="1:4" s="2" customFormat="1" ht="18">
      <c r="A54" s="19" t="s">
        <v>84</v>
      </c>
      <c r="B54" s="20" t="s">
        <v>8</v>
      </c>
      <c r="C54" s="19" t="s">
        <v>81</v>
      </c>
      <c r="D54" s="21">
        <v>520</v>
      </c>
    </row>
    <row r="55" spans="1:4" s="2" customFormat="1" ht="18">
      <c r="A55" s="19" t="s">
        <v>85</v>
      </c>
      <c r="B55" s="20" t="s">
        <v>37</v>
      </c>
      <c r="C55" s="19" t="s">
        <v>81</v>
      </c>
      <c r="D55" s="21">
        <v>2000</v>
      </c>
    </row>
    <row r="56" spans="1:4" s="2" customFormat="1" ht="18">
      <c r="A56" s="19" t="s">
        <v>86</v>
      </c>
      <c r="B56" s="20" t="s">
        <v>37</v>
      </c>
      <c r="C56" s="19" t="s">
        <v>87</v>
      </c>
      <c r="D56" s="21">
        <v>750</v>
      </c>
    </row>
    <row r="57" spans="1:8" s="2" customFormat="1" ht="18">
      <c r="A57" s="19" t="s">
        <v>88</v>
      </c>
      <c r="B57" s="20" t="s">
        <v>89</v>
      </c>
      <c r="C57" s="19" t="s">
        <v>90</v>
      </c>
      <c r="D57" s="21">
        <v>1000</v>
      </c>
      <c r="E57" s="9"/>
      <c r="F57" s="9"/>
      <c r="G57" s="9"/>
      <c r="H57" s="9"/>
    </row>
    <row r="58" spans="1:8" s="2" customFormat="1" ht="18">
      <c r="A58" s="19" t="s">
        <v>91</v>
      </c>
      <c r="B58" s="20" t="s">
        <v>11</v>
      </c>
      <c r="C58" s="19" t="s">
        <v>94</v>
      </c>
      <c r="D58" s="21">
        <v>500</v>
      </c>
      <c r="E58" s="9"/>
      <c r="F58" s="9"/>
      <c r="G58" s="9"/>
      <c r="H58" s="9"/>
    </row>
    <row r="59" spans="1:8" s="2" customFormat="1" ht="18">
      <c r="A59" s="19" t="s">
        <v>92</v>
      </c>
      <c r="B59" s="20" t="s">
        <v>11</v>
      </c>
      <c r="C59" s="19" t="s">
        <v>94</v>
      </c>
      <c r="D59" s="21">
        <v>500</v>
      </c>
      <c r="E59" s="9"/>
      <c r="F59" s="9"/>
      <c r="G59" s="9"/>
      <c r="H59" s="9"/>
    </row>
    <row r="60" spans="1:8" s="2" customFormat="1" ht="18">
      <c r="A60" s="19" t="s">
        <v>93</v>
      </c>
      <c r="B60" s="20" t="s">
        <v>11</v>
      </c>
      <c r="C60" s="19" t="s">
        <v>94</v>
      </c>
      <c r="D60" s="21">
        <v>500</v>
      </c>
      <c r="E60" s="9"/>
      <c r="F60" s="9"/>
      <c r="G60" s="9"/>
      <c r="H60" s="9"/>
    </row>
    <row r="61" spans="1:4" s="2" customFormat="1" ht="18">
      <c r="A61" s="19" t="s">
        <v>95</v>
      </c>
      <c r="B61" s="20" t="s">
        <v>11</v>
      </c>
      <c r="C61" s="19" t="s">
        <v>94</v>
      </c>
      <c r="D61" s="21">
        <v>500</v>
      </c>
    </row>
    <row r="62" spans="1:4" s="2" customFormat="1" ht="18">
      <c r="A62" s="19" t="s">
        <v>96</v>
      </c>
      <c r="B62" s="20" t="s">
        <v>11</v>
      </c>
      <c r="C62" s="19" t="s">
        <v>94</v>
      </c>
      <c r="D62" s="21">
        <v>500</v>
      </c>
    </row>
    <row r="63" spans="1:4" s="2" customFormat="1" ht="18">
      <c r="A63" s="19" t="s">
        <v>97</v>
      </c>
      <c r="B63" s="20" t="s">
        <v>11</v>
      </c>
      <c r="C63" s="19" t="s">
        <v>94</v>
      </c>
      <c r="D63" s="21">
        <v>500</v>
      </c>
    </row>
    <row r="64" spans="1:4" s="2" customFormat="1" ht="18">
      <c r="A64" s="19" t="s">
        <v>98</v>
      </c>
      <c r="B64" s="20" t="s">
        <v>11</v>
      </c>
      <c r="C64" s="19" t="s">
        <v>94</v>
      </c>
      <c r="D64" s="21">
        <v>500</v>
      </c>
    </row>
    <row r="65" spans="1:4" s="2" customFormat="1" ht="18">
      <c r="A65" s="19" t="s">
        <v>99</v>
      </c>
      <c r="B65" s="20" t="s">
        <v>11</v>
      </c>
      <c r="C65" s="19" t="s">
        <v>94</v>
      </c>
      <c r="D65" s="21">
        <v>500</v>
      </c>
    </row>
    <row r="66" spans="1:4" s="2" customFormat="1" ht="18">
      <c r="A66" s="19" t="s">
        <v>100</v>
      </c>
      <c r="B66" s="20" t="s">
        <v>11</v>
      </c>
      <c r="C66" s="19" t="s">
        <v>94</v>
      </c>
      <c r="D66" s="21">
        <v>500</v>
      </c>
    </row>
    <row r="67" spans="1:4" s="2" customFormat="1" ht="18">
      <c r="A67" s="19" t="s">
        <v>101</v>
      </c>
      <c r="B67" s="20" t="s">
        <v>102</v>
      </c>
      <c r="C67" s="19" t="s">
        <v>103</v>
      </c>
      <c r="D67" s="21">
        <v>500</v>
      </c>
    </row>
    <row r="68" spans="1:4" s="2" customFormat="1" ht="18">
      <c r="A68" s="19" t="s">
        <v>104</v>
      </c>
      <c r="B68" s="20" t="s">
        <v>32</v>
      </c>
      <c r="C68" s="19" t="s">
        <v>110</v>
      </c>
      <c r="D68" s="21">
        <f>750+1600</f>
        <v>2350</v>
      </c>
    </row>
    <row r="69" spans="1:4" s="2" customFormat="1" ht="18">
      <c r="A69" s="19" t="s">
        <v>105</v>
      </c>
      <c r="B69" s="20" t="s">
        <v>106</v>
      </c>
      <c r="C69" s="19" t="s">
        <v>110</v>
      </c>
      <c r="D69" s="21">
        <f>118+750</f>
        <v>868</v>
      </c>
    </row>
    <row r="70" spans="1:4" s="2" customFormat="1" ht="18">
      <c r="A70" s="19" t="s">
        <v>107</v>
      </c>
      <c r="B70" s="20" t="s">
        <v>108</v>
      </c>
      <c r="C70" s="19" t="s">
        <v>109</v>
      </c>
      <c r="D70" s="21">
        <f>850+700</f>
        <v>1550</v>
      </c>
    </row>
    <row r="71" spans="1:4" s="2" customFormat="1" ht="18">
      <c r="A71" s="19" t="s">
        <v>111</v>
      </c>
      <c r="B71" s="20" t="s">
        <v>112</v>
      </c>
      <c r="C71" s="19" t="s">
        <v>113</v>
      </c>
      <c r="D71" s="21">
        <v>1500</v>
      </c>
    </row>
    <row r="72" spans="1:4" s="2" customFormat="1" ht="18">
      <c r="A72" s="19" t="s">
        <v>114</v>
      </c>
      <c r="B72" s="20" t="s">
        <v>115</v>
      </c>
      <c r="C72" s="19" t="s">
        <v>116</v>
      </c>
      <c r="D72" s="21">
        <v>3000</v>
      </c>
    </row>
    <row r="73" spans="1:4" s="2" customFormat="1" ht="18.75" thickBot="1">
      <c r="A73" s="22" t="s">
        <v>117</v>
      </c>
      <c r="B73" s="23" t="s">
        <v>11</v>
      </c>
      <c r="C73" s="22" t="s">
        <v>118</v>
      </c>
      <c r="D73" s="24">
        <v>400</v>
      </c>
    </row>
    <row r="74" spans="1:4" s="2" customFormat="1" ht="18.75" thickBot="1">
      <c r="A74" s="8"/>
      <c r="B74" s="8"/>
      <c r="C74" s="8"/>
      <c r="D74" s="16"/>
    </row>
    <row r="75" spans="1:4" s="2" customFormat="1" ht="18.75" thickBot="1">
      <c r="A75" s="11" t="s">
        <v>5</v>
      </c>
      <c r="B75" s="11"/>
      <c r="C75" s="11"/>
      <c r="D75" s="17">
        <f>SUM(D9:D73)</f>
        <v>103788</v>
      </c>
    </row>
    <row r="76" s="2" customFormat="1" ht="18">
      <c r="D76" s="18"/>
    </row>
  </sheetData>
  <sheetProtection password="C9E9" sheet="1" objects="1" scenarios="1"/>
  <mergeCells count="2">
    <mergeCell ref="A4:D4"/>
    <mergeCell ref="A75:C75"/>
  </mergeCells>
  <printOptions horizontalCentered="1"/>
  <pageMargins left="0.1968503937007874" right="0.1968503937007874" top="0.3937007874015748" bottom="0.26" header="0" footer="0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2008-05-30T17:42:39Z</cp:lastPrinted>
  <dcterms:created xsi:type="dcterms:W3CDTF">2008-03-04T15:58:17Z</dcterms:created>
  <dcterms:modified xsi:type="dcterms:W3CDTF">2008-05-30T19:00:03Z</dcterms:modified>
  <cp:category/>
  <cp:version/>
  <cp:contentType/>
  <cp:contentStatus/>
</cp:coreProperties>
</file>