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" yWindow="5355" windowWidth="15195" windowHeight="7425"/>
  </bookViews>
  <sheets>
    <sheet name="AVANCE " sheetId="2" r:id="rId1"/>
  </sheets>
  <definedNames>
    <definedName name="_xlnm.Print_Area" localSheetId="0">'AVANCE '!$A$1:$R$78</definedName>
  </definedNames>
  <calcPr calcId="145621"/>
</workbook>
</file>

<file path=xl/calcChain.xml><?xml version="1.0" encoding="utf-8"?>
<calcChain xmlns="http://schemas.openxmlformats.org/spreadsheetml/2006/main">
  <c r="E41" i="2" l="1"/>
  <c r="K24" i="2"/>
  <c r="D77" i="2"/>
  <c r="K41" i="2" l="1"/>
  <c r="R56" i="2"/>
  <c r="R55" i="2"/>
  <c r="R52" i="2"/>
  <c r="R51" i="2"/>
  <c r="R47" i="2"/>
  <c r="R46" i="2"/>
  <c r="R45" i="2"/>
  <c r="R40" i="2"/>
  <c r="R39" i="2"/>
  <c r="R38" i="2"/>
  <c r="R37" i="2"/>
  <c r="R36" i="2"/>
  <c r="R31" i="2"/>
  <c r="R30" i="2"/>
  <c r="R29" i="2"/>
  <c r="R28" i="2"/>
  <c r="K9" i="2"/>
  <c r="J9" i="2"/>
  <c r="H9" i="2"/>
  <c r="G9" i="2"/>
  <c r="F9" i="2"/>
  <c r="D9" i="2" l="1"/>
  <c r="J41" i="2"/>
  <c r="J24" i="2"/>
  <c r="I9" i="2"/>
  <c r="R14" i="2"/>
  <c r="I41" i="2"/>
  <c r="I24" i="2"/>
  <c r="R10" i="2"/>
  <c r="H77" i="2"/>
  <c r="H75" i="2"/>
  <c r="H41" i="2"/>
  <c r="H24" i="2"/>
  <c r="G77" i="2"/>
  <c r="G75" i="2"/>
  <c r="G41" i="2"/>
  <c r="G24" i="2"/>
  <c r="F77" i="2"/>
  <c r="R77" i="2" s="1"/>
  <c r="R78" i="2"/>
  <c r="R74" i="2"/>
  <c r="R72" i="2"/>
  <c r="R71" i="2"/>
  <c r="R70" i="2"/>
  <c r="R69" i="2"/>
  <c r="R68" i="2"/>
  <c r="R66" i="2"/>
  <c r="R64" i="2"/>
  <c r="R63" i="2"/>
  <c r="R62" i="2"/>
  <c r="R61" i="2"/>
  <c r="R60" i="2"/>
  <c r="R59" i="2"/>
  <c r="R57" i="2"/>
  <c r="R54" i="2"/>
  <c r="R53" i="2"/>
  <c r="R50" i="2"/>
  <c r="R49" i="2"/>
  <c r="R48" i="2"/>
  <c r="R44" i="2"/>
  <c r="R43" i="2"/>
  <c r="R42" i="2"/>
  <c r="R35" i="2"/>
  <c r="R34" i="2"/>
  <c r="R33" i="2"/>
  <c r="R32" i="2"/>
  <c r="R27" i="2"/>
  <c r="R26" i="2"/>
  <c r="R25" i="2"/>
  <c r="R23" i="2"/>
  <c r="R18" i="2"/>
  <c r="R17" i="2"/>
  <c r="R15" i="2"/>
  <c r="R13" i="2"/>
  <c r="R12" i="2"/>
  <c r="R11" i="2"/>
  <c r="F75" i="2"/>
  <c r="R75" i="2" s="1"/>
  <c r="F41" i="2"/>
  <c r="F24" i="2"/>
  <c r="E9" i="2"/>
  <c r="E24" i="2"/>
  <c r="E75" i="2"/>
  <c r="E77" i="2"/>
  <c r="D24" i="2"/>
  <c r="D41" i="2"/>
  <c r="D75" i="2"/>
  <c r="R16" i="2" l="1"/>
  <c r="R76" i="2"/>
  <c r="R24" i="2"/>
  <c r="R9" i="2"/>
  <c r="R41" i="2"/>
</calcChain>
</file>

<file path=xl/sharedStrings.xml><?xml version="1.0" encoding="utf-8"?>
<sst xmlns="http://schemas.openxmlformats.org/spreadsheetml/2006/main" count="91" uniqueCount="91">
  <si>
    <t>SECRETARIA DE ECONOMIA</t>
  </si>
  <si>
    <t>PARTIDA</t>
  </si>
  <si>
    <t>DENOMINACIÓN</t>
  </si>
  <si>
    <t>CAPITULO</t>
  </si>
  <si>
    <t>SERVICIOS PERSONALES</t>
  </si>
  <si>
    <t>MATERIALES Y SUMINISTROS</t>
  </si>
  <si>
    <t>SERVICIOS GENERALES</t>
  </si>
  <si>
    <t>BIENES MUEBLES, INMUEBLES E INTANGIBLES</t>
  </si>
  <si>
    <t>PRESUPUESTO ORIGINAL</t>
  </si>
  <si>
    <t>PRESUPUESTO MODIFICADO</t>
  </si>
  <si>
    <t>PRESUPUESTO DE EGRESOS 2013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</si>
  <si>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</si>
  <si>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</si>
  <si>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</si>
  <si>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</si>
  <si>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</si>
  <si>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</si>
  <si>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</si>
  <si>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</si>
  <si>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</si>
  <si>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</si>
  <si>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</si>
  <si>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</si>
  <si>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∑</t>
  </si>
  <si>
    <t xml:space="preserve">CONSEJO ESTATAL DE CIENCIA Y TECNOLOGIA </t>
  </si>
  <si>
    <t>Sueldos</t>
  </si>
  <si>
    <t>Riesgo laboral</t>
  </si>
  <si>
    <t>Ayuda para habitación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</si>
  <si>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</si>
  <si>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</si>
  <si>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</si>
  <si>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</si>
  <si>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</si>
  <si>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Cuotas para infraestructura, equipamiento y mantenimiento hospitalario</t>
  </si>
  <si>
    <t>Cuotas al FOVISSSTESON</t>
  </si>
  <si>
    <t>Pagas de defunción, pensiones y jubilaciones</t>
  </si>
  <si>
    <t>Otras prestaciones</t>
  </si>
  <si>
    <t>Material para información</t>
  </si>
  <si>
    <t>Material de limpieza</t>
  </si>
  <si>
    <t>Materiales educativos</t>
  </si>
  <si>
    <t>Placas, engomados, calcomanías y hologramas</t>
  </si>
  <si>
    <t>Adquisición de agua potable</t>
  </si>
  <si>
    <t>Materiales complementarios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</si>
  <si>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</si>
  <si>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</si>
  <si>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</si>
  <si>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de trasporte</t>
  </si>
  <si>
    <t>Arrendamiento de Edificios</t>
  </si>
  <si>
    <t xml:space="preserve">Arrendamiento de muebles, maquinaria y equipo  </t>
  </si>
  <si>
    <t xml:space="preserve">Arrendamiento de equipo de Transporte </t>
  </si>
  <si>
    <t>Patentes, regalías y otros</t>
  </si>
  <si>
    <t>Servicios de capacitación</t>
  </si>
  <si>
    <t>Impresiones y publicaciones oficiales</t>
  </si>
  <si>
    <t>Seguros de bienes patrimoniales</t>
  </si>
  <si>
    <t>Fletes y maniobras</t>
  </si>
  <si>
    <t>Mantenimiento y conservación de inmuebles</t>
  </si>
  <si>
    <t>Instalaciones</t>
  </si>
  <si>
    <t xml:space="preserve">Servicios de Telecomunicaciones y Satélites </t>
  </si>
  <si>
    <t xml:space="preserve">Servicios Integrales y Otros Servicios </t>
  </si>
  <si>
    <t xml:space="preserve">Servicios de consultoría </t>
  </si>
  <si>
    <t>Ayuda para energía eléctrica</t>
  </si>
  <si>
    <t>Prima vacacional</t>
  </si>
  <si>
    <t>AYUDAS SOCIALES</t>
  </si>
  <si>
    <t xml:space="preserve">Ayudas Cultturales y Sociales </t>
  </si>
  <si>
    <t xml:space="preserve">Penas Multas Accesorios y Actualizaciones </t>
  </si>
  <si>
    <t xml:space="preserve">Servicio Postal </t>
  </si>
  <si>
    <t xml:space="preserve">Servicios Legales, de Contabilidad, Auditorias y Relacionados </t>
  </si>
  <si>
    <t>Combustibles</t>
  </si>
  <si>
    <t xml:space="preserve">Utensilios P/el Servicio de Alimentos </t>
  </si>
  <si>
    <t xml:space="preserve">Productos Alimenticios P/Personal en las Instalaciones </t>
  </si>
  <si>
    <t xml:space="preserve">Materiales,  Utiles y Equipos Menores de Oficina </t>
  </si>
  <si>
    <t xml:space="preserve">Materiales y Útiles de Impresión y Reproducción </t>
  </si>
  <si>
    <t>Materiales y Utiles Para el Procesamiento de Equipo y Bienes Infor.</t>
  </si>
  <si>
    <t xml:space="preserve">Servicios Financieros y Bancarios </t>
  </si>
  <si>
    <t xml:space="preserve">Impuestos y Derechos </t>
  </si>
  <si>
    <t xml:space="preserve">Gastos de Atencion y Promocion </t>
  </si>
  <si>
    <t xml:space="preserve">Cuotas </t>
  </si>
  <si>
    <t xml:space="preserve">Gastos de Camino </t>
  </si>
  <si>
    <t xml:space="preserve">Viaticos en el Pais </t>
  </si>
  <si>
    <t xml:space="preserve">Pasajes terrestres </t>
  </si>
  <si>
    <t xml:space="preserve">Pasajes Aereos </t>
  </si>
  <si>
    <t xml:space="preserve">Mantenimiento y Conservacion de Mobiliario y Equipo </t>
  </si>
  <si>
    <t xml:space="preserve">Mantenimiento y Conservacion de Bienes Informaticos </t>
  </si>
  <si>
    <t xml:space="preserve">Mantenimiento y Conservacion de Equipo de Transporte </t>
  </si>
  <si>
    <t xml:space="preserve">Servicios de Creatividad, Preproduccion y Produccion de Publicidad, Excepto Internet </t>
  </si>
  <si>
    <t xml:space="preserve">Gastos Ceremoniales  </t>
  </si>
  <si>
    <t xml:space="preserve">Gastos de Orden Social y Cultural </t>
  </si>
  <si>
    <t xml:space="preserve">Congresos, Conveciones </t>
  </si>
  <si>
    <t xml:space="preserve">Muebles de Oficina y Estanteria </t>
  </si>
  <si>
    <t xml:space="preserve">Viaticos en el Extranjero </t>
  </si>
  <si>
    <t xml:space="preserve">Servicios Integrales de Traslado de Viaticos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</si>
</sst>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8"/>
      <name val="Arial"/>
      <family val="2"/>
    </font>
    <font>
      <sz val="8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3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0" fontId="6" fillId="0" borderId="0" xfId="0" applyFont="1"/>
    <xf numFmtId="1" fontId="5" fillId="0" borderId="0" xfId="0" applyNumberFormat="1" applyFont="1" applyFill="1"/>
    <xf numFmtId="3" fontId="5" fillId="0" borderId="0" xfId="0" applyNumberFormat="1" applyFont="1" applyFill="1" applyBorder="1"/>
    <xf numFmtId="1" fontId="4" fillId="0" borderId="2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left" vertical="top"/>
    </xf>
    <xf numFmtId="1" fontId="4" fillId="0" borderId="3" xfId="0" applyNumberFormat="1" applyFont="1" applyFill="1" applyBorder="1" applyAlignment="1">
      <alignment horizontal="left" vertical="top" wrapText="1"/>
    </xf>
    <xf numFmtId="1" fontId="4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/>
    <xf numFmtId="1" fontId="4" fillId="3" borderId="4" xfId="0" applyNumberFormat="1" applyFont="1" applyFill="1" applyBorder="1"/>
    <xf numFmtId="4" fontId="1" fillId="2" borderId="2" xfId="0" applyNumberFormat="1" applyFont="1" applyFill="1" applyBorder="1" applyAlignment="1">
      <alignment horizontal="right" wrapText="1"/>
    </xf>
    <xf numFmtId="164" fontId="1" fillId="3" borderId="2" xfId="2" applyNumberFormat="1" applyFont="1" applyFill="1" applyBorder="1"/>
    <xf numFmtId="3" fontId="1" fillId="2" borderId="2" xfId="0" applyNumberFormat="1" applyFont="1" applyFill="1" applyBorder="1" applyAlignment="1">
      <alignment horizontal="right" wrapText="1"/>
    </xf>
    <xf numFmtId="4" fontId="6" fillId="3" borderId="2" xfId="0" applyNumberFormat="1" applyFont="1" applyFill="1" applyBorder="1"/>
    <xf numFmtId="1" fontId="5" fillId="0" borderId="5" xfId="0" applyNumberFormat="1" applyFont="1" applyFill="1" applyBorder="1"/>
    <xf numFmtId="1" fontId="5" fillId="0" borderId="5" xfId="0" applyNumberFormat="1" applyFont="1" applyFill="1" applyBorder="1" applyAlignment="1">
      <alignment horizontal="center"/>
    </xf>
    <xf numFmtId="4" fontId="7" fillId="0" borderId="6" xfId="0" applyNumberFormat="1" applyFont="1" applyBorder="1"/>
    <xf numFmtId="4" fontId="6" fillId="0" borderId="5" xfId="0" applyNumberFormat="1" applyFont="1" applyBorder="1"/>
    <xf numFmtId="0" fontId="6" fillId="0" borderId="5" xfId="0" applyFont="1" applyBorder="1"/>
    <xf numFmtId="4" fontId="2" fillId="0" borderId="5" xfId="0" applyNumberFormat="1" applyFont="1" applyBorder="1" applyAlignment="1">
      <alignment vertical="center"/>
    </xf>
    <xf numFmtId="1" fontId="5" fillId="0" borderId="3" xfId="0" applyNumberFormat="1" applyFont="1" applyFill="1" applyBorder="1"/>
    <xf numFmtId="4" fontId="7" fillId="0" borderId="7" xfId="0" applyNumberFormat="1" applyFont="1" applyBorder="1"/>
    <xf numFmtId="4" fontId="6" fillId="0" borderId="3" xfId="0" applyNumberFormat="1" applyFont="1" applyBorder="1"/>
    <xf numFmtId="0" fontId="6" fillId="0" borderId="3" xfId="0" applyFont="1" applyBorder="1"/>
    <xf numFmtId="1" fontId="4" fillId="3" borderId="2" xfId="0" applyNumberFormat="1" applyFont="1" applyFill="1" applyBorder="1" applyAlignment="1">
      <alignment wrapText="1"/>
    </xf>
    <xf numFmtId="3" fontId="4" fillId="3" borderId="2" xfId="0" applyNumberFormat="1" applyFont="1" applyFill="1" applyBorder="1"/>
    <xf numFmtId="1" fontId="6" fillId="3" borderId="2" xfId="0" applyNumberFormat="1" applyFont="1" applyFill="1" applyBorder="1"/>
    <xf numFmtId="1" fontId="5" fillId="0" borderId="5" xfId="0" applyNumberFormat="1" applyFont="1" applyFill="1" applyBorder="1" applyAlignment="1">
      <alignment wrapText="1"/>
    </xf>
    <xf numFmtId="0" fontId="2" fillId="0" borderId="5" xfId="0" applyFont="1" applyBorder="1"/>
    <xf numFmtId="1" fontId="5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/>
    <xf numFmtId="3" fontId="6" fillId="3" borderId="2" xfId="0" applyNumberFormat="1" applyFont="1" applyFill="1" applyBorder="1"/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/>
    <xf numFmtId="4" fontId="2" fillId="0" borderId="5" xfId="2" applyNumberFormat="1" applyFont="1" applyFill="1" applyBorder="1"/>
    <xf numFmtId="1" fontId="5" fillId="3" borderId="2" xfId="0" applyNumberFormat="1" applyFont="1" applyFill="1" applyBorder="1" applyAlignment="1">
      <alignment horizontal="center"/>
    </xf>
    <xf numFmtId="3" fontId="1" fillId="3" borderId="2" xfId="2" applyNumberFormat="1" applyFont="1" applyFill="1" applyBorder="1"/>
    <xf numFmtId="0" fontId="6" fillId="3" borderId="2" xfId="0" applyFont="1" applyFill="1" applyBorder="1"/>
    <xf numFmtId="3" fontId="5" fillId="0" borderId="3" xfId="0" applyNumberFormat="1" applyFont="1" applyFill="1" applyBorder="1"/>
    <xf numFmtId="1" fontId="4" fillId="3" borderId="8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3" fontId="5" fillId="0" borderId="5" xfId="0" applyNumberFormat="1" applyFont="1" applyFill="1" applyBorder="1"/>
    <xf numFmtId="1" fontId="5" fillId="0" borderId="0" xfId="0" applyNumberFormat="1" applyFont="1" applyFill="1" applyBorder="1"/>
    <xf numFmtId="1" fontId="4" fillId="0" borderId="0" xfId="0" applyNumberFormat="1" applyFont="1" applyFill="1" applyBorder="1"/>
    <xf numFmtId="3" fontId="8" fillId="4" borderId="1" xfId="0" applyNumberFormat="1" applyFont="1" applyFill="1" applyBorder="1"/>
    <xf numFmtId="3" fontId="6" fillId="4" borderId="5" xfId="0" applyNumberFormat="1" applyFont="1" applyFill="1" applyBorder="1"/>
    <xf numFmtId="3" fontId="6" fillId="4" borderId="3" xfId="0" applyNumberFormat="1" applyFont="1" applyFill="1" applyBorder="1"/>
    <xf numFmtId="3" fontId="6" fillId="4" borderId="2" xfId="0" applyNumberFormat="1" applyFont="1" applyFill="1" applyBorder="1"/>
    <xf numFmtId="4" fontId="6" fillId="0" borderId="0" xfId="0" applyNumberFormat="1" applyFont="1"/>
    <xf numFmtId="3" fontId="9" fillId="3" borderId="2" xfId="0" applyNumberFormat="1" applyFont="1" applyFill="1" applyBorder="1"/>
    <xf numFmtId="0" fontId="9" fillId="3" borderId="2" xfId="0" applyFont="1" applyFill="1" applyBorder="1"/>
    <xf numFmtId="3" fontId="6" fillId="0" borderId="0" xfId="0" applyNumberFormat="1" applyFont="1"/>
    <xf numFmtId="3" fontId="8" fillId="3" borderId="2" xfId="0" applyNumberFormat="1" applyFont="1" applyFill="1" applyBorder="1"/>
    <xf numFmtId="4" fontId="12" fillId="0" borderId="1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vertical="center" wrapText="1"/>
    </xf>
    <xf numFmtId="165" fontId="12" fillId="0" borderId="12" xfId="1" applyNumberFormat="1" applyFont="1" applyBorder="1" applyAlignment="1">
      <alignment horizontal="right" vertical="center" indent="1"/>
    </xf>
    <xf numFmtId="1" fontId="5" fillId="5" borderId="5" xfId="0" applyNumberFormat="1" applyFont="1" applyFill="1" applyBorder="1" applyAlignment="1">
      <alignment wrapText="1"/>
    </xf>
    <xf numFmtId="1" fontId="13" fillId="0" borderId="5" xfId="0" applyNumberFormat="1" applyFont="1" applyFill="1" applyBorder="1" applyAlignment="1">
      <alignment horizontal="right"/>
    </xf>
    <xf numFmtId="0" fontId="12" fillId="0" borderId="13" xfId="0" applyNumberFormat="1" applyFont="1" applyBorder="1" applyAlignment="1">
      <alignment horizontal="right" vertical="center" wrapText="1"/>
    </xf>
    <xf numFmtId="1" fontId="13" fillId="0" borderId="3" xfId="0" applyNumberFormat="1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right"/>
    </xf>
    <xf numFmtId="1" fontId="13" fillId="0" borderId="3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323850</xdr:colOff>
      <xdr:row>3</xdr:row>
      <xdr:rowOff>51707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6809" cy="54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showGridLines="0" tabSelected="1" view="pageBreakPreview" topLeftCell="A4" zoomScaleNormal="100" zoomScaleSheetLayoutView="100" workbookViewId="0">
      <pane xSplit="5" topLeftCell="F1" activePane="topRight" state="frozen"/>
      <selection pane="topRight" activeCell="M67" sqref="M67"/>
    </sheetView>
  </sheetViews>
  <sheetFormatPr baseColWidth="10" defaultColWidth="11.42578125" defaultRowHeight="12" x14ac:dyDescent="0.2"/>
  <cols>
    <col min="1" max="1" width="10.140625" style="6" customWidth="1"/>
    <col min="2" max="2" width="9.140625" style="6" customWidth="1"/>
    <col min="3" max="3" width="54.85546875" style="6" customWidth="1"/>
    <col min="4" max="4" width="12" style="4" customWidth="1"/>
    <col min="5" max="5" width="13.5703125" style="4" customWidth="1"/>
    <col min="6" max="6" width="11.7109375" style="5" bestFit="1" customWidth="1"/>
    <col min="7" max="8" width="11.42578125" style="5"/>
    <col min="9" max="9" width="13" style="5" bestFit="1" customWidth="1"/>
    <col min="10" max="17" width="11.42578125" style="5"/>
    <col min="18" max="18" width="10.5703125" style="5" customWidth="1"/>
    <col min="19" max="16384" width="11.42578125" style="5"/>
  </cols>
  <sheetData>
    <row r="1" spans="1:18" x14ac:dyDescent="0.2">
      <c r="A1" s="1"/>
      <c r="B1" s="2"/>
      <c r="C1" s="3" t="s">
        <v>0</v>
      </c>
    </row>
    <row r="2" spans="1:18" x14ac:dyDescent="0.2">
      <c r="A2" s="1"/>
      <c r="B2" s="2"/>
      <c r="C2" s="3" t="s">
        <v>24</v>
      </c>
    </row>
    <row r="3" spans="1:18" ht="15" x14ac:dyDescent="0.25">
      <c r="A3"/>
      <c r="B3" s="2"/>
      <c r="C3" s="3" t="s">
        <v>10</v>
      </c>
      <c r="D3" s="7"/>
      <c r="E3" s="7"/>
    </row>
    <row r="4" spans="1:18" x14ac:dyDescent="0.2">
      <c r="B4" s="2"/>
      <c r="C4" s="3"/>
      <c r="D4" s="7"/>
      <c r="E4" s="7"/>
    </row>
    <row r="5" spans="1:18" ht="20.25" customHeight="1" thickBot="1" x14ac:dyDescent="0.25">
      <c r="B5" s="2"/>
      <c r="C5" s="3"/>
      <c r="D5" s="7"/>
      <c r="E5" s="7"/>
      <c r="I5" s="56"/>
    </row>
    <row r="6" spans="1:18" ht="12" customHeight="1" thickBot="1" x14ac:dyDescent="0.25">
      <c r="A6" s="2"/>
      <c r="B6" s="2"/>
      <c r="D6" s="81">
        <v>2013</v>
      </c>
      <c r="E6" s="82"/>
      <c r="F6" s="71">
        <v>2013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 t="s">
        <v>23</v>
      </c>
    </row>
    <row r="7" spans="1:18" ht="22.5" customHeight="1" x14ac:dyDescent="0.2">
      <c r="A7" s="8" t="s">
        <v>3</v>
      </c>
      <c r="B7" s="9" t="s">
        <v>1</v>
      </c>
      <c r="C7" s="76" t="s">
        <v>2</v>
      </c>
      <c r="D7" s="76" t="s">
        <v>8</v>
      </c>
      <c r="E7" s="79" t="s">
        <v>9</v>
      </c>
      <c r="F7" s="67" t="s">
        <v>11</v>
      </c>
      <c r="G7" s="67" t="s">
        <v>12</v>
      </c>
      <c r="H7" s="67" t="s">
        <v>13</v>
      </c>
      <c r="I7" s="67" t="s">
        <v>14</v>
      </c>
      <c r="J7" s="67" t="s">
        <v>15</v>
      </c>
      <c r="K7" s="67" t="s">
        <v>16</v>
      </c>
      <c r="L7" s="67" t="s">
        <v>17</v>
      </c>
      <c r="M7" s="67" t="s">
        <v>18</v>
      </c>
      <c r="N7" s="67" t="s">
        <v>19</v>
      </c>
      <c r="O7" s="67" t="s">
        <v>20</v>
      </c>
      <c r="P7" s="67" t="s">
        <v>21</v>
      </c>
      <c r="Q7" s="69" t="s">
        <v>22</v>
      </c>
      <c r="R7" s="74"/>
    </row>
    <row r="8" spans="1:18" ht="15.75" customHeight="1" thickBot="1" x14ac:dyDescent="0.25">
      <c r="A8" s="10"/>
      <c r="B8" s="11"/>
      <c r="C8" s="77"/>
      <c r="D8" s="78"/>
      <c r="E8" s="80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  <c r="R8" s="75"/>
    </row>
    <row r="9" spans="1:18" ht="12.75" thickBot="1" x14ac:dyDescent="0.25">
      <c r="A9" s="12">
        <v>1000</v>
      </c>
      <c r="B9" s="13"/>
      <c r="C9" s="14" t="s">
        <v>4</v>
      </c>
      <c r="D9" s="15">
        <f>SUM(D10:D23)</f>
        <v>2810999.8</v>
      </c>
      <c r="E9" s="16">
        <f>+E10</f>
        <v>0</v>
      </c>
      <c r="F9" s="17">
        <f t="shared" ref="F9:K9" si="0">SUM(F10:F23)</f>
        <v>278154.49</v>
      </c>
      <c r="G9" s="17">
        <f t="shared" si="0"/>
        <v>235092.25999999998</v>
      </c>
      <c r="H9" s="17">
        <f t="shared" si="0"/>
        <v>235092.25999999998</v>
      </c>
      <c r="I9" s="54">
        <f t="shared" si="0"/>
        <v>235092.25999999998</v>
      </c>
      <c r="J9" s="57">
        <f t="shared" si="0"/>
        <v>235092.25999999998</v>
      </c>
      <c r="K9" s="57">
        <f t="shared" si="0"/>
        <v>235093.66</v>
      </c>
      <c r="L9" s="18"/>
      <c r="M9" s="18"/>
      <c r="N9" s="18"/>
      <c r="O9" s="18"/>
      <c r="P9" s="18"/>
      <c r="Q9" s="18"/>
      <c r="R9" s="49">
        <f>SUM(F9:Q9)</f>
        <v>1453617.19</v>
      </c>
    </row>
    <row r="10" spans="1:18" x14ac:dyDescent="0.2">
      <c r="A10" s="19"/>
      <c r="B10" s="59">
        <v>11301</v>
      </c>
      <c r="C10" s="58" t="s">
        <v>25</v>
      </c>
      <c r="D10" s="60">
        <v>608391.27</v>
      </c>
      <c r="E10" s="21">
        <v>0</v>
      </c>
      <c r="F10" s="22">
        <v>50732.4</v>
      </c>
      <c r="G10" s="22">
        <v>50732.4</v>
      </c>
      <c r="H10" s="22">
        <v>50732.4</v>
      </c>
      <c r="I10" s="22">
        <v>50732.4</v>
      </c>
      <c r="J10" s="22">
        <v>50732.4</v>
      </c>
      <c r="K10" s="22">
        <v>50732.4</v>
      </c>
      <c r="L10" s="23"/>
      <c r="M10" s="23"/>
      <c r="N10" s="23"/>
      <c r="O10" s="23"/>
      <c r="P10" s="23"/>
      <c r="Q10" s="23"/>
      <c r="R10" s="50">
        <f>SUM(F10:Q10)</f>
        <v>304394.40000000002</v>
      </c>
    </row>
    <row r="11" spans="1:18" x14ac:dyDescent="0.2">
      <c r="A11" s="19"/>
      <c r="B11" s="59">
        <v>11306</v>
      </c>
      <c r="C11" s="58" t="s">
        <v>26</v>
      </c>
      <c r="D11" s="60">
        <v>687255.19</v>
      </c>
      <c r="E11" s="21">
        <v>0</v>
      </c>
      <c r="F11" s="22">
        <v>110245.43</v>
      </c>
      <c r="G11" s="22">
        <v>67183.199999999997</v>
      </c>
      <c r="H11" s="22">
        <v>67183.199999999997</v>
      </c>
      <c r="I11" s="22">
        <v>67183.199999999997</v>
      </c>
      <c r="J11" s="22">
        <v>67183.199999999997</v>
      </c>
      <c r="K11" s="22">
        <v>67183.199999999997</v>
      </c>
      <c r="L11" s="23"/>
      <c r="M11" s="23"/>
      <c r="N11" s="23"/>
      <c r="O11" s="23"/>
      <c r="P11" s="23"/>
      <c r="Q11" s="23"/>
      <c r="R11" s="50">
        <f t="shared" ref="R11:R78" si="1">SUM(F11:Q11)</f>
        <v>446161.43000000005</v>
      </c>
    </row>
    <row r="12" spans="1:18" x14ac:dyDescent="0.2">
      <c r="A12" s="19"/>
      <c r="B12" s="59">
        <v>11307</v>
      </c>
      <c r="C12" s="58" t="s">
        <v>27</v>
      </c>
      <c r="D12" s="60">
        <v>198705.96</v>
      </c>
      <c r="E12" s="21">
        <v>0</v>
      </c>
      <c r="F12" s="22">
        <v>13830.42</v>
      </c>
      <c r="G12" s="22">
        <v>13830.42</v>
      </c>
      <c r="H12" s="22">
        <v>13830.42</v>
      </c>
      <c r="I12" s="22">
        <v>13830.42</v>
      </c>
      <c r="J12" s="22">
        <v>13830.42</v>
      </c>
      <c r="K12" s="22">
        <v>13830.42</v>
      </c>
      <c r="L12" s="23"/>
      <c r="M12" s="23"/>
      <c r="N12" s="23"/>
      <c r="O12" s="23"/>
      <c r="P12" s="23"/>
      <c r="Q12" s="23"/>
      <c r="R12" s="50">
        <f t="shared" si="1"/>
        <v>82982.52</v>
      </c>
    </row>
    <row r="13" spans="1:18" x14ac:dyDescent="0.2">
      <c r="A13" s="19"/>
      <c r="B13" s="59">
        <v>11310</v>
      </c>
      <c r="C13" s="58" t="s">
        <v>60</v>
      </c>
      <c r="D13" s="60">
        <v>121557</v>
      </c>
      <c r="E13" s="21">
        <v>0</v>
      </c>
      <c r="F13" s="22">
        <v>9220.18</v>
      </c>
      <c r="G13" s="22">
        <v>9220.18</v>
      </c>
      <c r="H13" s="22">
        <v>9220.18</v>
      </c>
      <c r="I13" s="22">
        <v>9220.18</v>
      </c>
      <c r="J13" s="22">
        <v>9220.18</v>
      </c>
      <c r="K13" s="22">
        <v>9220.32</v>
      </c>
      <c r="L13" s="23"/>
      <c r="M13" s="23"/>
      <c r="N13" s="23"/>
      <c r="O13" s="23"/>
      <c r="P13" s="23"/>
      <c r="Q13" s="23"/>
      <c r="R13" s="50">
        <f t="shared" si="1"/>
        <v>55321.22</v>
      </c>
    </row>
    <row r="14" spans="1:18" x14ac:dyDescent="0.2">
      <c r="A14" s="19"/>
      <c r="B14" s="59">
        <v>13201</v>
      </c>
      <c r="C14" s="58" t="s">
        <v>61</v>
      </c>
      <c r="D14" s="60">
        <v>107193.3</v>
      </c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3"/>
      <c r="M14" s="23"/>
      <c r="N14" s="23"/>
      <c r="O14" s="23"/>
      <c r="P14" s="23"/>
      <c r="Q14" s="23"/>
      <c r="R14" s="50">
        <f t="shared" si="1"/>
        <v>0</v>
      </c>
    </row>
    <row r="15" spans="1:18" x14ac:dyDescent="0.2">
      <c r="A15" s="19"/>
      <c r="B15" s="59">
        <v>14101</v>
      </c>
      <c r="C15" s="58" t="s">
        <v>28</v>
      </c>
      <c r="D15" s="60">
        <v>150271.92000000001</v>
      </c>
      <c r="E15" s="21">
        <v>0</v>
      </c>
      <c r="F15" s="22">
        <v>12522.66</v>
      </c>
      <c r="G15" s="22">
        <v>12522.66</v>
      </c>
      <c r="H15" s="22">
        <v>12522.66</v>
      </c>
      <c r="I15" s="22">
        <v>12522.66</v>
      </c>
      <c r="J15" s="22">
        <v>12522.66</v>
      </c>
      <c r="K15" s="22">
        <v>12522.66</v>
      </c>
      <c r="L15" s="23"/>
      <c r="M15" s="23"/>
      <c r="N15" s="23"/>
      <c r="O15" s="23"/>
      <c r="P15" s="23"/>
      <c r="Q15" s="23"/>
      <c r="R15" s="50">
        <f t="shared" si="1"/>
        <v>75135.960000000006</v>
      </c>
    </row>
    <row r="16" spans="1:18" x14ac:dyDescent="0.2">
      <c r="A16" s="19"/>
      <c r="B16" s="59">
        <v>14102</v>
      </c>
      <c r="C16" s="58" t="s">
        <v>29</v>
      </c>
      <c r="D16" s="60">
        <v>16.8</v>
      </c>
      <c r="E16" s="21">
        <v>0</v>
      </c>
      <c r="F16" s="22">
        <v>1.4</v>
      </c>
      <c r="G16" s="22">
        <v>1.4</v>
      </c>
      <c r="H16" s="22">
        <v>1.4</v>
      </c>
      <c r="I16" s="22">
        <v>1.4</v>
      </c>
      <c r="J16" s="22">
        <v>1.4</v>
      </c>
      <c r="K16" s="22">
        <v>1.4</v>
      </c>
      <c r="L16" s="23"/>
      <c r="M16" s="23"/>
      <c r="N16" s="23"/>
      <c r="O16" s="23"/>
      <c r="P16" s="23"/>
      <c r="Q16" s="23"/>
      <c r="R16" s="50">
        <f t="shared" si="1"/>
        <v>8.4</v>
      </c>
    </row>
    <row r="17" spans="1:18" x14ac:dyDescent="0.2">
      <c r="A17" s="19"/>
      <c r="B17" s="59">
        <v>14103</v>
      </c>
      <c r="C17" s="58" t="s">
        <v>30</v>
      </c>
      <c r="D17" s="60">
        <v>223.44</v>
      </c>
      <c r="E17" s="21">
        <v>0</v>
      </c>
      <c r="F17" s="22">
        <v>19.32</v>
      </c>
      <c r="G17" s="22">
        <v>19.32</v>
      </c>
      <c r="H17" s="22">
        <v>19.32</v>
      </c>
      <c r="I17" s="22">
        <v>19.32</v>
      </c>
      <c r="J17" s="22">
        <v>19.32</v>
      </c>
      <c r="K17" s="22">
        <v>20.58</v>
      </c>
      <c r="L17" s="23"/>
      <c r="M17" s="23"/>
      <c r="N17" s="23"/>
      <c r="O17" s="23"/>
      <c r="P17" s="23"/>
      <c r="Q17" s="23"/>
      <c r="R17" s="50">
        <f t="shared" si="1"/>
        <v>117.17999999999999</v>
      </c>
    </row>
    <row r="18" spans="1:18" x14ac:dyDescent="0.2">
      <c r="A18" s="19"/>
      <c r="B18" s="59">
        <v>14104</v>
      </c>
      <c r="C18" s="58" t="s">
        <v>31</v>
      </c>
      <c r="D18" s="60">
        <v>8838.7199999999993</v>
      </c>
      <c r="E18" s="21">
        <v>0</v>
      </c>
      <c r="F18" s="22">
        <v>736.56</v>
      </c>
      <c r="G18" s="22">
        <v>736.56</v>
      </c>
      <c r="H18" s="22">
        <v>736.56</v>
      </c>
      <c r="I18" s="22">
        <v>736.56</v>
      </c>
      <c r="J18" s="22">
        <v>736.56</v>
      </c>
      <c r="K18" s="22">
        <v>736.56</v>
      </c>
      <c r="L18" s="23"/>
      <c r="M18" s="23"/>
      <c r="N18" s="23"/>
      <c r="O18" s="23"/>
      <c r="P18" s="23"/>
      <c r="Q18" s="23"/>
      <c r="R18" s="50">
        <f t="shared" si="1"/>
        <v>4419.3599999999997</v>
      </c>
    </row>
    <row r="19" spans="1:18" x14ac:dyDescent="0.2">
      <c r="A19" s="19"/>
      <c r="B19" s="59">
        <v>14105</v>
      </c>
      <c r="C19" s="58" t="s">
        <v>32</v>
      </c>
      <c r="D19" s="60">
        <v>8839</v>
      </c>
      <c r="E19" s="21">
        <v>0</v>
      </c>
      <c r="F19" s="22">
        <v>736.56</v>
      </c>
      <c r="G19" s="22">
        <v>736.56</v>
      </c>
      <c r="H19" s="22">
        <v>736.56</v>
      </c>
      <c r="I19" s="22">
        <v>736.56</v>
      </c>
      <c r="J19" s="22">
        <v>736.56</v>
      </c>
      <c r="K19" s="22">
        <v>736.56</v>
      </c>
      <c r="L19" s="23"/>
      <c r="M19" s="23"/>
      <c r="N19" s="23"/>
      <c r="O19" s="23"/>
      <c r="P19" s="23"/>
      <c r="Q19" s="23"/>
      <c r="R19" s="50"/>
    </row>
    <row r="20" spans="1:18" x14ac:dyDescent="0.2">
      <c r="A20" s="19"/>
      <c r="B20" s="59">
        <v>14107</v>
      </c>
      <c r="C20" s="58" t="s">
        <v>33</v>
      </c>
      <c r="D20" s="60">
        <v>61875.360000000001</v>
      </c>
      <c r="E20" s="21">
        <v>0</v>
      </c>
      <c r="F20" s="22">
        <v>5156.28</v>
      </c>
      <c r="G20" s="22">
        <v>5156.28</v>
      </c>
      <c r="H20" s="22">
        <v>5156.28</v>
      </c>
      <c r="I20" s="22">
        <v>5156.28</v>
      </c>
      <c r="J20" s="22">
        <v>5156.28</v>
      </c>
      <c r="K20" s="22">
        <v>5156.28</v>
      </c>
      <c r="L20" s="23"/>
      <c r="M20" s="23"/>
      <c r="N20" s="23"/>
      <c r="O20" s="23"/>
      <c r="P20" s="23"/>
      <c r="Q20" s="23"/>
      <c r="R20" s="50"/>
    </row>
    <row r="21" spans="1:18" x14ac:dyDescent="0.2">
      <c r="A21" s="19"/>
      <c r="B21" s="59">
        <v>14201</v>
      </c>
      <c r="C21" s="58" t="s">
        <v>34</v>
      </c>
      <c r="D21" s="60">
        <v>70715.520000000004</v>
      </c>
      <c r="E21" s="21">
        <v>0</v>
      </c>
      <c r="F21" s="22">
        <v>5892.96</v>
      </c>
      <c r="G21" s="22">
        <v>5892.96</v>
      </c>
      <c r="H21" s="22">
        <v>5892.96</v>
      </c>
      <c r="I21" s="22">
        <v>5892.96</v>
      </c>
      <c r="J21" s="22">
        <v>5892.96</v>
      </c>
      <c r="K21" s="22">
        <v>5892.96</v>
      </c>
      <c r="L21" s="23"/>
      <c r="M21" s="23"/>
      <c r="N21" s="23"/>
      <c r="O21" s="23"/>
      <c r="P21" s="23"/>
      <c r="Q21" s="23"/>
      <c r="R21" s="50"/>
    </row>
    <row r="22" spans="1:18" x14ac:dyDescent="0.2">
      <c r="A22" s="19"/>
      <c r="B22" s="59">
        <v>14301</v>
      </c>
      <c r="C22" s="58" t="s">
        <v>35</v>
      </c>
      <c r="D22" s="60">
        <v>309382.32</v>
      </c>
      <c r="E22" s="21">
        <v>0</v>
      </c>
      <c r="F22" s="22">
        <v>25781.86</v>
      </c>
      <c r="G22" s="22">
        <v>25781.86</v>
      </c>
      <c r="H22" s="22">
        <v>25781.86</v>
      </c>
      <c r="I22" s="22">
        <v>25781.86</v>
      </c>
      <c r="J22" s="22">
        <v>25781.86</v>
      </c>
      <c r="K22" s="22">
        <v>25781.86</v>
      </c>
      <c r="L22" s="23"/>
      <c r="M22" s="23"/>
      <c r="N22" s="23"/>
      <c r="O22" s="23"/>
      <c r="P22" s="23"/>
      <c r="Q22" s="23"/>
      <c r="R22" s="50"/>
    </row>
    <row r="23" spans="1:18" ht="12.75" thickBot="1" x14ac:dyDescent="0.25">
      <c r="A23" s="25"/>
      <c r="B23" s="59">
        <v>15901</v>
      </c>
      <c r="C23" s="58" t="s">
        <v>36</v>
      </c>
      <c r="D23" s="60">
        <v>477734</v>
      </c>
      <c r="E23" s="26">
        <v>0</v>
      </c>
      <c r="F23" s="27">
        <v>43278.46</v>
      </c>
      <c r="G23" s="27">
        <v>43278.46</v>
      </c>
      <c r="H23" s="27">
        <v>43278.46</v>
      </c>
      <c r="I23" s="27">
        <v>43278.46</v>
      </c>
      <c r="J23" s="27">
        <v>43278.46</v>
      </c>
      <c r="K23" s="27">
        <v>43278.46</v>
      </c>
      <c r="L23" s="28"/>
      <c r="M23" s="28"/>
      <c r="N23" s="28"/>
      <c r="O23" s="28"/>
      <c r="P23" s="28"/>
      <c r="Q23" s="28"/>
      <c r="R23" s="51">
        <f t="shared" si="1"/>
        <v>259670.75999999998</v>
      </c>
    </row>
    <row r="24" spans="1:18" ht="12.75" thickBot="1" x14ac:dyDescent="0.25">
      <c r="A24" s="12">
        <v>2000</v>
      </c>
      <c r="B24" s="12"/>
      <c r="C24" s="29" t="s">
        <v>5</v>
      </c>
      <c r="D24" s="30">
        <f>SUM(D25:D40)</f>
        <v>197000</v>
      </c>
      <c r="E24" s="16">
        <f>+E25</f>
        <v>0</v>
      </c>
      <c r="F24" s="30">
        <f t="shared" ref="F24:K24" si="2">SUM(F25:F40)</f>
        <v>0</v>
      </c>
      <c r="G24" s="30">
        <f t="shared" si="2"/>
        <v>0</v>
      </c>
      <c r="H24" s="30">
        <f t="shared" si="2"/>
        <v>1366.48</v>
      </c>
      <c r="I24" s="54">
        <f t="shared" si="2"/>
        <v>6203.43</v>
      </c>
      <c r="J24" s="57">
        <f t="shared" si="2"/>
        <v>18189.060000000001</v>
      </c>
      <c r="K24" s="57">
        <f t="shared" si="2"/>
        <v>0</v>
      </c>
      <c r="L24" s="31"/>
      <c r="M24" s="31"/>
      <c r="N24" s="31"/>
      <c r="O24" s="31"/>
      <c r="P24" s="31"/>
      <c r="Q24" s="31"/>
      <c r="R24" s="49">
        <f t="shared" si="1"/>
        <v>25758.97</v>
      </c>
    </row>
    <row r="25" spans="1:18" x14ac:dyDescent="0.2">
      <c r="A25" s="19"/>
      <c r="B25" s="62">
        <v>12110</v>
      </c>
      <c r="C25" s="32" t="s">
        <v>70</v>
      </c>
      <c r="D25" s="24">
        <v>30300</v>
      </c>
      <c r="E25" s="24">
        <v>0</v>
      </c>
      <c r="F25" s="22">
        <v>0</v>
      </c>
      <c r="G25" s="22">
        <v>0</v>
      </c>
      <c r="H25" s="22">
        <v>0</v>
      </c>
      <c r="I25" s="22">
        <v>3500.01</v>
      </c>
      <c r="J25" s="22">
        <v>6154.57</v>
      </c>
      <c r="K25" s="22">
        <v>0</v>
      </c>
      <c r="L25" s="23"/>
      <c r="M25" s="23"/>
      <c r="N25" s="23"/>
      <c r="O25" s="23"/>
      <c r="P25" s="23"/>
      <c r="Q25" s="23"/>
      <c r="R25" s="50">
        <f t="shared" si="1"/>
        <v>9654.58</v>
      </c>
    </row>
    <row r="26" spans="1:18" x14ac:dyDescent="0.2">
      <c r="A26" s="19"/>
      <c r="B26" s="62">
        <v>12120</v>
      </c>
      <c r="C26" s="32" t="s">
        <v>71</v>
      </c>
      <c r="D26" s="24">
        <v>15000</v>
      </c>
      <c r="E26" s="24">
        <v>0</v>
      </c>
      <c r="F26" s="22">
        <v>0</v>
      </c>
      <c r="G26" s="22">
        <v>0</v>
      </c>
      <c r="H26" s="22">
        <v>0</v>
      </c>
      <c r="I26" s="22">
        <v>0</v>
      </c>
      <c r="J26" s="22">
        <v>5974</v>
      </c>
      <c r="K26" s="22">
        <v>0</v>
      </c>
      <c r="L26" s="23"/>
      <c r="M26" s="23"/>
      <c r="N26" s="23"/>
      <c r="O26" s="23"/>
      <c r="P26" s="23"/>
      <c r="Q26" s="23"/>
      <c r="R26" s="50">
        <f t="shared" si="1"/>
        <v>5974</v>
      </c>
    </row>
    <row r="27" spans="1:18" x14ac:dyDescent="0.2">
      <c r="A27" s="19"/>
      <c r="B27" s="62">
        <v>12140</v>
      </c>
      <c r="C27" s="33" t="s">
        <v>72</v>
      </c>
      <c r="D27" s="24">
        <v>20000</v>
      </c>
      <c r="E27" s="24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/>
      <c r="M27" s="23"/>
      <c r="N27" s="23"/>
      <c r="O27" s="23"/>
      <c r="P27" s="23"/>
      <c r="Q27" s="23"/>
      <c r="R27" s="50">
        <f t="shared" si="1"/>
        <v>0</v>
      </c>
    </row>
    <row r="28" spans="1:18" x14ac:dyDescent="0.2">
      <c r="A28" s="19"/>
      <c r="B28" s="63">
        <v>21501</v>
      </c>
      <c r="C28" s="58" t="s">
        <v>37</v>
      </c>
      <c r="D28" s="24">
        <v>16500</v>
      </c>
      <c r="E28" s="24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3"/>
      <c r="M28" s="23"/>
      <c r="N28" s="23"/>
      <c r="O28" s="23"/>
      <c r="P28" s="23"/>
      <c r="Q28" s="23"/>
      <c r="R28" s="50">
        <f t="shared" si="1"/>
        <v>0</v>
      </c>
    </row>
    <row r="29" spans="1:18" x14ac:dyDescent="0.2">
      <c r="A29" s="19"/>
      <c r="B29" s="63">
        <v>21601</v>
      </c>
      <c r="C29" s="58" t="s">
        <v>38</v>
      </c>
      <c r="D29" s="24">
        <v>0</v>
      </c>
      <c r="E29" s="24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/>
      <c r="M29" s="23"/>
      <c r="N29" s="23"/>
      <c r="O29" s="23"/>
      <c r="P29" s="23"/>
      <c r="Q29" s="23"/>
      <c r="R29" s="50">
        <f t="shared" si="1"/>
        <v>0</v>
      </c>
    </row>
    <row r="30" spans="1:18" x14ac:dyDescent="0.2">
      <c r="A30" s="19"/>
      <c r="B30" s="63">
        <v>21701</v>
      </c>
      <c r="C30" s="58" t="s">
        <v>39</v>
      </c>
      <c r="D30" s="24">
        <v>4500</v>
      </c>
      <c r="E30" s="24">
        <v>0</v>
      </c>
      <c r="F30" s="22">
        <v>0</v>
      </c>
      <c r="G30" s="22">
        <v>0</v>
      </c>
      <c r="H30" s="22">
        <v>0</v>
      </c>
      <c r="I30" s="22">
        <v>0</v>
      </c>
      <c r="J30" s="22">
        <v>62</v>
      </c>
      <c r="K30" s="22">
        <v>0</v>
      </c>
      <c r="L30" s="23"/>
      <c r="M30" s="23"/>
      <c r="N30" s="23"/>
      <c r="O30" s="23"/>
      <c r="P30" s="23"/>
      <c r="Q30" s="23"/>
      <c r="R30" s="50">
        <f t="shared" si="1"/>
        <v>62</v>
      </c>
    </row>
    <row r="31" spans="1:18" x14ac:dyDescent="0.2">
      <c r="A31" s="19"/>
      <c r="B31" s="63">
        <v>21801</v>
      </c>
      <c r="C31" s="58" t="s">
        <v>40</v>
      </c>
      <c r="D31" s="24">
        <v>5000</v>
      </c>
      <c r="E31" s="24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3"/>
      <c r="M31" s="23"/>
      <c r="N31" s="23"/>
      <c r="O31" s="23"/>
      <c r="P31" s="23"/>
      <c r="Q31" s="23"/>
      <c r="R31" s="50">
        <f t="shared" si="1"/>
        <v>0</v>
      </c>
    </row>
    <row r="32" spans="1:18" x14ac:dyDescent="0.2">
      <c r="A32" s="19"/>
      <c r="B32" s="62">
        <v>22101</v>
      </c>
      <c r="C32" s="32" t="s">
        <v>69</v>
      </c>
      <c r="D32" s="24">
        <v>30000</v>
      </c>
      <c r="E32" s="24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/>
      <c r="M32" s="23"/>
      <c r="N32" s="23"/>
      <c r="O32" s="23"/>
      <c r="P32" s="23"/>
      <c r="Q32" s="23"/>
      <c r="R32" s="50">
        <f t="shared" si="1"/>
        <v>0</v>
      </c>
    </row>
    <row r="33" spans="1:18" x14ac:dyDescent="0.2">
      <c r="A33" s="19"/>
      <c r="B33" s="63">
        <v>22106</v>
      </c>
      <c r="C33" s="58" t="s">
        <v>41</v>
      </c>
      <c r="D33" s="24">
        <v>10000</v>
      </c>
      <c r="E33" s="24">
        <v>0</v>
      </c>
      <c r="F33" s="22">
        <v>0</v>
      </c>
      <c r="G33" s="22">
        <v>0</v>
      </c>
      <c r="H33" s="22">
        <v>0</v>
      </c>
      <c r="I33" s="22">
        <v>898.24</v>
      </c>
      <c r="J33" s="22">
        <v>504.45</v>
      </c>
      <c r="K33" s="22">
        <v>0</v>
      </c>
      <c r="L33" s="23"/>
      <c r="M33" s="23"/>
      <c r="N33" s="23"/>
      <c r="O33" s="23"/>
      <c r="P33" s="23"/>
      <c r="Q33" s="23"/>
      <c r="R33" s="50">
        <f t="shared" si="1"/>
        <v>1402.69</v>
      </c>
    </row>
    <row r="34" spans="1:18" x14ac:dyDescent="0.2">
      <c r="A34" s="19"/>
      <c r="B34" s="62">
        <v>22301</v>
      </c>
      <c r="C34" s="32" t="s">
        <v>68</v>
      </c>
      <c r="D34" s="24">
        <v>2200</v>
      </c>
      <c r="E34" s="24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/>
      <c r="M34" s="23"/>
      <c r="N34" s="23"/>
      <c r="O34" s="23"/>
      <c r="P34" s="23"/>
      <c r="Q34" s="23"/>
      <c r="R34" s="50">
        <f t="shared" si="1"/>
        <v>0</v>
      </c>
    </row>
    <row r="35" spans="1:18" x14ac:dyDescent="0.2">
      <c r="A35" s="19"/>
      <c r="B35" s="63">
        <v>24801</v>
      </c>
      <c r="C35" s="58" t="s">
        <v>42</v>
      </c>
      <c r="D35" s="24">
        <v>0</v>
      </c>
      <c r="E35" s="24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3"/>
      <c r="M35" s="23"/>
      <c r="N35" s="23"/>
      <c r="O35" s="23"/>
      <c r="P35" s="23"/>
      <c r="Q35" s="23"/>
      <c r="R35" s="50">
        <f t="shared" si="1"/>
        <v>0</v>
      </c>
    </row>
    <row r="36" spans="1:18" x14ac:dyDescent="0.2">
      <c r="A36" s="19"/>
      <c r="B36" s="62">
        <v>26101</v>
      </c>
      <c r="C36" s="32" t="s">
        <v>67</v>
      </c>
      <c r="D36" s="24">
        <v>26500</v>
      </c>
      <c r="E36" s="24">
        <v>0</v>
      </c>
      <c r="F36" s="22">
        <v>0</v>
      </c>
      <c r="G36" s="22">
        <v>0</v>
      </c>
      <c r="H36" s="22">
        <v>0</v>
      </c>
      <c r="I36" s="22">
        <v>1805.18</v>
      </c>
      <c r="J36" s="22">
        <v>4931.8900000000003</v>
      </c>
      <c r="K36" s="22">
        <v>0</v>
      </c>
      <c r="L36" s="23"/>
      <c r="M36" s="23"/>
      <c r="N36" s="23"/>
      <c r="O36" s="23"/>
      <c r="P36" s="23"/>
      <c r="Q36" s="23"/>
      <c r="R36" s="50">
        <f t="shared" si="1"/>
        <v>6737.0700000000006</v>
      </c>
    </row>
    <row r="37" spans="1:18" x14ac:dyDescent="0.2">
      <c r="A37" s="19"/>
      <c r="B37" s="63">
        <v>29201</v>
      </c>
      <c r="C37" s="58" t="s">
        <v>43</v>
      </c>
      <c r="D37" s="24">
        <v>2000</v>
      </c>
      <c r="E37" s="24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3"/>
      <c r="M37" s="23"/>
      <c r="N37" s="23"/>
      <c r="O37" s="23"/>
      <c r="P37" s="23"/>
      <c r="Q37" s="23"/>
      <c r="R37" s="50">
        <f t="shared" si="1"/>
        <v>0</v>
      </c>
    </row>
    <row r="38" spans="1:18" ht="22.5" x14ac:dyDescent="0.2">
      <c r="A38" s="19"/>
      <c r="B38" s="63">
        <v>29301</v>
      </c>
      <c r="C38" s="58" t="s">
        <v>44</v>
      </c>
      <c r="D38" s="24">
        <v>10000</v>
      </c>
      <c r="E38" s="24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3"/>
      <c r="M38" s="23"/>
      <c r="N38" s="23"/>
      <c r="O38" s="23"/>
      <c r="P38" s="23"/>
      <c r="Q38" s="23"/>
      <c r="R38" s="50">
        <f t="shared" si="1"/>
        <v>0</v>
      </c>
    </row>
    <row r="39" spans="1:18" ht="22.5" x14ac:dyDescent="0.2">
      <c r="A39" s="19"/>
      <c r="B39" s="63">
        <v>29401</v>
      </c>
      <c r="C39" s="58" t="s">
        <v>45</v>
      </c>
      <c r="D39" s="24">
        <v>15000</v>
      </c>
      <c r="E39" s="24">
        <v>0</v>
      </c>
      <c r="F39" s="22">
        <v>0</v>
      </c>
      <c r="G39" s="22">
        <v>0</v>
      </c>
      <c r="H39" s="22">
        <v>0</v>
      </c>
      <c r="I39" s="22">
        <v>0</v>
      </c>
      <c r="J39" s="22">
        <v>562.15</v>
      </c>
      <c r="K39" s="22">
        <v>0</v>
      </c>
      <c r="L39" s="23"/>
      <c r="M39" s="23"/>
      <c r="N39" s="23"/>
      <c r="O39" s="23"/>
      <c r="P39" s="23"/>
      <c r="Q39" s="23"/>
      <c r="R39" s="50">
        <f t="shared" si="1"/>
        <v>562.15</v>
      </c>
    </row>
    <row r="40" spans="1:18" ht="12.75" thickBot="1" x14ac:dyDescent="0.25">
      <c r="A40" s="19"/>
      <c r="B40" s="63">
        <v>29601</v>
      </c>
      <c r="C40" s="58" t="s">
        <v>46</v>
      </c>
      <c r="D40" s="24">
        <v>10000</v>
      </c>
      <c r="E40" s="24">
        <v>0</v>
      </c>
      <c r="F40" s="22">
        <v>0</v>
      </c>
      <c r="G40" s="22">
        <v>0</v>
      </c>
      <c r="H40" s="22">
        <v>1366.48</v>
      </c>
      <c r="I40" s="22">
        <v>0</v>
      </c>
      <c r="J40" s="22">
        <v>0</v>
      </c>
      <c r="K40" s="22">
        <v>0</v>
      </c>
      <c r="L40" s="23"/>
      <c r="M40" s="23"/>
      <c r="N40" s="23"/>
      <c r="O40" s="23"/>
      <c r="P40" s="23"/>
      <c r="Q40" s="23"/>
      <c r="R40" s="50">
        <f t="shared" si="1"/>
        <v>1366.48</v>
      </c>
    </row>
    <row r="41" spans="1:18" ht="12.75" thickBot="1" x14ac:dyDescent="0.25">
      <c r="A41" s="12">
        <v>3000</v>
      </c>
      <c r="B41" s="13"/>
      <c r="C41" s="29" t="s">
        <v>6</v>
      </c>
      <c r="D41" s="30">
        <f t="shared" ref="D41:K41" si="3">SUM(D42:D74)</f>
        <v>1188000</v>
      </c>
      <c r="E41" s="30">
        <f t="shared" si="3"/>
        <v>316566</v>
      </c>
      <c r="F41" s="30">
        <f t="shared" si="3"/>
        <v>484.88</v>
      </c>
      <c r="G41" s="30">
        <f t="shared" si="3"/>
        <v>12476.59</v>
      </c>
      <c r="H41" s="30">
        <f t="shared" si="3"/>
        <v>11425.52</v>
      </c>
      <c r="I41" s="54">
        <f t="shared" si="3"/>
        <v>71785.239999999991</v>
      </c>
      <c r="J41" s="57">
        <f t="shared" si="3"/>
        <v>346390.32</v>
      </c>
      <c r="K41" s="57">
        <f t="shared" si="3"/>
        <v>18152.080000000002</v>
      </c>
      <c r="L41" s="36"/>
      <c r="M41" s="36"/>
      <c r="N41" s="36"/>
      <c r="O41" s="36"/>
      <c r="P41" s="36"/>
      <c r="Q41" s="36"/>
      <c r="R41" s="49">
        <f t="shared" si="1"/>
        <v>460714.63</v>
      </c>
    </row>
    <row r="42" spans="1:18" x14ac:dyDescent="0.2">
      <c r="A42" s="19"/>
      <c r="B42" s="63">
        <v>31601</v>
      </c>
      <c r="C42" s="58" t="s">
        <v>57</v>
      </c>
      <c r="D42" s="37">
        <v>0</v>
      </c>
      <c r="E42" s="37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3"/>
      <c r="M42" s="23"/>
      <c r="N42" s="23"/>
      <c r="O42" s="23"/>
      <c r="P42" s="23"/>
      <c r="Q42" s="23"/>
      <c r="R42" s="50">
        <f t="shared" si="1"/>
        <v>0</v>
      </c>
    </row>
    <row r="43" spans="1:18" x14ac:dyDescent="0.2">
      <c r="A43" s="19"/>
      <c r="B43" s="62">
        <v>31801</v>
      </c>
      <c r="C43" s="32" t="s">
        <v>65</v>
      </c>
      <c r="D43" s="37">
        <v>11000</v>
      </c>
      <c r="E43" s="37">
        <v>0</v>
      </c>
      <c r="F43" s="22">
        <v>0</v>
      </c>
      <c r="G43" s="22">
        <v>397.15</v>
      </c>
      <c r="H43" s="22">
        <v>0</v>
      </c>
      <c r="I43" s="22">
        <v>0</v>
      </c>
      <c r="J43" s="22">
        <v>770.02</v>
      </c>
      <c r="K43" s="22">
        <v>0</v>
      </c>
      <c r="L43" s="23"/>
      <c r="M43" s="23"/>
      <c r="N43" s="23"/>
      <c r="O43" s="23"/>
      <c r="P43" s="23"/>
      <c r="Q43" s="23"/>
      <c r="R43" s="50">
        <f t="shared" si="1"/>
        <v>1167.17</v>
      </c>
    </row>
    <row r="44" spans="1:18" ht="11.25" customHeight="1" x14ac:dyDescent="0.2">
      <c r="A44" s="19"/>
      <c r="B44" s="63">
        <v>31901</v>
      </c>
      <c r="C44" s="58" t="s">
        <v>58</v>
      </c>
      <c r="D44" s="37">
        <v>0</v>
      </c>
      <c r="E44" s="37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3"/>
      <c r="M44" s="23"/>
      <c r="N44" s="23"/>
      <c r="O44" s="23"/>
      <c r="P44" s="23"/>
      <c r="Q44" s="23"/>
      <c r="R44" s="50">
        <f t="shared" si="1"/>
        <v>0</v>
      </c>
    </row>
    <row r="45" spans="1:18" ht="11.25" customHeight="1" x14ac:dyDescent="0.2">
      <c r="A45" s="19"/>
      <c r="B45" s="63">
        <v>32201</v>
      </c>
      <c r="C45" s="58" t="s">
        <v>47</v>
      </c>
      <c r="D45" s="37">
        <v>42000</v>
      </c>
      <c r="E45" s="37"/>
      <c r="F45" s="22">
        <v>0</v>
      </c>
      <c r="G45" s="22">
        <v>0</v>
      </c>
      <c r="H45" s="22">
        <v>0</v>
      </c>
      <c r="I45" s="22">
        <v>0</v>
      </c>
      <c r="J45" s="22">
        <v>5428.8</v>
      </c>
      <c r="K45" s="22">
        <v>0</v>
      </c>
      <c r="L45" s="23"/>
      <c r="M45" s="23"/>
      <c r="N45" s="23"/>
      <c r="O45" s="23"/>
      <c r="P45" s="23"/>
      <c r="Q45" s="23"/>
      <c r="R45" s="50">
        <f t="shared" si="1"/>
        <v>5428.8</v>
      </c>
    </row>
    <row r="46" spans="1:18" ht="11.25" customHeight="1" x14ac:dyDescent="0.2">
      <c r="A46" s="19"/>
      <c r="B46" s="63">
        <v>32301</v>
      </c>
      <c r="C46" s="58" t="s">
        <v>48</v>
      </c>
      <c r="D46" s="37">
        <v>0</v>
      </c>
      <c r="E46" s="37"/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/>
      <c r="M46" s="23"/>
      <c r="N46" s="23"/>
      <c r="O46" s="23"/>
      <c r="P46" s="23"/>
      <c r="Q46" s="23"/>
      <c r="R46" s="50">
        <f t="shared" si="1"/>
        <v>0</v>
      </c>
    </row>
    <row r="47" spans="1:18" ht="11.25" customHeight="1" x14ac:dyDescent="0.2">
      <c r="A47" s="19"/>
      <c r="B47" s="63">
        <v>32501</v>
      </c>
      <c r="C47" s="58" t="s">
        <v>49</v>
      </c>
      <c r="D47" s="37">
        <v>10000</v>
      </c>
      <c r="E47" s="37"/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/>
      <c r="M47" s="23"/>
      <c r="N47" s="23"/>
      <c r="O47" s="23"/>
      <c r="P47" s="23"/>
      <c r="Q47" s="23"/>
      <c r="R47" s="50">
        <f t="shared" si="1"/>
        <v>0</v>
      </c>
    </row>
    <row r="48" spans="1:18" x14ac:dyDescent="0.2">
      <c r="A48" s="19"/>
      <c r="B48" s="63">
        <v>32701</v>
      </c>
      <c r="C48" s="58" t="s">
        <v>50</v>
      </c>
      <c r="D48" s="37">
        <v>0</v>
      </c>
      <c r="E48" s="37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3"/>
      <c r="M48" s="23"/>
      <c r="N48" s="23"/>
      <c r="O48" s="23"/>
      <c r="P48" s="23"/>
      <c r="Q48" s="23"/>
      <c r="R48" s="50">
        <f t="shared" si="1"/>
        <v>0</v>
      </c>
    </row>
    <row r="49" spans="1:18" x14ac:dyDescent="0.2">
      <c r="A49" s="19"/>
      <c r="B49" s="62">
        <v>33101</v>
      </c>
      <c r="C49" s="61" t="s">
        <v>66</v>
      </c>
      <c r="D49" s="37">
        <v>280000</v>
      </c>
      <c r="E49" s="37">
        <v>0</v>
      </c>
      <c r="F49" s="22">
        <v>0</v>
      </c>
      <c r="G49" s="22">
        <v>0</v>
      </c>
      <c r="H49" s="22">
        <v>0</v>
      </c>
      <c r="I49" s="22">
        <v>35880</v>
      </c>
      <c r="J49" s="22">
        <v>62640</v>
      </c>
      <c r="K49" s="22">
        <v>0</v>
      </c>
      <c r="L49" s="22"/>
      <c r="M49" s="22"/>
      <c r="N49" s="22"/>
      <c r="O49" s="22"/>
      <c r="P49" s="22"/>
      <c r="Q49" s="22"/>
      <c r="R49" s="50">
        <f t="shared" si="1"/>
        <v>98520</v>
      </c>
    </row>
    <row r="50" spans="1:18" x14ac:dyDescent="0.2">
      <c r="A50" s="19"/>
      <c r="B50" s="63">
        <v>33302</v>
      </c>
      <c r="C50" s="58" t="s">
        <v>59</v>
      </c>
      <c r="D50" s="37">
        <v>0</v>
      </c>
      <c r="E50" s="37">
        <v>273400</v>
      </c>
      <c r="F50" s="22">
        <v>0</v>
      </c>
      <c r="G50" s="22">
        <v>6960</v>
      </c>
      <c r="H50" s="22">
        <v>6960</v>
      </c>
      <c r="I50" s="22">
        <v>6960</v>
      </c>
      <c r="J50" s="22">
        <v>242560</v>
      </c>
      <c r="K50" s="22">
        <v>6960</v>
      </c>
      <c r="L50" s="23"/>
      <c r="M50" s="23"/>
      <c r="N50" s="23"/>
      <c r="O50" s="23"/>
      <c r="P50" s="23"/>
      <c r="Q50" s="23"/>
      <c r="R50" s="50">
        <f t="shared" si="1"/>
        <v>270400</v>
      </c>
    </row>
    <row r="51" spans="1:18" x14ac:dyDescent="0.2">
      <c r="A51" s="19"/>
      <c r="B51" s="63">
        <v>33401</v>
      </c>
      <c r="C51" s="58" t="s">
        <v>51</v>
      </c>
      <c r="D51" s="37">
        <v>0</v>
      </c>
      <c r="E51" s="37">
        <v>10800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10800</v>
      </c>
      <c r="L51" s="23"/>
      <c r="M51" s="23"/>
      <c r="N51" s="23"/>
      <c r="O51" s="23"/>
      <c r="P51" s="23"/>
      <c r="Q51" s="23"/>
      <c r="R51" s="50">
        <f t="shared" si="1"/>
        <v>10800</v>
      </c>
    </row>
    <row r="52" spans="1:18" x14ac:dyDescent="0.2">
      <c r="A52" s="19"/>
      <c r="B52" s="63">
        <v>33603</v>
      </c>
      <c r="C52" s="58" t="s">
        <v>52</v>
      </c>
      <c r="D52" s="37">
        <v>0</v>
      </c>
      <c r="E52" s="37">
        <v>12500</v>
      </c>
      <c r="F52" s="22">
        <v>0</v>
      </c>
      <c r="G52" s="22">
        <v>0</v>
      </c>
      <c r="H52" s="22">
        <v>0</v>
      </c>
      <c r="I52" s="22">
        <v>0</v>
      </c>
      <c r="J52" s="22">
        <v>12500</v>
      </c>
      <c r="K52" s="23">
        <v>0</v>
      </c>
      <c r="L52" s="23"/>
      <c r="M52" s="23"/>
      <c r="N52" s="23"/>
      <c r="O52" s="23"/>
      <c r="P52" s="23"/>
      <c r="Q52" s="23"/>
      <c r="R52" s="50">
        <f t="shared" si="1"/>
        <v>12500</v>
      </c>
    </row>
    <row r="53" spans="1:18" x14ac:dyDescent="0.2">
      <c r="A53" s="19"/>
      <c r="B53" s="62">
        <v>34101</v>
      </c>
      <c r="C53" s="32" t="s">
        <v>73</v>
      </c>
      <c r="D53" s="38">
        <v>6000</v>
      </c>
      <c r="E53" s="38">
        <v>0</v>
      </c>
      <c r="F53" s="22">
        <v>484.88</v>
      </c>
      <c r="G53" s="22">
        <v>387.44</v>
      </c>
      <c r="H53" s="22">
        <v>396.72</v>
      </c>
      <c r="I53" s="22">
        <v>422.24</v>
      </c>
      <c r="J53" s="22">
        <v>429.2</v>
      </c>
      <c r="K53" s="23">
        <v>392.08</v>
      </c>
      <c r="L53" s="23"/>
      <c r="M53" s="23"/>
      <c r="N53" s="23"/>
      <c r="O53" s="23"/>
      <c r="P53" s="23"/>
      <c r="Q53" s="23"/>
      <c r="R53" s="50">
        <f t="shared" si="1"/>
        <v>2512.56</v>
      </c>
    </row>
    <row r="54" spans="1:18" x14ac:dyDescent="0.2">
      <c r="A54" s="19"/>
      <c r="B54" s="63">
        <v>34501</v>
      </c>
      <c r="C54" s="58" t="s">
        <v>53</v>
      </c>
      <c r="D54" s="38">
        <v>11000</v>
      </c>
      <c r="E54" s="38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/>
      <c r="M54" s="23"/>
      <c r="N54" s="23"/>
      <c r="O54" s="23"/>
      <c r="P54" s="23"/>
      <c r="Q54" s="23"/>
      <c r="R54" s="50">
        <f t="shared" si="1"/>
        <v>0</v>
      </c>
    </row>
    <row r="55" spans="1:18" x14ac:dyDescent="0.2">
      <c r="A55" s="19"/>
      <c r="B55" s="63">
        <v>34701</v>
      </c>
      <c r="C55" s="58" t="s">
        <v>54</v>
      </c>
      <c r="D55" s="38">
        <v>0</v>
      </c>
      <c r="E55" s="38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3"/>
      <c r="M55" s="23"/>
      <c r="N55" s="23"/>
      <c r="O55" s="23"/>
      <c r="P55" s="23"/>
      <c r="Q55" s="23"/>
      <c r="R55" s="50">
        <f t="shared" si="1"/>
        <v>0</v>
      </c>
    </row>
    <row r="56" spans="1:18" x14ac:dyDescent="0.2">
      <c r="A56" s="19"/>
      <c r="B56" s="63">
        <v>35101</v>
      </c>
      <c r="C56" s="58" t="s">
        <v>55</v>
      </c>
      <c r="D56" s="38">
        <v>65500</v>
      </c>
      <c r="E56" s="38">
        <v>0</v>
      </c>
      <c r="F56" s="22">
        <v>0</v>
      </c>
      <c r="G56" s="22">
        <v>0</v>
      </c>
      <c r="H56" s="22">
        <v>0</v>
      </c>
      <c r="I56" s="22">
        <v>5104</v>
      </c>
      <c r="J56" s="22">
        <v>15312</v>
      </c>
      <c r="K56" s="22">
        <v>0</v>
      </c>
      <c r="L56" s="23"/>
      <c r="M56" s="23"/>
      <c r="N56" s="23"/>
      <c r="O56" s="23"/>
      <c r="P56" s="23"/>
      <c r="Q56" s="23"/>
      <c r="R56" s="50">
        <f t="shared" si="1"/>
        <v>20416</v>
      </c>
    </row>
    <row r="57" spans="1:18" x14ac:dyDescent="0.2">
      <c r="A57" s="19"/>
      <c r="B57" s="62">
        <v>35201</v>
      </c>
      <c r="C57" s="32" t="s">
        <v>81</v>
      </c>
      <c r="D57" s="39">
        <v>7000</v>
      </c>
      <c r="E57" s="39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3"/>
      <c r="M57" s="23"/>
      <c r="N57" s="23"/>
      <c r="O57" s="23"/>
      <c r="P57" s="23"/>
      <c r="Q57" s="23"/>
      <c r="R57" s="50">
        <f t="shared" si="1"/>
        <v>0</v>
      </c>
    </row>
    <row r="58" spans="1:18" x14ac:dyDescent="0.2">
      <c r="A58" s="19"/>
      <c r="B58" s="63">
        <v>35301</v>
      </c>
      <c r="C58" s="58" t="s">
        <v>56</v>
      </c>
      <c r="D58" s="39">
        <v>20000</v>
      </c>
      <c r="E58" s="39"/>
      <c r="F58" s="22">
        <v>0</v>
      </c>
      <c r="G58" s="22">
        <v>0</v>
      </c>
      <c r="H58" s="22">
        <v>0</v>
      </c>
      <c r="I58" s="22">
        <v>0</v>
      </c>
      <c r="J58" s="22"/>
      <c r="K58" s="22">
        <v>0</v>
      </c>
      <c r="L58" s="23"/>
      <c r="M58" s="23"/>
      <c r="N58" s="23"/>
      <c r="O58" s="23"/>
      <c r="P58" s="23"/>
      <c r="Q58" s="23"/>
      <c r="R58" s="50"/>
    </row>
    <row r="59" spans="1:18" x14ac:dyDescent="0.2">
      <c r="A59" s="19"/>
      <c r="B59" s="62">
        <v>35302</v>
      </c>
      <c r="C59" s="32" t="s">
        <v>82</v>
      </c>
      <c r="D59" s="38">
        <v>10000</v>
      </c>
      <c r="E59" s="38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3"/>
      <c r="M59" s="23"/>
      <c r="N59" s="23"/>
      <c r="O59" s="23"/>
      <c r="P59" s="23"/>
      <c r="Q59" s="23"/>
      <c r="R59" s="50">
        <f t="shared" si="1"/>
        <v>0</v>
      </c>
    </row>
    <row r="60" spans="1:18" x14ac:dyDescent="0.2">
      <c r="A60" s="19"/>
      <c r="B60" s="62">
        <v>35501</v>
      </c>
      <c r="C60" s="32" t="s">
        <v>83</v>
      </c>
      <c r="D60" s="38">
        <v>15000</v>
      </c>
      <c r="E60" s="38">
        <v>0</v>
      </c>
      <c r="F60" s="22">
        <v>0</v>
      </c>
      <c r="G60" s="22">
        <v>0</v>
      </c>
      <c r="H60" s="22">
        <v>1748.8</v>
      </c>
      <c r="I60" s="22">
        <v>2726</v>
      </c>
      <c r="J60" s="22">
        <v>50</v>
      </c>
      <c r="K60" s="22">
        <v>0</v>
      </c>
      <c r="L60" s="23"/>
      <c r="M60" s="23"/>
      <c r="N60" s="23"/>
      <c r="O60" s="23"/>
      <c r="P60" s="23"/>
      <c r="Q60" s="23"/>
      <c r="R60" s="50">
        <f t="shared" si="1"/>
        <v>4524.8</v>
      </c>
    </row>
    <row r="61" spans="1:18" ht="24" x14ac:dyDescent="0.2">
      <c r="A61" s="19"/>
      <c r="B61" s="62">
        <v>36601</v>
      </c>
      <c r="C61" s="32" t="s">
        <v>84</v>
      </c>
      <c r="D61" s="38">
        <v>0</v>
      </c>
      <c r="E61" s="38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38">
        <v>0</v>
      </c>
      <c r="L61" s="23"/>
      <c r="M61" s="23"/>
      <c r="N61" s="23"/>
      <c r="O61" s="23"/>
      <c r="P61" s="23"/>
      <c r="Q61" s="23"/>
      <c r="R61" s="50">
        <f t="shared" si="1"/>
        <v>0</v>
      </c>
    </row>
    <row r="62" spans="1:18" x14ac:dyDescent="0.2">
      <c r="A62" s="19"/>
      <c r="B62" s="62">
        <v>37101</v>
      </c>
      <c r="C62" s="32" t="s">
        <v>80</v>
      </c>
      <c r="D62" s="38">
        <v>361500</v>
      </c>
      <c r="E62" s="38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38">
        <v>0</v>
      </c>
      <c r="L62" s="23"/>
      <c r="M62" s="23"/>
      <c r="N62" s="23"/>
      <c r="O62" s="23"/>
      <c r="P62" s="23"/>
      <c r="Q62" s="23"/>
      <c r="R62" s="50">
        <f t="shared" si="1"/>
        <v>0</v>
      </c>
    </row>
    <row r="63" spans="1:18" x14ac:dyDescent="0.2">
      <c r="A63" s="19"/>
      <c r="B63" s="62">
        <v>37201</v>
      </c>
      <c r="C63" s="32" t="s">
        <v>79</v>
      </c>
      <c r="D63" s="38">
        <v>10000</v>
      </c>
      <c r="E63" s="38">
        <v>0</v>
      </c>
      <c r="F63" s="22">
        <v>0</v>
      </c>
      <c r="G63" s="22">
        <v>0</v>
      </c>
      <c r="H63" s="22">
        <v>0</v>
      </c>
      <c r="I63" s="22">
        <v>6217</v>
      </c>
      <c r="J63" s="22">
        <v>0</v>
      </c>
      <c r="K63" s="38">
        <v>0</v>
      </c>
      <c r="L63" s="23"/>
      <c r="M63" s="23"/>
      <c r="N63" s="23"/>
      <c r="O63" s="23"/>
      <c r="P63" s="23"/>
      <c r="Q63" s="23"/>
      <c r="R63" s="50">
        <f t="shared" si="1"/>
        <v>6217</v>
      </c>
    </row>
    <row r="64" spans="1:18" x14ac:dyDescent="0.2">
      <c r="A64" s="19"/>
      <c r="B64" s="62">
        <v>37501</v>
      </c>
      <c r="C64" s="32" t="s">
        <v>78</v>
      </c>
      <c r="D64" s="38">
        <v>105000</v>
      </c>
      <c r="E64" s="38">
        <v>0</v>
      </c>
      <c r="F64" s="22">
        <v>0</v>
      </c>
      <c r="G64" s="22">
        <v>0</v>
      </c>
      <c r="H64" s="22">
        <v>0</v>
      </c>
      <c r="I64" s="22">
        <v>0</v>
      </c>
      <c r="J64" s="22">
        <v>887</v>
      </c>
      <c r="K64" s="38">
        <v>0</v>
      </c>
      <c r="L64" s="23"/>
      <c r="M64" s="23"/>
      <c r="N64" s="23"/>
      <c r="O64" s="23"/>
      <c r="P64" s="23"/>
      <c r="Q64" s="23"/>
      <c r="R64" s="50">
        <f t="shared" si="1"/>
        <v>887</v>
      </c>
    </row>
    <row r="65" spans="1:18" x14ac:dyDescent="0.2">
      <c r="A65" s="19"/>
      <c r="B65" s="62">
        <v>37501</v>
      </c>
      <c r="C65" s="32" t="s">
        <v>89</v>
      </c>
      <c r="D65" s="38">
        <v>30000</v>
      </c>
      <c r="E65" s="38"/>
      <c r="F65" s="22"/>
      <c r="G65" s="22"/>
      <c r="H65" s="22"/>
      <c r="I65" s="22"/>
      <c r="J65" s="22"/>
      <c r="K65" s="38"/>
      <c r="L65" s="23"/>
      <c r="M65" s="23"/>
      <c r="N65" s="23"/>
      <c r="O65" s="23"/>
      <c r="P65" s="23"/>
      <c r="Q65" s="23"/>
      <c r="R65" s="50"/>
    </row>
    <row r="66" spans="1:18" x14ac:dyDescent="0.2">
      <c r="A66" s="19"/>
      <c r="B66" s="62">
        <v>37502</v>
      </c>
      <c r="C66" s="32" t="s">
        <v>77</v>
      </c>
      <c r="D66" s="38">
        <v>20000</v>
      </c>
      <c r="E66" s="38">
        <v>0</v>
      </c>
      <c r="F66" s="22">
        <v>0</v>
      </c>
      <c r="G66" s="22">
        <v>0</v>
      </c>
      <c r="H66" s="22">
        <v>0</v>
      </c>
      <c r="I66" s="22">
        <v>1200</v>
      </c>
      <c r="J66" s="22">
        <v>916.3</v>
      </c>
      <c r="K66" s="38">
        <v>0</v>
      </c>
      <c r="L66" s="23"/>
      <c r="M66" s="23"/>
      <c r="N66" s="23"/>
      <c r="O66" s="23"/>
      <c r="P66" s="23"/>
      <c r="Q66" s="23"/>
      <c r="R66" s="50">
        <f t="shared" si="1"/>
        <v>2116.3000000000002</v>
      </c>
    </row>
    <row r="67" spans="1:18" x14ac:dyDescent="0.2">
      <c r="A67" s="19"/>
      <c r="B67" s="62">
        <v>37801</v>
      </c>
      <c r="C67" s="32" t="s">
        <v>90</v>
      </c>
      <c r="D67" s="38">
        <v>2000</v>
      </c>
      <c r="E67" s="38"/>
      <c r="F67" s="22"/>
      <c r="G67" s="22"/>
      <c r="H67" s="22"/>
      <c r="I67" s="22"/>
      <c r="J67" s="22"/>
      <c r="K67" s="38"/>
      <c r="L67" s="23"/>
      <c r="M67" s="23"/>
      <c r="N67" s="23"/>
      <c r="O67" s="23"/>
      <c r="P67" s="23"/>
      <c r="Q67" s="23"/>
      <c r="R67" s="50"/>
    </row>
    <row r="68" spans="1:18" x14ac:dyDescent="0.2">
      <c r="A68" s="19"/>
      <c r="B68" s="62">
        <v>37901</v>
      </c>
      <c r="C68" s="32" t="s">
        <v>76</v>
      </c>
      <c r="D68" s="38">
        <v>10000</v>
      </c>
      <c r="E68" s="38">
        <v>0</v>
      </c>
      <c r="F68" s="22">
        <v>0</v>
      </c>
      <c r="G68" s="22">
        <v>0</v>
      </c>
      <c r="H68" s="22">
        <v>0</v>
      </c>
      <c r="I68" s="22">
        <v>400</v>
      </c>
      <c r="J68" s="22">
        <v>227</v>
      </c>
      <c r="K68" s="38">
        <v>0</v>
      </c>
      <c r="L68" s="23"/>
      <c r="M68" s="23"/>
      <c r="N68" s="23"/>
      <c r="O68" s="23"/>
      <c r="P68" s="23"/>
      <c r="Q68" s="23"/>
      <c r="R68" s="50">
        <f t="shared" si="1"/>
        <v>627</v>
      </c>
    </row>
    <row r="69" spans="1:18" x14ac:dyDescent="0.2">
      <c r="A69" s="19"/>
      <c r="B69" s="62">
        <v>38101</v>
      </c>
      <c r="C69" s="32" t="s">
        <v>85</v>
      </c>
      <c r="D69" s="38">
        <v>15000</v>
      </c>
      <c r="E69" s="38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38">
        <v>0</v>
      </c>
      <c r="L69" s="23"/>
      <c r="M69" s="23"/>
      <c r="N69" s="23"/>
      <c r="O69" s="23"/>
      <c r="P69" s="23"/>
      <c r="Q69" s="23"/>
      <c r="R69" s="50">
        <f t="shared" si="1"/>
        <v>0</v>
      </c>
    </row>
    <row r="70" spans="1:18" x14ac:dyDescent="0.2">
      <c r="A70" s="19"/>
      <c r="B70" s="62">
        <v>38201</v>
      </c>
      <c r="C70" s="32" t="s">
        <v>86</v>
      </c>
      <c r="D70" s="38">
        <v>0</v>
      </c>
      <c r="E70" s="38">
        <v>18676</v>
      </c>
      <c r="F70" s="22">
        <v>0</v>
      </c>
      <c r="G70" s="22">
        <v>0</v>
      </c>
      <c r="H70" s="22">
        <v>2320</v>
      </c>
      <c r="I70" s="22">
        <v>12876</v>
      </c>
      <c r="J70" s="22">
        <v>3480</v>
      </c>
      <c r="K70" s="38">
        <v>0</v>
      </c>
      <c r="L70" s="23"/>
      <c r="M70" s="23"/>
      <c r="N70" s="23"/>
      <c r="O70" s="23"/>
      <c r="P70" s="23"/>
      <c r="Q70" s="23"/>
      <c r="R70" s="50">
        <f t="shared" si="1"/>
        <v>18676</v>
      </c>
    </row>
    <row r="71" spans="1:18" x14ac:dyDescent="0.2">
      <c r="A71" s="19"/>
      <c r="B71" s="62">
        <v>38301</v>
      </c>
      <c r="C71" s="32" t="s">
        <v>87</v>
      </c>
      <c r="D71" s="38">
        <v>150000</v>
      </c>
      <c r="E71" s="38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38">
        <v>0</v>
      </c>
      <c r="L71" s="23"/>
      <c r="M71" s="23"/>
      <c r="N71" s="23"/>
      <c r="O71" s="23"/>
      <c r="P71" s="23"/>
      <c r="Q71" s="23"/>
      <c r="R71" s="50">
        <f t="shared" si="1"/>
        <v>0</v>
      </c>
    </row>
    <row r="72" spans="1:18" x14ac:dyDescent="0.2">
      <c r="A72" s="19"/>
      <c r="B72" s="62">
        <v>38501</v>
      </c>
      <c r="C72" s="32" t="s">
        <v>75</v>
      </c>
      <c r="D72" s="38">
        <v>0</v>
      </c>
      <c r="E72" s="38">
        <v>1190</v>
      </c>
      <c r="F72" s="22">
        <v>0</v>
      </c>
      <c r="G72" s="22">
        <v>0</v>
      </c>
      <c r="H72" s="22">
        <v>0</v>
      </c>
      <c r="I72" s="22">
        <v>0</v>
      </c>
      <c r="J72" s="22">
        <v>1190</v>
      </c>
      <c r="K72" s="38">
        <v>0</v>
      </c>
      <c r="L72" s="23"/>
      <c r="M72" s="23"/>
      <c r="N72" s="23"/>
      <c r="O72" s="23"/>
      <c r="P72" s="23"/>
      <c r="Q72" s="23"/>
      <c r="R72" s="50">
        <f t="shared" si="1"/>
        <v>1190</v>
      </c>
    </row>
    <row r="73" spans="1:18" x14ac:dyDescent="0.2">
      <c r="A73" s="19"/>
      <c r="B73" s="62">
        <v>39201</v>
      </c>
      <c r="C73" s="32" t="s">
        <v>74</v>
      </c>
      <c r="D73" s="38">
        <v>5000</v>
      </c>
      <c r="E73" s="38">
        <v>0</v>
      </c>
      <c r="F73" s="22">
        <v>0</v>
      </c>
      <c r="G73" s="22">
        <v>4732</v>
      </c>
      <c r="H73" s="22">
        <v>0</v>
      </c>
      <c r="I73" s="22">
        <v>0</v>
      </c>
      <c r="J73" s="22">
        <v>0</v>
      </c>
      <c r="K73" s="38">
        <v>0</v>
      </c>
      <c r="L73" s="23"/>
      <c r="M73" s="23"/>
      <c r="N73" s="23"/>
      <c r="O73" s="23"/>
      <c r="P73" s="23"/>
      <c r="Q73" s="23"/>
      <c r="R73" s="50"/>
    </row>
    <row r="74" spans="1:18" ht="12.75" thickBot="1" x14ac:dyDescent="0.25">
      <c r="A74" s="25"/>
      <c r="B74" s="65">
        <v>39501</v>
      </c>
      <c r="C74" s="34" t="s">
        <v>64</v>
      </c>
      <c r="D74" s="35">
        <v>2000</v>
      </c>
      <c r="E74" s="35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35">
        <v>0</v>
      </c>
      <c r="L74" s="28"/>
      <c r="M74" s="28"/>
      <c r="N74" s="28"/>
      <c r="O74" s="28"/>
      <c r="P74" s="28"/>
      <c r="Q74" s="28"/>
      <c r="R74" s="51">
        <f t="shared" si="1"/>
        <v>0</v>
      </c>
    </row>
    <row r="75" spans="1:18" ht="12.75" thickBot="1" x14ac:dyDescent="0.25">
      <c r="A75" s="12">
        <v>4000</v>
      </c>
      <c r="B75" s="40"/>
      <c r="C75" s="29" t="s">
        <v>62</v>
      </c>
      <c r="D75" s="16">
        <f>+D76</f>
        <v>0</v>
      </c>
      <c r="E75" s="16">
        <f>+E76</f>
        <v>273</v>
      </c>
      <c r="F75" s="41">
        <f>+F76</f>
        <v>0</v>
      </c>
      <c r="G75" s="41">
        <f>+G76</f>
        <v>0</v>
      </c>
      <c r="H75" s="41">
        <f>+H76</f>
        <v>0</v>
      </c>
      <c r="I75" s="55">
        <v>0</v>
      </c>
      <c r="J75" s="57">
        <v>0</v>
      </c>
      <c r="K75" s="42"/>
      <c r="L75" s="42"/>
      <c r="M75" s="42"/>
      <c r="N75" s="42"/>
      <c r="O75" s="42"/>
      <c r="P75" s="42"/>
      <c r="Q75" s="42"/>
      <c r="R75" s="49">
        <f t="shared" si="1"/>
        <v>0</v>
      </c>
    </row>
    <row r="76" spans="1:18" ht="12.75" thickBot="1" x14ac:dyDescent="0.25">
      <c r="A76" s="25"/>
      <c r="B76" s="64">
        <v>43301</v>
      </c>
      <c r="C76" s="66" t="s">
        <v>63</v>
      </c>
      <c r="D76" s="43">
        <v>0</v>
      </c>
      <c r="E76" s="43">
        <v>273</v>
      </c>
      <c r="F76" s="27">
        <v>0</v>
      </c>
      <c r="G76" s="27">
        <v>0</v>
      </c>
      <c r="H76" s="27">
        <v>0</v>
      </c>
      <c r="I76" s="27">
        <v>273</v>
      </c>
      <c r="J76" s="27">
        <v>0</v>
      </c>
      <c r="K76" s="27">
        <v>0</v>
      </c>
      <c r="L76" s="28"/>
      <c r="M76" s="28"/>
      <c r="N76" s="28"/>
      <c r="O76" s="28"/>
      <c r="P76" s="28"/>
      <c r="Q76" s="28"/>
      <c r="R76" s="50">
        <f t="shared" si="1"/>
        <v>273</v>
      </c>
    </row>
    <row r="77" spans="1:18" x14ac:dyDescent="0.2">
      <c r="A77" s="12">
        <v>5000</v>
      </c>
      <c r="B77" s="13"/>
      <c r="C77" s="44" t="s">
        <v>7</v>
      </c>
      <c r="D77" s="30">
        <f>+D78</f>
        <v>15000</v>
      </c>
      <c r="E77" s="16">
        <f>+E78</f>
        <v>0</v>
      </c>
      <c r="F77" s="16">
        <f>+F78</f>
        <v>0</v>
      </c>
      <c r="G77" s="16">
        <f>+G78</f>
        <v>0</v>
      </c>
      <c r="H77" s="41">
        <f>+H78</f>
        <v>0</v>
      </c>
      <c r="I77" s="55">
        <v>0</v>
      </c>
      <c r="J77" s="36"/>
      <c r="K77" s="42"/>
      <c r="L77" s="42"/>
      <c r="M77" s="42"/>
      <c r="N77" s="42"/>
      <c r="O77" s="42"/>
      <c r="P77" s="42"/>
      <c r="Q77" s="42"/>
      <c r="R77" s="52">
        <f t="shared" si="1"/>
        <v>0</v>
      </c>
    </row>
    <row r="78" spans="1:18" ht="12.75" thickBot="1" x14ac:dyDescent="0.25">
      <c r="A78" s="19"/>
      <c r="B78" s="20">
        <v>51101</v>
      </c>
      <c r="C78" s="45" t="s">
        <v>88</v>
      </c>
      <c r="D78" s="46">
        <v>15000</v>
      </c>
      <c r="E78" s="19">
        <v>0</v>
      </c>
      <c r="F78" s="23">
        <v>0</v>
      </c>
      <c r="G78" s="22">
        <v>0</v>
      </c>
      <c r="H78" s="22">
        <v>0</v>
      </c>
      <c r="I78" s="22">
        <v>0</v>
      </c>
      <c r="J78" s="22">
        <v>0</v>
      </c>
      <c r="K78" s="27">
        <v>0</v>
      </c>
      <c r="L78" s="23"/>
      <c r="M78" s="23"/>
      <c r="N78" s="23"/>
      <c r="O78" s="23"/>
      <c r="P78" s="23"/>
      <c r="Q78" s="23"/>
      <c r="R78" s="50">
        <f t="shared" si="1"/>
        <v>0</v>
      </c>
    </row>
    <row r="79" spans="1:18" x14ac:dyDescent="0.2">
      <c r="B79" s="47"/>
      <c r="C79" s="47"/>
      <c r="D79" s="7"/>
      <c r="E79" s="7"/>
    </row>
    <row r="80" spans="1:18" x14ac:dyDescent="0.2">
      <c r="B80" s="47"/>
      <c r="C80" s="47"/>
      <c r="D80" s="7"/>
      <c r="E80" s="7"/>
      <c r="G80" s="53"/>
    </row>
    <row r="81" spans="2:5" x14ac:dyDescent="0.2">
      <c r="B81" s="47"/>
      <c r="C81" s="47"/>
      <c r="D81" s="7"/>
      <c r="E81" s="7"/>
    </row>
    <row r="82" spans="2:5" x14ac:dyDescent="0.2">
      <c r="B82" s="47"/>
      <c r="C82" s="47"/>
      <c r="D82" s="7"/>
      <c r="E82" s="7"/>
    </row>
    <row r="83" spans="2:5" x14ac:dyDescent="0.2">
      <c r="B83" s="47"/>
      <c r="C83" s="47"/>
      <c r="D83" s="7"/>
      <c r="E83" s="7"/>
    </row>
    <row r="84" spans="2:5" x14ac:dyDescent="0.2">
      <c r="B84" s="47"/>
      <c r="C84" s="47"/>
      <c r="D84" s="7"/>
      <c r="E84" s="7"/>
    </row>
    <row r="85" spans="2:5" x14ac:dyDescent="0.2">
      <c r="B85" s="47"/>
      <c r="C85" s="47"/>
      <c r="D85" s="7"/>
      <c r="E85" s="7"/>
    </row>
    <row r="86" spans="2:5" x14ac:dyDescent="0.2">
      <c r="B86" s="47"/>
      <c r="C86" s="48"/>
      <c r="D86" s="7"/>
      <c r="E86" s="7"/>
    </row>
    <row r="87" spans="2:5" x14ac:dyDescent="0.2">
      <c r="B87" s="47"/>
      <c r="C87" s="47"/>
      <c r="D87" s="7"/>
      <c r="E87" s="7"/>
    </row>
    <row r="88" spans="2:5" x14ac:dyDescent="0.2">
      <c r="B88" s="47"/>
      <c r="C88" s="47"/>
      <c r="D88" s="7"/>
      <c r="E88" s="7"/>
    </row>
    <row r="89" spans="2:5" x14ac:dyDescent="0.2">
      <c r="B89" s="47"/>
      <c r="C89" s="47"/>
      <c r="D89" s="7"/>
      <c r="E89" s="7"/>
    </row>
  </sheetData>
  <mergeCells count="18">
    <mergeCell ref="C7:C8"/>
    <mergeCell ref="D7:D8"/>
    <mergeCell ref="E7:E8"/>
    <mergeCell ref="D6:E6"/>
    <mergeCell ref="F7:F8"/>
    <mergeCell ref="P7:P8"/>
    <mergeCell ref="Q7:Q8"/>
    <mergeCell ref="F6:Q6"/>
    <mergeCell ref="R6:R8"/>
    <mergeCell ref="H7:H8"/>
    <mergeCell ref="I7:I8"/>
    <mergeCell ref="J7:J8"/>
    <mergeCell ref="K7:K8"/>
    <mergeCell ref="G7:G8"/>
    <mergeCell ref="N7:N8"/>
    <mergeCell ref="O7:O8"/>
    <mergeCell ref="L7:L8"/>
    <mergeCell ref="M7:M8"/>
  </mergeCells>
  <printOptions horizontalCentered="1"/>
  <pageMargins left="0.35433070866141736" right="0.4" top="0.55118110236220474" bottom="1.5748031496062993" header="0.31496062992125984" footer="1.5748031496062993"/>
  <pageSetup scale="50" orientation="landscape" r:id="rId1"/>
  <ignoredErrors>
    <ignoredError sqref="R74:R78 R32:R35 R11:R13 R15:R18 R23:R27 R41:R44 R48:R50 R53:R54 R57 R68:R72 R59:R64 R66" formulaRange="1"/>
    <ignoredError sqref="E9 E77 E33:E35 E24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AVANCE </vt:lpstr>
      <vt:lpstr>'AVANCE 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Claudia</cp:lastModifiedBy>
  <cp:lastPrinted>2013-06-10T18:41:19Z</cp:lastPrinted>
  <dcterms:created xsi:type="dcterms:W3CDTF">2011-03-23T20:46:13Z</dcterms:created>
  <dcterms:modified xsi:type="dcterms:W3CDTF">2013-09-13T20:12:26Z</dcterms:modified>
</cp:coreProperties>
</file>