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25" yWindow="105" windowWidth="12840" windowHeight="8970" activeTab="0"/>
  </bookViews>
  <sheets>
    <sheet name="01.01" sheetId="1" r:id="rId1"/>
  </sheets>
  <definedNames>
    <definedName name="_xlnm.Print_Area" localSheetId="0">'01.01'!$A$2:$F$81</definedName>
  </definedNames>
  <calcPr fullCalcOnLoad="1"/>
</workbook>
</file>

<file path=xl/sharedStrings.xml><?xml version="1.0" encoding="utf-8"?>
<sst xmlns="http://schemas.openxmlformats.org/spreadsheetml/2006/main" count="67" uniqueCount="66">
  <si>
    <t>Estado de Actividades</t>
  </si>
  <si>
    <t>(Pesos)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</si>
  <si>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</si>
  <si>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</si>
  <si>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</si>
  <si>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</si>
  <si>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</si>
  <si>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</si>
  <si>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</si>
  <si>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</si>
  <si>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</si>
  <si>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</si>
  <si>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</si>
  <si>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</si>
  <si>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</si>
  <si>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Transferencias, Asignaciones, Subsidios y Otras Ayudas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</si>
  <si>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</si>
  <si>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</si>
  <si>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</si>
  <si>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</si>
  <si>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</si>
  <si>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</si>
  <si>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</si>
  <si>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</si>
  <si>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</si>
  <si>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</si>
  <si>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</si>
  <si>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Transferencias, Asignaciones, Subsidios y Otras ayudas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</si>
  <si>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</si>
  <si>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</si>
  <si>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</si>
  <si>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</si>
  <si>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</si>
  <si>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</si>
  <si>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</si>
  <si>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</si>
  <si>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</si>
  <si>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</si>
  <si>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</si>
  <si>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</si>
  <si>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</si>
  <si>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</si>
  <si>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</si>
  <si>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</si>
  <si>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</si>
  <si>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</si>
  <si>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</si>
  <si>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</si>
  <si>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</si>
  <si>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</si>
  <si>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</si>
  <si>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</si>
  <si>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</si>
  <si>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</si>
  <si>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</si>
  <si>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</si>
  <si>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</si>
  <si>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</si>
  <si>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JUNTA DE CAMINOS DEL ESTADO DE SONORA</t>
  </si>
  <si>
    <t xml:space="preserve">LIC. GERARDO FELIX HERNANDEZ </t>
  </si>
  <si>
    <t>DIRECTOR DE ADMINISTRACION</t>
  </si>
  <si>
    <t xml:space="preserve">ING. ALFREDO MARTINEZ OLIVAS  </t>
  </si>
  <si>
    <t>DIRECTOR GENERAL</t>
  </si>
  <si>
    <t>SISTEMA ESTATAL DE EVALUACIÓN</t>
  </si>
  <si>
    <t>Bajo protesta de decir verdad declaramos que los Estados Financieros y sus Notas son razonablemente correctos y responsabilidad del emisor.</t>
  </si>
  <si>
    <t>Del 1 de Enero al 31 de Diciembre de 2017 y 2016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</si>
</sst>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u val="single"/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64">
    <xf numFmtId="0" fontId="0" fillId="0" borderId="0" xfId="0" applyFont="1" applyAlignment="1">
      <alignment/>
    </xf>
    <xf numFmtId="0" fontId="7" fillId="33" borderId="0" xfId="0" applyFont="1" applyFill="1" applyBorder="1" applyAlignment="1">
      <alignment/>
    </xf>
    <xf numFmtId="0" fontId="3" fillId="33" borderId="0" xfId="52" applyFont="1" applyFill="1" applyBorder="1" applyAlignment="1">
      <alignment/>
      <protection/>
    </xf>
    <xf numFmtId="0" fontId="8" fillId="33" borderId="0" xfId="0" applyFont="1" applyFill="1" applyBorder="1" applyAlignment="1">
      <alignment/>
    </xf>
    <xf numFmtId="0" fontId="3" fillId="33" borderId="0" xfId="52" applyFont="1" applyFill="1" applyBorder="1" applyAlignment="1">
      <alignment horizontal="center"/>
      <protection/>
    </xf>
    <xf numFmtId="0" fontId="8" fillId="33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/>
    </xf>
    <xf numFmtId="0" fontId="3" fillId="33" borderId="0" xfId="52" applyFont="1" applyFill="1" applyBorder="1" applyAlignment="1">
      <alignment vertical="center"/>
      <protection/>
    </xf>
    <xf numFmtId="0" fontId="4" fillId="33" borderId="0" xfId="52" applyFont="1" applyFill="1" applyBorder="1" applyAlignment="1">
      <alignment/>
      <protection/>
    </xf>
    <xf numFmtId="0" fontId="7" fillId="33" borderId="10" xfId="0" applyFont="1" applyFill="1" applyBorder="1" applyAlignment="1">
      <alignment/>
    </xf>
    <xf numFmtId="3" fontId="4" fillId="33" borderId="0" xfId="0" applyNumberFormat="1" applyFont="1" applyFill="1" applyBorder="1" applyAlignment="1">
      <alignment vertical="top"/>
    </xf>
    <xf numFmtId="0" fontId="7" fillId="33" borderId="0" xfId="0" applyFont="1" applyFill="1" applyBorder="1" applyAlignment="1">
      <alignment vertical="top"/>
    </xf>
    <xf numFmtId="0" fontId="7" fillId="33" borderId="10" xfId="0" applyFont="1" applyFill="1" applyBorder="1" applyAlignment="1">
      <alignment/>
    </xf>
    <xf numFmtId="0" fontId="7" fillId="33" borderId="10" xfId="0" applyFont="1" applyFill="1" applyBorder="1" applyAlignment="1">
      <alignment vertical="top"/>
    </xf>
    <xf numFmtId="3" fontId="4" fillId="33" borderId="0" xfId="47" applyNumberFormat="1" applyFont="1" applyFill="1" applyBorder="1" applyAlignment="1" applyProtection="1">
      <alignment vertical="top"/>
      <protection locked="0"/>
    </xf>
    <xf numFmtId="0" fontId="3" fillId="33" borderId="0" xfId="0" applyFont="1" applyFill="1" applyBorder="1" applyAlignment="1">
      <alignment vertical="top" wrapText="1"/>
    </xf>
    <xf numFmtId="0" fontId="4" fillId="33" borderId="0" xfId="0" applyFont="1" applyFill="1" applyBorder="1" applyAlignment="1">
      <alignment vertical="top"/>
    </xf>
    <xf numFmtId="3" fontId="5" fillId="33" borderId="0" xfId="0" applyNumberFormat="1" applyFont="1" applyFill="1" applyBorder="1" applyAlignment="1">
      <alignment vertical="top"/>
    </xf>
    <xf numFmtId="3" fontId="4" fillId="33" borderId="0" xfId="0" applyNumberFormat="1" applyFont="1" applyFill="1" applyBorder="1" applyAlignment="1" applyProtection="1">
      <alignment vertical="top"/>
      <protection locked="0"/>
    </xf>
    <xf numFmtId="0" fontId="6" fillId="33" borderId="0" xfId="0" applyFont="1" applyFill="1" applyBorder="1" applyAlignment="1">
      <alignment vertical="top"/>
    </xf>
    <xf numFmtId="0" fontId="9" fillId="33" borderId="0" xfId="0" applyFont="1" applyFill="1" applyBorder="1" applyAlignment="1">
      <alignment vertical="top"/>
    </xf>
    <xf numFmtId="0" fontId="6" fillId="33" borderId="0" xfId="0" applyFont="1" applyFill="1" applyBorder="1" applyAlignment="1">
      <alignment vertical="top" wrapText="1"/>
    </xf>
    <xf numFmtId="0" fontId="4" fillId="33" borderId="0" xfId="0" applyFont="1" applyFill="1" applyBorder="1" applyAlignment="1">
      <alignment/>
    </xf>
    <xf numFmtId="43" fontId="4" fillId="33" borderId="0" xfId="47" applyFont="1" applyFill="1" applyBorder="1" applyAlignment="1">
      <alignment/>
    </xf>
    <xf numFmtId="0" fontId="3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 applyProtection="1">
      <alignment vertical="top" wrapText="1"/>
      <protection locked="0"/>
    </xf>
    <xf numFmtId="3" fontId="3" fillId="33" borderId="0" xfId="0" applyNumberFormat="1" applyFont="1" applyFill="1" applyBorder="1" applyAlignment="1" applyProtection="1">
      <alignment vertical="top"/>
      <protection/>
    </xf>
    <xf numFmtId="3" fontId="6" fillId="33" borderId="0" xfId="0" applyNumberFormat="1" applyFont="1" applyFill="1" applyBorder="1" applyAlignment="1" applyProtection="1">
      <alignment vertical="top"/>
      <protection/>
    </xf>
    <xf numFmtId="3" fontId="3" fillId="33" borderId="0" xfId="47" applyNumberFormat="1" applyFont="1" applyFill="1" applyBorder="1" applyAlignment="1" applyProtection="1">
      <alignment vertical="top"/>
      <protection/>
    </xf>
    <xf numFmtId="3" fontId="6" fillId="33" borderId="0" xfId="47" applyNumberFormat="1" applyFont="1" applyFill="1" applyBorder="1" applyAlignment="1" applyProtection="1">
      <alignment vertical="top"/>
      <protection/>
    </xf>
    <xf numFmtId="0" fontId="7" fillId="33" borderId="0" xfId="0" applyFont="1" applyFill="1" applyBorder="1" applyAlignment="1" applyProtection="1">
      <alignment/>
      <protection locked="0"/>
    </xf>
    <xf numFmtId="43" fontId="4" fillId="33" borderId="0" xfId="47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 vertical="top"/>
      <protection locked="0"/>
    </xf>
    <xf numFmtId="0" fontId="0" fillId="0" borderId="0" xfId="0" applyBorder="1" applyAlignment="1">
      <alignment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6" fillId="0" borderId="0" xfId="0" applyFont="1" applyAlignment="1">
      <alignment/>
    </xf>
    <xf numFmtId="0" fontId="0" fillId="0" borderId="0" xfId="0" applyAlignment="1">
      <alignment horizontal="center" vertical="top" wrapText="1"/>
    </xf>
    <xf numFmtId="0" fontId="46" fillId="0" borderId="0" xfId="0" applyFont="1" applyAlignment="1">
      <alignment wrapText="1"/>
    </xf>
    <xf numFmtId="0" fontId="46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11" xfId="52" applyFont="1" applyFill="1" applyBorder="1" applyAlignment="1">
      <alignment horizontal="center" vertical="center"/>
      <protection/>
    </xf>
    <xf numFmtId="0" fontId="3" fillId="0" borderId="12" xfId="52" applyFont="1" applyFill="1" applyBorder="1" applyAlignment="1">
      <alignment horizontal="center" vertical="center"/>
      <protection/>
    </xf>
    <xf numFmtId="164" fontId="3" fillId="0" borderId="11" xfId="47" applyNumberFormat="1" applyFont="1" applyFill="1" applyBorder="1" applyAlignment="1">
      <alignment horizontal="right" vertical="center"/>
    </xf>
    <xf numFmtId="3" fontId="7" fillId="0" borderId="0" xfId="47" applyNumberFormat="1" applyFont="1" applyFill="1" applyBorder="1" applyAlignment="1">
      <alignment horizontal="right" vertical="top"/>
    </xf>
    <xf numFmtId="0" fontId="3" fillId="33" borderId="0" xfId="52" applyFont="1" applyFill="1" applyBorder="1" applyAlignment="1">
      <alignment horizontal="center"/>
      <protection/>
    </xf>
    <xf numFmtId="0" fontId="6" fillId="33" borderId="0" xfId="0" applyFont="1" applyFill="1" applyBorder="1" applyAlignment="1">
      <alignment vertical="top" wrapText="1"/>
    </xf>
    <xf numFmtId="0" fontId="11" fillId="33" borderId="0" xfId="0" applyFont="1" applyFill="1" applyBorder="1" applyAlignment="1">
      <alignment horizontal="left" vertical="top"/>
    </xf>
    <xf numFmtId="0" fontId="6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vertical="top" wrapText="1"/>
    </xf>
    <xf numFmtId="0" fontId="10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 applyProtection="1">
      <alignment horizontal="center" vertical="top"/>
      <protection locked="0"/>
    </xf>
    <xf numFmtId="0" fontId="4" fillId="33" borderId="13" xfId="0" applyFont="1" applyFill="1" applyBorder="1" applyAlignment="1" applyProtection="1">
      <alignment horizontal="center" vertical="top" wrapText="1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6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12" fillId="33" borderId="0" xfId="52" applyFont="1" applyFill="1" applyBorder="1" applyAlignment="1">
      <alignment horizontal="center"/>
      <protection/>
    </xf>
    <xf numFmtId="0" fontId="3" fillId="33" borderId="0" xfId="0" applyNumberFormat="1" applyFont="1" applyFill="1" applyBorder="1" applyAlignment="1" applyProtection="1">
      <alignment horizontal="center"/>
      <protection locked="0"/>
    </xf>
    <xf numFmtId="0" fontId="7" fillId="33" borderId="13" xfId="0" applyFont="1" applyFill="1" applyBorder="1" applyAlignment="1" applyProtection="1">
      <alignment horizontal="center"/>
      <protection locked="0"/>
    </xf>
    <xf numFmtId="0" fontId="3" fillId="0" borderId="11" xfId="52" applyFont="1" applyFill="1" applyBorder="1" applyAlignment="1">
      <alignment horizontal="center" vertical="center"/>
      <protection/>
    </xf>
    <xf numFmtId="0" fontId="0" fillId="0" borderId="0" xfId="0" applyAlignment="1">
      <alignment horizontal="center" vertical="top" wrapText="1"/>
    </xf>
    <xf numFmtId="0" fontId="46" fillId="0" borderId="0" xfId="0" applyFont="1" applyBorder="1" applyAlignment="1">
      <alignment horizontal="center"/>
    </xf>
    <xf numFmtId="0" fontId="0" fillId="0" borderId="0" xfId="0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895350</xdr:colOff>
      <xdr:row>1</xdr:row>
      <xdr:rowOff>95250</xdr:rowOff>
    </xdr:from>
    <xdr:ext cx="857250" cy="247650"/>
    <xdr:sp>
      <xdr:nvSpPr>
        <xdr:cNvPr id="1" name="3 CuadroTexto"/>
        <xdr:cNvSpPr txBox="1">
          <a:spLocks noChangeArrowheads="1"/>
        </xdr:cNvSpPr>
      </xdr:nvSpPr>
      <xdr:spPr>
        <a:xfrm>
          <a:off x="5838825" y="285750"/>
          <a:ext cx="8572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>
          <a:spAutoFit/>
        </a:bodyPr>
        <a:p>
          <a:pPr algn="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ETCA-I-03</a:t>
          </a:r>
        </a:p>
      </xdr:txBody>
    </xdr:sp>
    <xdr:clientData/>
  </xdr:oneCellAnchor>
  <xdr:oneCellAnchor>
    <xdr:from>
      <xdr:col>3</xdr:col>
      <xdr:colOff>0</xdr:colOff>
      <xdr:row>4</xdr:row>
      <xdr:rowOff>9525</xdr:rowOff>
    </xdr:from>
    <xdr:ext cx="2114550" cy="257175"/>
    <xdr:sp>
      <xdr:nvSpPr>
        <xdr:cNvPr id="2" name="3 CuadroTexto"/>
        <xdr:cNvSpPr txBox="1">
          <a:spLocks noChangeArrowheads="1"/>
        </xdr:cNvSpPr>
      </xdr:nvSpPr>
      <xdr:spPr>
        <a:xfrm>
          <a:off x="4943475" y="771525"/>
          <a:ext cx="21145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TRIMESTRE: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CUARTO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88"/>
  <sheetViews>
    <sheetView showGridLines="0" tabSelected="1" workbookViewId="0" topLeftCell="A1">
      <selection activeCell="A4" sqref="A4"/>
    </sheetView>
  </sheetViews>
  <sheetFormatPr defaultColWidth="0" defaultRowHeight="15" zeroHeight="1"/>
  <cols>
    <col min="1" max="1" width="22.00390625" style="0" customWidth="1"/>
    <col min="2" max="2" width="31.140625" style="0" customWidth="1"/>
    <col min="3" max="4" width="21.00390625" style="0" customWidth="1"/>
    <col min="5" max="5" width="4.8515625" style="0" customWidth="1"/>
    <col min="6" max="6" width="7.28125" style="0" customWidth="1"/>
    <col min="7" max="16384" width="0" style="0" hidden="1" customWidth="1"/>
  </cols>
  <sheetData>
    <row r="1" ht="15"/>
    <row r="2" spans="1:6" ht="15">
      <c r="A2" s="2"/>
      <c r="B2" s="57" t="s">
        <v>63</v>
      </c>
      <c r="C2" s="57"/>
      <c r="D2" s="2"/>
      <c r="E2" s="2"/>
      <c r="F2" s="2"/>
    </row>
    <row r="3" spans="1:6" ht="15">
      <c r="A3" s="3"/>
      <c r="B3" s="44" t="s">
        <v>0</v>
      </c>
      <c r="C3" s="44"/>
      <c r="D3" s="2"/>
      <c r="E3" s="2"/>
      <c r="F3" s="3"/>
    </row>
    <row r="4" spans="1:6" ht="15">
      <c r="A4" s="3"/>
      <c r="B4" s="58" t="s">
        <v>58</v>
      </c>
      <c r="C4" s="58"/>
      <c r="D4" s="2"/>
      <c r="E4" s="2"/>
      <c r="F4" s="3"/>
    </row>
    <row r="5" spans="1:6" ht="15">
      <c r="A5" s="3"/>
      <c r="B5" s="44" t="s">
        <v>65</v>
      </c>
      <c r="C5" s="44"/>
      <c r="D5" s="2"/>
      <c r="E5" s="2"/>
      <c r="F5" s="3"/>
    </row>
    <row r="6" spans="1:6" ht="15">
      <c r="A6" s="4"/>
      <c r="B6" s="44" t="s">
        <v>1</v>
      </c>
      <c r="C6" s="44"/>
      <c r="D6" s="5"/>
      <c r="E6" s="5"/>
      <c r="F6" s="1"/>
    </row>
    <row r="7" spans="1:8" ht="15">
      <c r="A7" s="60" t="s">
        <v>2</v>
      </c>
      <c r="B7" s="60"/>
      <c r="C7" s="42">
        <v>2017</v>
      </c>
      <c r="D7" s="42">
        <v>2016</v>
      </c>
      <c r="E7" s="40"/>
      <c r="F7" s="41"/>
      <c r="G7">
        <v>2017</v>
      </c>
      <c r="H7">
        <v>2016</v>
      </c>
    </row>
    <row r="8" spans="1:6" ht="7.5" customHeight="1">
      <c r="A8" s="7"/>
      <c r="B8" s="7"/>
      <c r="C8" s="8"/>
      <c r="D8" s="8"/>
      <c r="E8" s="6"/>
      <c r="F8" s="9"/>
    </row>
    <row r="9" spans="1:6" ht="15">
      <c r="A9" s="50" t="s">
        <v>3</v>
      </c>
      <c r="B9" s="50"/>
      <c r="C9" s="10"/>
      <c r="D9" s="10"/>
      <c r="E9" s="11"/>
      <c r="F9" s="12"/>
    </row>
    <row r="10" spans="1:6" ht="15">
      <c r="A10" s="49" t="s">
        <v>5</v>
      </c>
      <c r="B10" s="49"/>
      <c r="C10" s="26">
        <f>C11+C12+C13+C14+C15+C16+C17+C18</f>
        <v>2562724.54</v>
      </c>
      <c r="D10" s="26">
        <f>SUM(D11:D18)</f>
        <v>1421672</v>
      </c>
      <c r="E10" s="11"/>
      <c r="F10" s="13"/>
    </row>
    <row r="11" spans="1:6" ht="15">
      <c r="A11" s="48" t="s">
        <v>7</v>
      </c>
      <c r="B11" s="48"/>
      <c r="C11" s="14">
        <v>0</v>
      </c>
      <c r="D11" s="14">
        <v>0</v>
      </c>
      <c r="E11" s="11"/>
      <c r="F11" s="13"/>
    </row>
    <row r="12" spans="1:6" ht="15">
      <c r="A12" s="48" t="s">
        <v>9</v>
      </c>
      <c r="B12" s="48"/>
      <c r="C12" s="14">
        <v>0</v>
      </c>
      <c r="D12" s="14">
        <v>0</v>
      </c>
      <c r="E12" s="11"/>
      <c r="F12" s="13"/>
    </row>
    <row r="13" spans="1:6" ht="15">
      <c r="A13" s="48" t="s">
        <v>11</v>
      </c>
      <c r="B13" s="48"/>
      <c r="C13" s="14">
        <v>0</v>
      </c>
      <c r="D13" s="14">
        <v>0</v>
      </c>
      <c r="E13" s="11"/>
      <c r="F13" s="13"/>
    </row>
    <row r="14" spans="1:6" ht="15">
      <c r="A14" s="48" t="s">
        <v>13</v>
      </c>
      <c r="B14" s="48"/>
      <c r="C14" s="14">
        <v>0</v>
      </c>
      <c r="D14" s="14">
        <v>0</v>
      </c>
      <c r="E14" s="11"/>
      <c r="F14" s="13"/>
    </row>
    <row r="15" spans="1:6" ht="15">
      <c r="A15" s="48" t="s">
        <v>14</v>
      </c>
      <c r="B15" s="48"/>
      <c r="C15" s="14">
        <v>0</v>
      </c>
      <c r="D15" s="14">
        <v>0</v>
      </c>
      <c r="E15" s="11"/>
      <c r="F15" s="13"/>
    </row>
    <row r="16" spans="1:6" ht="15">
      <c r="A16" s="48" t="s">
        <v>16</v>
      </c>
      <c r="B16" s="48"/>
      <c r="C16" s="14">
        <v>0</v>
      </c>
      <c r="D16" s="14">
        <v>0</v>
      </c>
      <c r="E16" s="11"/>
      <c r="F16" s="13"/>
    </row>
    <row r="17" spans="1:6" ht="15">
      <c r="A17" s="48" t="s">
        <v>18</v>
      </c>
      <c r="B17" s="48"/>
      <c r="C17" s="14">
        <v>2562724.54</v>
      </c>
      <c r="D17" s="43">
        <v>1421672</v>
      </c>
      <c r="E17" s="11"/>
      <c r="F17" s="13"/>
    </row>
    <row r="18" spans="1:6" ht="25.5" customHeight="1">
      <c r="A18" s="48" t="s">
        <v>20</v>
      </c>
      <c r="B18" s="48"/>
      <c r="C18" s="14">
        <v>0</v>
      </c>
      <c r="D18" s="14">
        <v>0</v>
      </c>
      <c r="E18" s="11"/>
      <c r="F18" s="13"/>
    </row>
    <row r="19" spans="1:6" ht="3" customHeight="1">
      <c r="A19" s="15"/>
      <c r="B19" s="16"/>
      <c r="C19" s="17"/>
      <c r="D19" s="17"/>
      <c r="E19" s="11"/>
      <c r="F19" s="13"/>
    </row>
    <row r="20" spans="1:6" ht="15">
      <c r="A20" s="49" t="s">
        <v>23</v>
      </c>
      <c r="B20" s="49"/>
      <c r="C20" s="26">
        <f>SUM(C21:C22)</f>
        <v>845588554.3599999</v>
      </c>
      <c r="D20" s="26">
        <f>SUM(D21:D22)</f>
        <v>1176369476</v>
      </c>
      <c r="E20" s="11"/>
      <c r="F20" s="13"/>
    </row>
    <row r="21" spans="1:6" ht="15">
      <c r="A21" s="48" t="s">
        <v>25</v>
      </c>
      <c r="B21" s="48"/>
      <c r="C21" s="18">
        <v>364329249.15</v>
      </c>
      <c r="D21" s="18">
        <v>891679179</v>
      </c>
      <c r="E21" s="11"/>
      <c r="F21" s="13"/>
    </row>
    <row r="22" spans="1:6" ht="15">
      <c r="A22" s="48" t="s">
        <v>27</v>
      </c>
      <c r="B22" s="48"/>
      <c r="C22" s="14">
        <v>481259305.21</v>
      </c>
      <c r="D22" s="14">
        <v>284690297</v>
      </c>
      <c r="E22" s="11"/>
      <c r="F22" s="13"/>
    </row>
    <row r="23" spans="1:6" ht="3.75" customHeight="1">
      <c r="A23" s="15"/>
      <c r="B23" s="16"/>
      <c r="C23" s="17"/>
      <c r="D23" s="17"/>
      <c r="E23" s="11"/>
      <c r="F23" s="13"/>
    </row>
    <row r="24" spans="1:6" ht="15">
      <c r="A24" s="49" t="s">
        <v>30</v>
      </c>
      <c r="B24" s="49"/>
      <c r="C24" s="26">
        <f>SUM(C25:C29)</f>
        <v>17477703.41</v>
      </c>
      <c r="D24" s="26">
        <f>SUM(D25:D29)</f>
        <v>8117064</v>
      </c>
      <c r="E24" s="11"/>
      <c r="F24" s="13"/>
    </row>
    <row r="25" spans="1:6" ht="15">
      <c r="A25" s="48" t="s">
        <v>32</v>
      </c>
      <c r="B25" s="48"/>
      <c r="C25" s="14">
        <v>17429873.82</v>
      </c>
      <c r="D25" s="14">
        <v>8035246</v>
      </c>
      <c r="E25" s="11"/>
      <c r="F25" s="13"/>
    </row>
    <row r="26" spans="1:6" ht="15">
      <c r="A26" s="48" t="s">
        <v>33</v>
      </c>
      <c r="B26" s="48"/>
      <c r="C26" s="14">
        <v>0</v>
      </c>
      <c r="D26" s="14">
        <v>0</v>
      </c>
      <c r="E26" s="11"/>
      <c r="F26" s="13"/>
    </row>
    <row r="27" spans="1:6" ht="15">
      <c r="A27" s="48" t="s">
        <v>34</v>
      </c>
      <c r="B27" s="48"/>
      <c r="C27" s="14">
        <v>0</v>
      </c>
      <c r="D27" s="14">
        <v>0</v>
      </c>
      <c r="E27" s="11"/>
      <c r="F27" s="13"/>
    </row>
    <row r="28" spans="1:6" ht="15">
      <c r="A28" s="48" t="s">
        <v>36</v>
      </c>
      <c r="B28" s="48"/>
      <c r="C28" s="14">
        <v>0</v>
      </c>
      <c r="D28" s="14">
        <v>0</v>
      </c>
      <c r="E28" s="11"/>
      <c r="F28" s="13"/>
    </row>
    <row r="29" spans="1:6" ht="15">
      <c r="A29" s="48" t="s">
        <v>38</v>
      </c>
      <c r="B29" s="48"/>
      <c r="C29" s="14">
        <v>47829.59</v>
      </c>
      <c r="D29" s="14">
        <v>81818</v>
      </c>
      <c r="E29" s="11"/>
      <c r="F29" s="13"/>
    </row>
    <row r="30" spans="1:6" ht="5.25" customHeight="1">
      <c r="A30" s="15"/>
      <c r="B30" s="19"/>
      <c r="C30" s="10"/>
      <c r="D30" s="10"/>
      <c r="E30" s="11"/>
      <c r="F30" s="13"/>
    </row>
    <row r="31" spans="1:6" ht="15">
      <c r="A31" s="47" t="s">
        <v>40</v>
      </c>
      <c r="B31" s="47"/>
      <c r="C31" s="27">
        <f>C10+C20+C24</f>
        <v>865628982.3099998</v>
      </c>
      <c r="D31" s="27">
        <f>D10+D20+D24</f>
        <v>1185908212</v>
      </c>
      <c r="E31" s="20"/>
      <c r="F31" s="13"/>
    </row>
    <row r="32" spans="1:6" ht="6" customHeight="1">
      <c r="A32" s="47"/>
      <c r="B32" s="47"/>
      <c r="C32" s="10"/>
      <c r="D32" s="10"/>
      <c r="E32" s="11"/>
      <c r="F32" s="13"/>
    </row>
    <row r="33" spans="1:6" ht="15">
      <c r="A33" s="50" t="s">
        <v>4</v>
      </c>
      <c r="B33" s="50"/>
      <c r="C33" s="10"/>
      <c r="D33" s="10"/>
      <c r="F33" s="13"/>
    </row>
    <row r="34" spans="1:6" ht="15">
      <c r="A34" s="50" t="s">
        <v>6</v>
      </c>
      <c r="B34" s="50"/>
      <c r="C34" s="26">
        <f>SUM(C35:C37)</f>
        <v>196961864.17</v>
      </c>
      <c r="D34" s="26">
        <f>SUM(D35:D37)</f>
        <v>140319675</v>
      </c>
      <c r="F34" s="13"/>
    </row>
    <row r="35" spans="1:6" ht="15">
      <c r="A35" s="48" t="s">
        <v>8</v>
      </c>
      <c r="B35" s="48"/>
      <c r="C35" s="14">
        <v>127794868.38</v>
      </c>
      <c r="D35" s="14">
        <v>122268135</v>
      </c>
      <c r="F35" s="13"/>
    </row>
    <row r="36" spans="1:6" ht="15">
      <c r="A36" s="48" t="s">
        <v>10</v>
      </c>
      <c r="B36" s="48"/>
      <c r="C36" s="14">
        <v>40432460.58</v>
      </c>
      <c r="D36" s="14">
        <v>1189431</v>
      </c>
      <c r="F36" s="13"/>
    </row>
    <row r="37" spans="1:6" ht="15">
      <c r="A37" s="48" t="s">
        <v>12</v>
      </c>
      <c r="B37" s="48"/>
      <c r="C37" s="14">
        <v>28734535.21</v>
      </c>
      <c r="D37" s="14">
        <v>16862109</v>
      </c>
      <c r="F37" s="13"/>
    </row>
    <row r="38" spans="1:6" ht="4.5" customHeight="1">
      <c r="A38" s="15"/>
      <c r="B38" s="16"/>
      <c r="C38" s="17"/>
      <c r="D38" s="17"/>
      <c r="F38" s="13"/>
    </row>
    <row r="39" spans="1:6" ht="15">
      <c r="A39" s="50" t="s">
        <v>15</v>
      </c>
      <c r="B39" s="50"/>
      <c r="C39" s="26">
        <f>SUM(C40:C48)</f>
        <v>355250</v>
      </c>
      <c r="D39" s="26">
        <f>SUM(D40:D48)</f>
        <v>0</v>
      </c>
      <c r="F39" s="13"/>
    </row>
    <row r="40" spans="1:6" ht="15">
      <c r="A40" s="48" t="s">
        <v>17</v>
      </c>
      <c r="B40" s="48"/>
      <c r="C40" s="14">
        <v>355250</v>
      </c>
      <c r="D40" s="14">
        <v>0</v>
      </c>
      <c r="F40" s="13"/>
    </row>
    <row r="41" spans="1:6" ht="15">
      <c r="A41" s="48" t="s">
        <v>19</v>
      </c>
      <c r="B41" s="48"/>
      <c r="C41" s="14">
        <v>0</v>
      </c>
      <c r="D41" s="14">
        <v>0</v>
      </c>
      <c r="F41" s="13"/>
    </row>
    <row r="42" spans="1:6" ht="15">
      <c r="A42" s="48" t="s">
        <v>21</v>
      </c>
      <c r="B42" s="48"/>
      <c r="C42" s="14">
        <v>0</v>
      </c>
      <c r="D42" s="14">
        <v>0</v>
      </c>
      <c r="F42" s="13"/>
    </row>
    <row r="43" spans="1:6" ht="15">
      <c r="A43" s="48" t="s">
        <v>22</v>
      </c>
      <c r="B43" s="48"/>
      <c r="C43" s="14">
        <v>0</v>
      </c>
      <c r="D43" s="14">
        <v>0</v>
      </c>
      <c r="F43" s="13"/>
    </row>
    <row r="44" spans="1:6" ht="15">
      <c r="A44" s="48" t="s">
        <v>24</v>
      </c>
      <c r="B44" s="48"/>
      <c r="C44" s="14">
        <v>0</v>
      </c>
      <c r="D44" s="14">
        <v>0</v>
      </c>
      <c r="F44" s="13"/>
    </row>
    <row r="45" spans="1:6" ht="15">
      <c r="A45" s="48" t="s">
        <v>26</v>
      </c>
      <c r="B45" s="48"/>
      <c r="C45" s="14">
        <v>0</v>
      </c>
      <c r="D45" s="14">
        <v>0</v>
      </c>
      <c r="F45" s="13"/>
    </row>
    <row r="46" spans="1:6" ht="15">
      <c r="A46" s="48" t="s">
        <v>28</v>
      </c>
      <c r="B46" s="48"/>
      <c r="C46" s="14">
        <v>0</v>
      </c>
      <c r="D46" s="14">
        <v>0</v>
      </c>
      <c r="F46" s="13"/>
    </row>
    <row r="47" spans="1:6" ht="15">
      <c r="A47" s="48" t="s">
        <v>29</v>
      </c>
      <c r="B47" s="48"/>
      <c r="C47" s="14">
        <v>0</v>
      </c>
      <c r="D47" s="14">
        <v>0</v>
      </c>
      <c r="F47" s="13"/>
    </row>
    <row r="48" spans="1:6" ht="15">
      <c r="A48" s="48" t="s">
        <v>31</v>
      </c>
      <c r="B48" s="48"/>
      <c r="C48" s="14">
        <v>0</v>
      </c>
      <c r="D48" s="14">
        <v>0</v>
      </c>
      <c r="F48" s="13"/>
    </row>
    <row r="49" spans="1:6" ht="4.5" customHeight="1">
      <c r="A49" s="15"/>
      <c r="B49" s="16"/>
      <c r="C49" s="17"/>
      <c r="D49" s="17"/>
      <c r="F49" s="13"/>
    </row>
    <row r="50" spans="1:6" ht="15">
      <c r="A50" s="49" t="s">
        <v>25</v>
      </c>
      <c r="B50" s="49"/>
      <c r="C50" s="26">
        <f>SUM(C51:C53)</f>
        <v>0</v>
      </c>
      <c r="D50" s="26">
        <f>SUM(D51:D53)</f>
        <v>15742957</v>
      </c>
      <c r="F50" s="13"/>
    </row>
    <row r="51" spans="1:6" ht="15">
      <c r="A51" s="48" t="s">
        <v>35</v>
      </c>
      <c r="B51" s="48"/>
      <c r="C51" s="14">
        <v>0</v>
      </c>
      <c r="D51" s="14">
        <v>0</v>
      </c>
      <c r="F51" s="13"/>
    </row>
    <row r="52" spans="1:6" ht="15">
      <c r="A52" s="51" t="s">
        <v>37</v>
      </c>
      <c r="B52" s="51"/>
      <c r="C52" s="14">
        <v>0</v>
      </c>
      <c r="D52" s="14">
        <v>15742957</v>
      </c>
      <c r="F52" s="13"/>
    </row>
    <row r="53" spans="1:6" ht="15">
      <c r="A53" s="48" t="s">
        <v>39</v>
      </c>
      <c r="B53" s="48"/>
      <c r="C53" s="14">
        <v>0</v>
      </c>
      <c r="D53" s="14">
        <v>0</v>
      </c>
      <c r="F53" s="13"/>
    </row>
    <row r="54" spans="1:6" ht="5.25" customHeight="1">
      <c r="A54" s="15"/>
      <c r="B54" s="16"/>
      <c r="C54" s="17"/>
      <c r="D54" s="17"/>
      <c r="F54" s="13"/>
    </row>
    <row r="55" spans="1:6" ht="15">
      <c r="A55" s="50" t="s">
        <v>41</v>
      </c>
      <c r="B55" s="50"/>
      <c r="C55" s="28">
        <f>SUM(C56:C60)</f>
        <v>0</v>
      </c>
      <c r="D55" s="28">
        <f>SUM(D56:D60)</f>
        <v>0</v>
      </c>
      <c r="F55" s="13"/>
    </row>
    <row r="56" spans="1:6" ht="15">
      <c r="A56" s="48" t="s">
        <v>42</v>
      </c>
      <c r="B56" s="48"/>
      <c r="C56" s="14">
        <v>0</v>
      </c>
      <c r="D56" s="14">
        <v>0</v>
      </c>
      <c r="F56" s="13"/>
    </row>
    <row r="57" spans="1:6" ht="15">
      <c r="A57" s="48" t="s">
        <v>43</v>
      </c>
      <c r="B57" s="48"/>
      <c r="C57" s="14">
        <v>0</v>
      </c>
      <c r="D57" s="14">
        <v>0</v>
      </c>
      <c r="F57" s="13"/>
    </row>
    <row r="58" spans="1:6" ht="15">
      <c r="A58" s="48" t="s">
        <v>44</v>
      </c>
      <c r="B58" s="48"/>
      <c r="C58" s="14">
        <v>0</v>
      </c>
      <c r="D58" s="14">
        <v>0</v>
      </c>
      <c r="E58" s="11"/>
      <c r="F58" s="13"/>
    </row>
    <row r="59" spans="1:6" ht="15">
      <c r="A59" s="48" t="s">
        <v>45</v>
      </c>
      <c r="B59" s="48"/>
      <c r="C59" s="14">
        <v>0</v>
      </c>
      <c r="D59" s="14">
        <v>0</v>
      </c>
      <c r="E59" s="11"/>
      <c r="F59" s="13"/>
    </row>
    <row r="60" spans="1:6" ht="15">
      <c r="A60" s="48" t="s">
        <v>46</v>
      </c>
      <c r="B60" s="48"/>
      <c r="C60" s="14">
        <v>0</v>
      </c>
      <c r="D60" s="14">
        <v>0</v>
      </c>
      <c r="E60" s="11"/>
      <c r="F60" s="13"/>
    </row>
    <row r="61" spans="1:6" ht="4.5" customHeight="1">
      <c r="A61" s="15"/>
      <c r="B61" s="16"/>
      <c r="C61" s="17"/>
      <c r="D61" s="17"/>
      <c r="E61" s="11"/>
      <c r="F61" s="13"/>
    </row>
    <row r="62" spans="1:6" ht="15">
      <c r="A62" s="49" t="s">
        <v>47</v>
      </c>
      <c r="B62" s="49"/>
      <c r="C62" s="28">
        <f>SUM(C63:C68)</f>
        <v>1077925.82</v>
      </c>
      <c r="D62" s="28">
        <f>SUM(D63:D68)</f>
        <v>585367</v>
      </c>
      <c r="E62" s="11"/>
      <c r="F62" s="13"/>
    </row>
    <row r="63" spans="1:6" ht="15">
      <c r="A63" s="48" t="s">
        <v>48</v>
      </c>
      <c r="B63" s="48"/>
      <c r="C63" s="14">
        <v>1036024.62</v>
      </c>
      <c r="D63" s="14">
        <v>560644</v>
      </c>
      <c r="E63" s="11"/>
      <c r="F63" s="13"/>
    </row>
    <row r="64" spans="1:6" ht="15">
      <c r="A64" s="48" t="s">
        <v>49</v>
      </c>
      <c r="B64" s="48"/>
      <c r="C64" s="14">
        <v>0</v>
      </c>
      <c r="D64" s="14">
        <v>0</v>
      </c>
      <c r="E64" s="11"/>
      <c r="F64" s="13"/>
    </row>
    <row r="65" spans="1:6" ht="15">
      <c r="A65" s="48" t="s">
        <v>50</v>
      </c>
      <c r="B65" s="48"/>
      <c r="C65" s="14">
        <v>0</v>
      </c>
      <c r="D65" s="14">
        <v>588</v>
      </c>
      <c r="E65" s="11"/>
      <c r="F65" s="13"/>
    </row>
    <row r="66" spans="1:6" ht="15">
      <c r="A66" s="48" t="s">
        <v>51</v>
      </c>
      <c r="B66" s="48"/>
      <c r="C66" s="14">
        <v>0</v>
      </c>
      <c r="D66" s="14">
        <v>0</v>
      </c>
      <c r="E66" s="11"/>
      <c r="F66" s="13"/>
    </row>
    <row r="67" spans="1:6" ht="15">
      <c r="A67" s="48" t="s">
        <v>52</v>
      </c>
      <c r="B67" s="48"/>
      <c r="C67" s="14">
        <v>0</v>
      </c>
      <c r="D67" s="14">
        <v>0</v>
      </c>
      <c r="E67" s="11"/>
      <c r="F67" s="13"/>
    </row>
    <row r="68" spans="1:6" ht="15">
      <c r="A68" s="48" t="s">
        <v>53</v>
      </c>
      <c r="B68" s="48"/>
      <c r="C68" s="14">
        <v>41901.2</v>
      </c>
      <c r="D68" s="14">
        <v>24135</v>
      </c>
      <c r="E68" s="11"/>
      <c r="F68" s="13"/>
    </row>
    <row r="69" spans="1:6" ht="4.5" customHeight="1">
      <c r="A69" s="15"/>
      <c r="B69" s="16"/>
      <c r="C69" s="17"/>
      <c r="D69" s="17"/>
      <c r="E69" s="11"/>
      <c r="F69" s="13"/>
    </row>
    <row r="70" spans="1:6" ht="15">
      <c r="A70" s="49" t="s">
        <v>54</v>
      </c>
      <c r="B70" s="49"/>
      <c r="C70" s="28">
        <f>C71</f>
        <v>489036159.9</v>
      </c>
      <c r="D70" s="28">
        <f>D71</f>
        <v>309616977</v>
      </c>
      <c r="E70" s="11"/>
      <c r="F70" s="13"/>
    </row>
    <row r="71" spans="1:6" ht="15">
      <c r="A71" s="48" t="s">
        <v>55</v>
      </c>
      <c r="B71" s="48"/>
      <c r="C71" s="14">
        <v>489036159.9</v>
      </c>
      <c r="D71" s="14">
        <v>309616977</v>
      </c>
      <c r="E71" s="11"/>
      <c r="F71" s="13"/>
    </row>
    <row r="72" spans="1:6" ht="4.5" customHeight="1">
      <c r="A72" s="15"/>
      <c r="B72" s="16"/>
      <c r="C72" s="17"/>
      <c r="D72" s="17"/>
      <c r="E72" s="11"/>
      <c r="F72" s="13"/>
    </row>
    <row r="73" spans="1:6" ht="15">
      <c r="A73" s="47" t="s">
        <v>56</v>
      </c>
      <c r="B73" s="47"/>
      <c r="C73" s="29">
        <f>C34+C39+C50+C55+C62+C70</f>
        <v>687431199.89</v>
      </c>
      <c r="D73" s="29">
        <f>D34+D39+D50+D55+D62+D70</f>
        <v>466264976</v>
      </c>
      <c r="E73" s="11"/>
      <c r="F73" s="13"/>
    </row>
    <row r="74" spans="1:6" ht="5.25" customHeight="1">
      <c r="A74" s="21"/>
      <c r="B74" s="21"/>
      <c r="C74" s="17"/>
      <c r="D74" s="17"/>
      <c r="E74" s="11"/>
      <c r="F74" s="13"/>
    </row>
    <row r="75" spans="1:6" ht="15">
      <c r="A75" s="45" t="s">
        <v>57</v>
      </c>
      <c r="B75" s="45"/>
      <c r="C75" s="29">
        <f>C31-C73</f>
        <v>178197782.41999984</v>
      </c>
      <c r="D75" s="29">
        <f>D31-D73-1</f>
        <v>719643235</v>
      </c>
      <c r="E75" s="11"/>
      <c r="F75" s="13"/>
    </row>
    <row r="76" spans="1:6" ht="15">
      <c r="A76" s="16"/>
      <c r="B76" s="22"/>
      <c r="C76" s="23"/>
      <c r="D76" s="23"/>
      <c r="E76" s="1"/>
      <c r="F76" s="1"/>
    </row>
    <row r="77" spans="1:5" ht="15">
      <c r="A77" s="46" t="s">
        <v>64</v>
      </c>
      <c r="B77" s="46"/>
      <c r="C77" s="46"/>
      <c r="D77" s="46"/>
      <c r="E77" s="46"/>
    </row>
    <row r="78" spans="1:5" ht="15">
      <c r="A78" s="24"/>
      <c r="B78" s="30"/>
      <c r="C78" s="30"/>
      <c r="D78" s="23"/>
      <c r="E78" s="23"/>
    </row>
    <row r="79" spans="1:5" ht="15" customHeight="1">
      <c r="A79" s="31"/>
      <c r="B79" s="31"/>
      <c r="C79" s="31"/>
      <c r="D79" s="31"/>
      <c r="E79" s="22"/>
    </row>
    <row r="80" spans="1:6" ht="15" customHeight="1">
      <c r="A80" s="59" t="s">
        <v>59</v>
      </c>
      <c r="B80" s="59"/>
      <c r="C80" s="30"/>
      <c r="D80" s="53" t="s">
        <v>61</v>
      </c>
      <c r="E80" s="53"/>
      <c r="F80" s="53"/>
    </row>
    <row r="81" spans="1:6" ht="15" customHeight="1">
      <c r="A81" s="54" t="s">
        <v>60</v>
      </c>
      <c r="B81" s="61"/>
      <c r="C81" s="25"/>
      <c r="D81" s="54" t="s">
        <v>62</v>
      </c>
      <c r="E81" s="61"/>
      <c r="F81" s="61"/>
    </row>
    <row r="82" spans="1:6" ht="30" customHeight="1">
      <c r="A82" s="33"/>
      <c r="B82" s="33"/>
      <c r="C82" s="25"/>
      <c r="D82" s="25"/>
      <c r="E82" s="25"/>
      <c r="F82" s="25"/>
    </row>
    <row r="83" spans="1:6" s="35" customFormat="1" ht="15" customHeight="1">
      <c r="A83" s="62"/>
      <c r="B83" s="63"/>
      <c r="C83" s="25"/>
      <c r="D83" s="54"/>
      <c r="E83" s="61"/>
      <c r="F83" s="61"/>
    </row>
    <row r="84" spans="1:6" s="37" customFormat="1" ht="15" customHeight="1">
      <c r="A84" s="55"/>
      <c r="B84" s="56"/>
      <c r="C84" s="25"/>
      <c r="D84" s="54"/>
      <c r="E84" s="61"/>
      <c r="F84" s="61"/>
    </row>
    <row r="85" spans="1:6" s="37" customFormat="1" ht="15" customHeight="1">
      <c r="A85" s="38"/>
      <c r="B85" s="39"/>
      <c r="C85" s="25"/>
      <c r="D85" s="34"/>
      <c r="E85" s="36"/>
      <c r="F85" s="36"/>
    </row>
    <row r="86" spans="1:6" s="37" customFormat="1" ht="15" customHeight="1">
      <c r="A86" s="55"/>
      <c r="B86" s="56"/>
      <c r="C86" s="25"/>
      <c r="D86" s="54"/>
      <c r="E86" s="61"/>
      <c r="F86" s="61"/>
    </row>
    <row r="87" spans="1:6" s="37" customFormat="1" ht="15" customHeight="1">
      <c r="A87" s="55"/>
      <c r="B87" s="56"/>
      <c r="C87" s="25"/>
      <c r="D87" s="54"/>
      <c r="E87" s="61"/>
      <c r="F87" s="61"/>
    </row>
    <row r="88" spans="1:6" ht="15">
      <c r="A88" s="52"/>
      <c r="B88" s="52"/>
      <c r="C88" s="32"/>
      <c r="D88" s="54"/>
      <c r="E88" s="54"/>
      <c r="F88" s="54"/>
    </row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</sheetData>
  <sheetProtection/>
  <mergeCells count="78">
    <mergeCell ref="D86:F86"/>
    <mergeCell ref="A87:B87"/>
    <mergeCell ref="D87:F87"/>
    <mergeCell ref="A81:B81"/>
    <mergeCell ref="D81:F81"/>
    <mergeCell ref="A83:B83"/>
    <mergeCell ref="D83:F83"/>
    <mergeCell ref="A84:B84"/>
    <mergeCell ref="D84:F84"/>
    <mergeCell ref="B2:C2"/>
    <mergeCell ref="B5:C5"/>
    <mergeCell ref="B3:C3"/>
    <mergeCell ref="B4:C4"/>
    <mergeCell ref="A80:B80"/>
    <mergeCell ref="A11:B11"/>
    <mergeCell ref="A7:B7"/>
    <mergeCell ref="A45:B45"/>
    <mergeCell ref="A15:B15"/>
    <mergeCell ref="A9:B9"/>
    <mergeCell ref="A88:B88"/>
    <mergeCell ref="D80:F80"/>
    <mergeCell ref="D88:F88"/>
    <mergeCell ref="A12:B12"/>
    <mergeCell ref="A36:B36"/>
    <mergeCell ref="A13:B13"/>
    <mergeCell ref="A37:B37"/>
    <mergeCell ref="A14:B14"/>
    <mergeCell ref="A44:B44"/>
    <mergeCell ref="A86:B86"/>
    <mergeCell ref="A10:B10"/>
    <mergeCell ref="A34:B34"/>
    <mergeCell ref="A18:B18"/>
    <mergeCell ref="A21:B21"/>
    <mergeCell ref="A16:B16"/>
    <mergeCell ref="A17:B17"/>
    <mergeCell ref="A20:B20"/>
    <mergeCell ref="A25:B25"/>
    <mergeCell ref="A26:B26"/>
    <mergeCell ref="A22:B22"/>
    <mergeCell ref="A24:B24"/>
    <mergeCell ref="A33:B33"/>
    <mergeCell ref="A27:B27"/>
    <mergeCell ref="A43:B43"/>
    <mergeCell ref="A40:B40"/>
    <mergeCell ref="A42:B42"/>
    <mergeCell ref="A31:B31"/>
    <mergeCell ref="A41:B41"/>
    <mergeCell ref="A28:B28"/>
    <mergeCell ref="A32:B32"/>
    <mergeCell ref="A46:B46"/>
    <mergeCell ref="A29:B29"/>
    <mergeCell ref="A39:B39"/>
    <mergeCell ref="A35:B35"/>
    <mergeCell ref="A57:B57"/>
    <mergeCell ref="A53:B53"/>
    <mergeCell ref="A47:B47"/>
    <mergeCell ref="A51:B51"/>
    <mergeCell ref="A50:B50"/>
    <mergeCell ref="A52:B52"/>
    <mergeCell ref="A48:B48"/>
    <mergeCell ref="A55:B55"/>
    <mergeCell ref="A68:B68"/>
    <mergeCell ref="A70:B70"/>
    <mergeCell ref="A71:B71"/>
    <mergeCell ref="A65:B65"/>
    <mergeCell ref="A66:B66"/>
    <mergeCell ref="A58:B58"/>
    <mergeCell ref="A56:B56"/>
    <mergeCell ref="B6:C6"/>
    <mergeCell ref="A75:B75"/>
    <mergeCell ref="A77:E77"/>
    <mergeCell ref="A73:B73"/>
    <mergeCell ref="A59:B59"/>
    <mergeCell ref="A60:B60"/>
    <mergeCell ref="A62:B62"/>
    <mergeCell ref="A63:B63"/>
    <mergeCell ref="A64:B64"/>
    <mergeCell ref="A67:B67"/>
  </mergeCells>
  <printOptions horizontalCentered="1" verticalCentered="1"/>
  <pageMargins left="0.31496062992125984" right="0.31496062992125984" top="0.35433070866141736" bottom="0.35433070866141736" header="0" footer="0"/>
  <pageSetup horizontalDpi="600" verticalDpi="600" orientation="portrait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Betelgeusen Escarcega</cp:lastModifiedBy>
  <cp:lastPrinted>2018-01-16T01:30:54Z</cp:lastPrinted>
  <dcterms:created xsi:type="dcterms:W3CDTF">2014-09-04T17:23:24Z</dcterms:created>
  <dcterms:modified xsi:type="dcterms:W3CDTF">2018-01-16T08:55:02Z</dcterms:modified>
  <cp:category/>
  <cp:version/>
  <cp:contentType/>
  <cp:contentStatus/>
</cp:coreProperties>
</file>