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11580" tabRatio="810"/>
  </bookViews>
  <sheets>
    <sheet name="GASTOS DE VIATICOS" sheetId="7" r:id="rId1"/>
  </sheets>
  <definedNames>
    <definedName name="_xlnm.Print_Area" localSheetId="0">'GASTOS DE VIATICOS'!$A$1:$G$29</definedName>
  </definedNames>
  <calcPr calcId="145621"/>
</workbook>
</file>

<file path=xl/calcChain.xml><?xml version="1.0" encoding="utf-8"?>
<calcChain xmlns="http://schemas.openxmlformats.org/spreadsheetml/2006/main">
  <c r="E28" i="7" l="1"/>
  <c r="G28" i="7" s="1"/>
  <c r="E27" i="7"/>
  <c r="G27" i="7" s="1"/>
  <c r="E26" i="7"/>
  <c r="G26" i="7" s="1"/>
  <c r="E20" i="7"/>
  <c r="G20" i="7" s="1"/>
  <c r="E24" i="7"/>
  <c r="G24" i="7" s="1"/>
  <c r="E25" i="7"/>
  <c r="G25" i="7" s="1"/>
  <c r="F23" i="7"/>
  <c r="E22" i="7"/>
  <c r="G22" i="7" s="1"/>
  <c r="E21" i="7"/>
  <c r="G21" i="7" s="1"/>
  <c r="G23" i="7"/>
  <c r="G19" i="7"/>
  <c r="E18" i="7"/>
  <c r="G18" i="7" s="1"/>
  <c r="E17" i="7"/>
  <c r="G17" i="7" s="1"/>
  <c r="G16" i="7"/>
  <c r="F16" i="7"/>
  <c r="G15" i="7"/>
  <c r="E15" i="7"/>
  <c r="G14" i="7"/>
  <c r="E14" i="7"/>
  <c r="E13" i="7"/>
  <c r="G13" i="7" s="1"/>
  <c r="E12" i="7"/>
  <c r="G12" i="7" s="1"/>
  <c r="G10" i="7"/>
  <c r="G11" i="7"/>
  <c r="G9" i="7"/>
  <c r="E8" i="7"/>
  <c r="G8" i="7" s="1"/>
  <c r="F7" i="7"/>
  <c r="G7" i="7" s="1"/>
  <c r="F6" i="7"/>
  <c r="G6" i="7" l="1"/>
  <c r="G29" i="7" s="1"/>
</calcChain>
</file>

<file path=xl/sharedStrings.xml><?xml version="1.0" encoding="utf-8"?>
<sst xmlns="http://schemas.openxmlformats.org/spreadsheetml/2006/main" count="79" uniqueCount="64">
  <si>
    <t>NOMBRE</t>
  </si>
  <si>
    <t>CARGO</t>
  </si>
  <si>
    <t>GASTOS DE VIATICOS</t>
  </si>
  <si>
    <t>COMISIÓN</t>
  </si>
  <si>
    <t>CUOTA DIARIA</t>
  </si>
  <si>
    <t>VIÁTICOS</t>
  </si>
  <si>
    <t>GASTOS DE CAMINO</t>
  </si>
  <si>
    <t>TOTAL PAGADO</t>
  </si>
  <si>
    <t>TOTAL</t>
  </si>
  <si>
    <t>PROFESOR DE TIEMPO COMPLETO</t>
  </si>
  <si>
    <t>DIRECTOR DE CARRERA</t>
  </si>
  <si>
    <t>AGUIRRE GARZA CHRISTIAN IVAN</t>
  </si>
  <si>
    <t>RECTOR</t>
  </si>
  <si>
    <t>PEREZ ARGUELLES ADALBERTO</t>
  </si>
  <si>
    <t>VAZQUEZ CORDOVA SANDRA NOHEMI</t>
  </si>
  <si>
    <t>LABORATORISTA</t>
  </si>
  <si>
    <t>ING. GIM NOGALES JUAN FRANCISCO</t>
  </si>
  <si>
    <t>LOPEZ OCHOA ROSA ISELA</t>
  </si>
  <si>
    <t>RUIZ ANGUIS LOURDES</t>
  </si>
  <si>
    <t>INVESTIGADOR ESPECIALIZADO</t>
  </si>
  <si>
    <t>PERIODO COMPRENDIDO: SEPTIEMBRE 2014</t>
  </si>
  <si>
    <t>MARIÑEZ GERMAN ALVARO</t>
  </si>
  <si>
    <t>CHOFER</t>
  </si>
  <si>
    <t>GASTOS DE CAMINO A BANAMICHI, ACONCHI Y HUEPAC, A TRASLADO DE AGUA PARA APOYO DE LA RUTA DEL RIO SONORA, EL DIA 28 DE AGOSTO DE 2014</t>
  </si>
  <si>
    <t>BUSTAMANTE VALENZUELA ABRAHAM</t>
  </si>
  <si>
    <t>PERSONAL DE APOYO</t>
  </si>
  <si>
    <t>GASTELUM RODRIGUEZ ISMAEL ALONSO</t>
  </si>
  <si>
    <t>SECRETARIO GENERAL DEL SPAAUTH</t>
  </si>
  <si>
    <t>MARIÑEZ GERMAN JESUS</t>
  </si>
  <si>
    <t>GASTOS DE CAMINO A ARIVECHI, SONORA, A TRASLADO DE PERSONAL DE LA ASOCIACION CIVIL ACPVI A.C. PARA LLEVAR ALIMENTOS Y AGUA, EL DIA 6 DE SEPTIEMBRE DE 2014</t>
  </si>
  <si>
    <t>GASTOS DE CAMINO A HUEPAC Y BANAMICHI, SONORA, A ENTREGA DE AGUA PURIFICADA, EL DIA 28 DE AGOSTO DE 2014</t>
  </si>
  <si>
    <t>BARRERA AGUILAR LUIS FERNANDO</t>
  </si>
  <si>
    <t>JEFE DE DEPTO DE PRENSA Y EDITORIAL</t>
  </si>
  <si>
    <t>GASTOS DE CAMINO A HUEPAC Y BANAMICHI, SONORA, A ENTREGA DE AGUA PURIFICADA, EL DIA 20 DE AGOSTO DE 2014</t>
  </si>
  <si>
    <t>ESQUER TREVIÑO JUAN GALO</t>
  </si>
  <si>
    <t>VIATICOS A TUCSON Y SCOTTSDALE ARIZONA, EUA, A INTERCAMBIO CULTURAL Y ACADEMICO, LOS DIAS DEL 10 AL 13 DE SEPTIEMBRE DE 2014</t>
  </si>
  <si>
    <t>LIZARRAGA PEREZ MARCELA</t>
  </si>
  <si>
    <t>GALINDO GARZON DORIANN IVETH</t>
  </si>
  <si>
    <t>PROFESOR DE ASIGNATURA</t>
  </si>
  <si>
    <t>MORALES ROMERO JESUS FERNANDO</t>
  </si>
  <si>
    <t>SECRETARIO DE ORGANIZACIÓN Y PROPAGANDA DEL SPAAUTH</t>
  </si>
  <si>
    <t>VIATICOS A NOGALES, SONORA, A EXPLICAR EL PROCEDIMIENTO DE BASIFICACION DE HORAS PARA PROFESORES DE ASIGNATURA, LOS DIAS 3 Y 4 DE SEPTIEMBRE DE 2014</t>
  </si>
  <si>
    <t>FLORES GARCIA LUIS</t>
  </si>
  <si>
    <t>DIRECTOR DE PLANEACION Y EVALUACION</t>
  </si>
  <si>
    <t>GASTOS DE CAMINO A MEXICO, D.F., A REUNION EN CGUT PARA ESTUDIO DE TRAYECTORIAS EDUCATIVAS, EL DIA 4 DE SEPTIEMBRE 2014</t>
  </si>
  <si>
    <t>VIATICOS A MEXICO, D.F., A IMPARTICION DE CURSO DE FORMACION DE EVALUADORES EN NICS-CFE, LOS DIAS 01 AL 05 DE SEPTIEMBRE 2014</t>
  </si>
  <si>
    <t>BENITEZ ACUÑA LEONARDO ALBERTO</t>
  </si>
  <si>
    <t>VIATICOS A NOGALES, SONORA, A APOYO A LOS CRONISTAS DEPORTIVOS DE SONORA, LOS DIAS 5 AL 7 DE SEPTIEMBRE DE 2014</t>
  </si>
  <si>
    <t>GASTOS DE CAMINO A MEXICO, D.F., A REUNION EN CGUT PARA OFERTA EDUCATIVA EN EL AREA DE AERONAUTICA, EL DIA 10 DE SEPTIEMBRE 2014</t>
  </si>
  <si>
    <t>VIATICOS A MEXICO, D.F., A ASISTIR A REUNION EN CGUT, LOS DIAS 18 AL 19 DE SEPTIEMBRE 2014</t>
  </si>
  <si>
    <t>FELIX NORIEGA MARIA DE LOS ANGELES</t>
  </si>
  <si>
    <t>JEFE DE DEPTO DE EDUACION CONTINUA</t>
  </si>
  <si>
    <t>VIATICOS A WASHINGTON, DC. USA, A ASISTENCIA A EVENTO CULTURAL SOBRE ARMONIZACION INTERNACIONAL, LOS DIAS 18 AL 22 DE SEPTIEMBRE 2014</t>
  </si>
  <si>
    <t>COLUNGA ESPINOZA RENE</t>
  </si>
  <si>
    <t>GASTOS DE CAMINO A MEXICO, D.F., A REUNION DE PROGRAMA DE LAS UT'S, EL DIA 22 DE SEPTIEMBRE DE 2014</t>
  </si>
  <si>
    <t>VIATICOS A MEXICO, D.F., A REUNION DE TRABAJO EN CONOCER ASPECTOS RELACIONADOS CON LA ENTIDAD, LOS DIAS 25 AL 27 DE SEPTIEMBRE 2014</t>
  </si>
  <si>
    <t xml:space="preserve">VIATICOS A SEATTLE, WASHIGTON, EUA. DEL 23 AL 26 DE SEP. DEL 2014. </t>
  </si>
  <si>
    <t>JEFE DE DEPTO DE INCUBADORA</t>
  </si>
  <si>
    <t xml:space="preserve">VIATICOS A  PHOENIX, SCOTTSDALE, AZ. EUA. DEL 10 AL 12 DE SEP. DEL 2014. </t>
  </si>
  <si>
    <t>HIDALGO SANCHEZ JOSE JESUS</t>
  </si>
  <si>
    <t>SECRETARIO DE CULTURA Y EVENTOS</t>
  </si>
  <si>
    <t>VIATICOS A CD. OBREGON, SONORA, A ITSON E ITESCA PARA REVISAR AREAS DE INVESTIGACION, LOS DIAS 01 Y 02 DE OCTUBRE DE 2014</t>
  </si>
  <si>
    <t>MACIAS ROARO MARIANA</t>
  </si>
  <si>
    <t xml:space="preserve">VIATICOS A MEX. D.F DEL 29 DE SEP. AL 03 DE OCT. DEL 2014.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</si>
</sst>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43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/>
    <xf numFmtId="43" fontId="1" fillId="2" borderId="1" xfId="1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12" fontId="0" fillId="0" borderId="0" xfId="1" applyNumberFormat="1" applyFont="1" applyAlignment="1"/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43" fontId="0" fillId="3" borderId="1" xfId="1" applyFont="1" applyFill="1" applyBorder="1" applyAlignment="1">
      <alignment horizontal="center"/>
    </xf>
    <xf numFmtId="0" fontId="0" fillId="3" borderId="0" xfId="0" applyFill="1"/>
    <xf numFmtId="0" fontId="0" fillId="0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5" sqref="A25"/>
    </sheetView>
  </sheetViews>
  <sheetFormatPr baseColWidth="10" defaultRowHeight="15" x14ac:dyDescent="0.25"/>
  <cols>
    <col min="1" max="1" width="39.28515625" style="6" customWidth="1"/>
    <col min="2" max="2" width="36.85546875" style="6" customWidth="1"/>
    <col min="3" max="3" width="35.7109375" style="6" customWidth="1"/>
    <col min="4" max="4" width="15.5703125" style="9" bestFit="1" customWidth="1"/>
    <col min="5" max="5" width="13.7109375" style="9" customWidth="1"/>
    <col min="6" max="7" width="13.85546875" style="9" customWidth="1"/>
  </cols>
  <sheetData>
    <row r="1" spans="1:7" ht="21" x14ac:dyDescent="0.25">
      <c r="A1" s="22" t="s">
        <v>2</v>
      </c>
      <c r="B1" s="22"/>
      <c r="C1" s="22"/>
      <c r="D1" s="22"/>
      <c r="E1" s="22"/>
      <c r="F1" s="22"/>
      <c r="G1" s="22"/>
    </row>
    <row r="3" spans="1:7" ht="30" x14ac:dyDescent="0.25">
      <c r="A3" s="16" t="s">
        <v>20</v>
      </c>
      <c r="B3" s="23"/>
      <c r="C3" s="23"/>
      <c r="D3" s="7"/>
      <c r="E3" s="14"/>
    </row>
    <row r="5" spans="1:7" ht="31.5" x14ac:dyDescent="0.25">
      <c r="A5" s="1" t="s">
        <v>0</v>
      </c>
      <c r="B5" s="1" t="s">
        <v>1</v>
      </c>
      <c r="C5" s="1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1:7" s="15" customFormat="1" ht="75" x14ac:dyDescent="0.25">
      <c r="A6" s="12" t="s">
        <v>21</v>
      </c>
      <c r="B6" s="12" t="s">
        <v>22</v>
      </c>
      <c r="C6" s="11" t="s">
        <v>23</v>
      </c>
      <c r="D6" s="10">
        <v>220</v>
      </c>
      <c r="E6" s="13">
        <v>0</v>
      </c>
      <c r="F6" s="13">
        <f>+D6*1</f>
        <v>220</v>
      </c>
      <c r="G6" s="13">
        <f>+E6+F6</f>
        <v>220</v>
      </c>
    </row>
    <row r="7" spans="1:7" s="18" customFormat="1" ht="75" x14ac:dyDescent="0.25">
      <c r="A7" s="2" t="s">
        <v>24</v>
      </c>
      <c r="B7" s="2" t="s">
        <v>25</v>
      </c>
      <c r="C7" s="5" t="s">
        <v>23</v>
      </c>
      <c r="D7" s="4">
        <v>220</v>
      </c>
      <c r="E7" s="3">
        <v>0</v>
      </c>
      <c r="F7" s="3">
        <f>+D7*1</f>
        <v>220</v>
      </c>
      <c r="G7" s="3">
        <f>+E7+F7</f>
        <v>220</v>
      </c>
    </row>
    <row r="8" spans="1:7" s="15" customFormat="1" ht="75" x14ac:dyDescent="0.25">
      <c r="A8" s="12" t="s">
        <v>26</v>
      </c>
      <c r="B8" s="12" t="s">
        <v>27</v>
      </c>
      <c r="C8" s="11" t="s">
        <v>41</v>
      </c>
      <c r="D8" s="10">
        <v>500</v>
      </c>
      <c r="E8" s="13">
        <f>2*D8</f>
        <v>1000</v>
      </c>
      <c r="F8" s="13">
        <v>0</v>
      </c>
      <c r="G8" s="13">
        <f>+E8+F8</f>
        <v>1000</v>
      </c>
    </row>
    <row r="9" spans="1:7" s="15" customFormat="1" ht="75" x14ac:dyDescent="0.25">
      <c r="A9" s="2" t="s">
        <v>28</v>
      </c>
      <c r="B9" s="2" t="s">
        <v>22</v>
      </c>
      <c r="C9" s="5" t="s">
        <v>29</v>
      </c>
      <c r="D9" s="4">
        <v>220</v>
      </c>
      <c r="E9" s="3">
        <v>0</v>
      </c>
      <c r="F9" s="3">
        <v>220</v>
      </c>
      <c r="G9" s="3">
        <f>+E9+F9</f>
        <v>220</v>
      </c>
    </row>
    <row r="10" spans="1:7" s="18" customFormat="1" ht="60" x14ac:dyDescent="0.25">
      <c r="A10" s="12" t="s">
        <v>14</v>
      </c>
      <c r="B10" s="12" t="s">
        <v>15</v>
      </c>
      <c r="C10" s="11" t="s">
        <v>30</v>
      </c>
      <c r="D10" s="10">
        <v>220</v>
      </c>
      <c r="E10" s="13">
        <v>0</v>
      </c>
      <c r="F10" s="13">
        <v>220</v>
      </c>
      <c r="G10" s="13">
        <f t="shared" ref="G10:G28" si="0">+E10+F10</f>
        <v>220</v>
      </c>
    </row>
    <row r="11" spans="1:7" s="15" customFormat="1" ht="60" x14ac:dyDescent="0.25">
      <c r="A11" s="2" t="s">
        <v>31</v>
      </c>
      <c r="B11" s="2" t="s">
        <v>32</v>
      </c>
      <c r="C11" s="5" t="s">
        <v>33</v>
      </c>
      <c r="D11" s="4">
        <v>300</v>
      </c>
      <c r="E11" s="3">
        <v>0</v>
      </c>
      <c r="F11" s="3">
        <v>300</v>
      </c>
      <c r="G11" s="3">
        <f t="shared" si="0"/>
        <v>300</v>
      </c>
    </row>
    <row r="12" spans="1:7" s="18" customFormat="1" ht="60" x14ac:dyDescent="0.25">
      <c r="A12" s="12" t="s">
        <v>34</v>
      </c>
      <c r="B12" s="12" t="s">
        <v>9</v>
      </c>
      <c r="C12" s="19" t="s">
        <v>35</v>
      </c>
      <c r="D12" s="10">
        <v>1215</v>
      </c>
      <c r="E12" s="13">
        <f>+D12*3</f>
        <v>3645</v>
      </c>
      <c r="F12" s="13">
        <v>0</v>
      </c>
      <c r="G12" s="13">
        <f t="shared" si="0"/>
        <v>3645</v>
      </c>
    </row>
    <row r="13" spans="1:7" s="15" customFormat="1" ht="60" x14ac:dyDescent="0.25">
      <c r="A13" s="2" t="s">
        <v>36</v>
      </c>
      <c r="B13" s="2" t="s">
        <v>9</v>
      </c>
      <c r="C13" s="20" t="s">
        <v>35</v>
      </c>
      <c r="D13" s="4">
        <v>1215</v>
      </c>
      <c r="E13" s="3">
        <f>+D13*3</f>
        <v>3645</v>
      </c>
      <c r="F13" s="3">
        <v>0</v>
      </c>
      <c r="G13" s="3">
        <f t="shared" si="0"/>
        <v>3645</v>
      </c>
    </row>
    <row r="14" spans="1:7" s="15" customFormat="1" ht="60" x14ac:dyDescent="0.25">
      <c r="A14" s="12" t="s">
        <v>37</v>
      </c>
      <c r="B14" s="12" t="s">
        <v>38</v>
      </c>
      <c r="C14" s="19" t="s">
        <v>35</v>
      </c>
      <c r="D14" s="10">
        <v>1215</v>
      </c>
      <c r="E14" s="13">
        <f>+D14*3</f>
        <v>3645</v>
      </c>
      <c r="F14" s="13">
        <v>0</v>
      </c>
      <c r="G14" s="13">
        <f t="shared" si="0"/>
        <v>3645</v>
      </c>
    </row>
    <row r="15" spans="1:7" s="15" customFormat="1" ht="75" x14ac:dyDescent="0.25">
      <c r="A15" s="2" t="s">
        <v>39</v>
      </c>
      <c r="B15" s="2" t="s">
        <v>40</v>
      </c>
      <c r="C15" s="5" t="s">
        <v>41</v>
      </c>
      <c r="D15" s="4">
        <v>500</v>
      </c>
      <c r="E15" s="3">
        <f>+D15*2</f>
        <v>1000</v>
      </c>
      <c r="F15" s="3">
        <v>0</v>
      </c>
      <c r="G15" s="3">
        <f t="shared" si="0"/>
        <v>1000</v>
      </c>
    </row>
    <row r="16" spans="1:7" s="15" customFormat="1" ht="60" x14ac:dyDescent="0.25">
      <c r="A16" s="12" t="s">
        <v>42</v>
      </c>
      <c r="B16" s="12" t="s">
        <v>43</v>
      </c>
      <c r="C16" s="11" t="s">
        <v>44</v>
      </c>
      <c r="D16" s="10">
        <v>300</v>
      </c>
      <c r="E16" s="13">
        <v>0</v>
      </c>
      <c r="F16" s="13">
        <f>+D16*1</f>
        <v>300</v>
      </c>
      <c r="G16" s="13">
        <f t="shared" si="0"/>
        <v>300</v>
      </c>
    </row>
    <row r="17" spans="1:7" s="18" customFormat="1" ht="75" x14ac:dyDescent="0.25">
      <c r="A17" s="2" t="s">
        <v>17</v>
      </c>
      <c r="B17" s="2" t="s">
        <v>9</v>
      </c>
      <c r="C17" s="5" t="s">
        <v>45</v>
      </c>
      <c r="D17" s="4">
        <v>750</v>
      </c>
      <c r="E17" s="3">
        <f>+D17*5</f>
        <v>3750</v>
      </c>
      <c r="F17" s="3">
        <v>0</v>
      </c>
      <c r="G17" s="3">
        <f t="shared" si="0"/>
        <v>3750</v>
      </c>
    </row>
    <row r="18" spans="1:7" s="18" customFormat="1" ht="60" x14ac:dyDescent="0.25">
      <c r="A18" s="12" t="s">
        <v>46</v>
      </c>
      <c r="B18" s="12" t="s">
        <v>22</v>
      </c>
      <c r="C18" s="11" t="s">
        <v>47</v>
      </c>
      <c r="D18" s="10">
        <v>500</v>
      </c>
      <c r="E18" s="13">
        <f>+D18*3</f>
        <v>1500</v>
      </c>
      <c r="F18" s="13">
        <v>0</v>
      </c>
      <c r="G18" s="13">
        <f t="shared" si="0"/>
        <v>1500</v>
      </c>
    </row>
    <row r="19" spans="1:7" s="18" customFormat="1" ht="75" x14ac:dyDescent="0.25">
      <c r="A19" s="2" t="s">
        <v>16</v>
      </c>
      <c r="B19" s="2" t="s">
        <v>12</v>
      </c>
      <c r="C19" s="5" t="s">
        <v>48</v>
      </c>
      <c r="D19" s="4">
        <v>400</v>
      </c>
      <c r="E19" s="3">
        <v>0</v>
      </c>
      <c r="F19" s="3">
        <v>400</v>
      </c>
      <c r="G19" s="3">
        <f t="shared" si="0"/>
        <v>400</v>
      </c>
    </row>
    <row r="20" spans="1:7" s="18" customFormat="1" ht="30" x14ac:dyDescent="0.25">
      <c r="A20" s="12" t="s">
        <v>11</v>
      </c>
      <c r="B20" s="12" t="s">
        <v>57</v>
      </c>
      <c r="C20" s="11" t="s">
        <v>58</v>
      </c>
      <c r="D20" s="10">
        <v>1620</v>
      </c>
      <c r="E20" s="13">
        <f>+D20*3</f>
        <v>4860</v>
      </c>
      <c r="F20" s="13">
        <v>0</v>
      </c>
      <c r="G20" s="13">
        <f t="shared" si="0"/>
        <v>4860</v>
      </c>
    </row>
    <row r="21" spans="1:7" s="18" customFormat="1" ht="45" x14ac:dyDescent="0.25">
      <c r="A21" s="2" t="s">
        <v>16</v>
      </c>
      <c r="B21" s="2" t="s">
        <v>12</v>
      </c>
      <c r="C21" s="5" t="s">
        <v>49</v>
      </c>
      <c r="D21" s="4">
        <v>1600</v>
      </c>
      <c r="E21" s="3">
        <f>+D21*2</f>
        <v>3200</v>
      </c>
      <c r="F21" s="3">
        <v>0</v>
      </c>
      <c r="G21" s="3">
        <f t="shared" si="0"/>
        <v>3200</v>
      </c>
    </row>
    <row r="22" spans="1:7" s="18" customFormat="1" ht="75" x14ac:dyDescent="0.25">
      <c r="A22" s="12" t="s">
        <v>50</v>
      </c>
      <c r="B22" s="12" t="s">
        <v>51</v>
      </c>
      <c r="C22" s="11" t="s">
        <v>52</v>
      </c>
      <c r="D22" s="10">
        <v>1596</v>
      </c>
      <c r="E22" s="13">
        <f>+D22*1</f>
        <v>1596</v>
      </c>
      <c r="F22" s="13">
        <v>0</v>
      </c>
      <c r="G22" s="13">
        <f t="shared" si="0"/>
        <v>1596</v>
      </c>
    </row>
    <row r="23" spans="1:7" s="18" customFormat="1" ht="45" x14ac:dyDescent="0.25">
      <c r="A23" s="2" t="s">
        <v>53</v>
      </c>
      <c r="B23" s="2" t="s">
        <v>10</v>
      </c>
      <c r="C23" s="5" t="s">
        <v>54</v>
      </c>
      <c r="D23" s="4">
        <v>300</v>
      </c>
      <c r="E23" s="3">
        <v>0</v>
      </c>
      <c r="F23" s="3">
        <f>+D23*1</f>
        <v>300</v>
      </c>
      <c r="G23" s="3">
        <f t="shared" si="0"/>
        <v>300</v>
      </c>
    </row>
    <row r="24" spans="1:7" s="18" customFormat="1" ht="30" x14ac:dyDescent="0.25">
      <c r="A24" s="12" t="s">
        <v>13</v>
      </c>
      <c r="B24" s="12" t="s">
        <v>10</v>
      </c>
      <c r="C24" s="11" t="s">
        <v>56</v>
      </c>
      <c r="D24" s="10">
        <v>1500</v>
      </c>
      <c r="E24" s="13">
        <f>+D24*4</f>
        <v>6000</v>
      </c>
      <c r="F24" s="13">
        <v>0</v>
      </c>
      <c r="G24" s="13">
        <f t="shared" si="0"/>
        <v>6000</v>
      </c>
    </row>
    <row r="25" spans="1:7" s="15" customFormat="1" ht="60" x14ac:dyDescent="0.25">
      <c r="A25" s="2" t="s">
        <v>18</v>
      </c>
      <c r="B25" s="2" t="s">
        <v>19</v>
      </c>
      <c r="C25" s="5" t="s">
        <v>55</v>
      </c>
      <c r="D25" s="4">
        <v>750</v>
      </c>
      <c r="E25" s="3">
        <f>+D25*3</f>
        <v>2250</v>
      </c>
      <c r="F25" s="3">
        <v>0</v>
      </c>
      <c r="G25" s="3">
        <f t="shared" si="0"/>
        <v>2250</v>
      </c>
    </row>
    <row r="26" spans="1:7" s="18" customFormat="1" ht="60" x14ac:dyDescent="0.25">
      <c r="A26" s="21" t="s">
        <v>59</v>
      </c>
      <c r="B26" s="15" t="s">
        <v>60</v>
      </c>
      <c r="C26" s="11" t="s">
        <v>61</v>
      </c>
      <c r="D26" s="10">
        <v>500</v>
      </c>
      <c r="E26" s="13">
        <f>+D26*2</f>
        <v>1000</v>
      </c>
      <c r="F26" s="13">
        <v>0</v>
      </c>
      <c r="G26" s="13">
        <f t="shared" si="0"/>
        <v>1000</v>
      </c>
    </row>
    <row r="27" spans="1:7" s="18" customFormat="1" ht="60" x14ac:dyDescent="0.25">
      <c r="A27" s="2" t="s">
        <v>26</v>
      </c>
      <c r="B27" s="2" t="s">
        <v>27</v>
      </c>
      <c r="C27" s="5" t="s">
        <v>61</v>
      </c>
      <c r="D27" s="4">
        <v>500</v>
      </c>
      <c r="E27" s="3">
        <f>+D27*2</f>
        <v>1000</v>
      </c>
      <c r="F27" s="3">
        <v>0</v>
      </c>
      <c r="G27" s="3">
        <f t="shared" si="0"/>
        <v>1000</v>
      </c>
    </row>
    <row r="28" spans="1:7" s="18" customFormat="1" ht="30" x14ac:dyDescent="0.25">
      <c r="A28" s="12" t="s">
        <v>62</v>
      </c>
      <c r="B28" s="12" t="s">
        <v>10</v>
      </c>
      <c r="C28" s="11" t="s">
        <v>63</v>
      </c>
      <c r="D28" s="10">
        <v>1500</v>
      </c>
      <c r="E28" s="13">
        <f>+D28*5</f>
        <v>7500</v>
      </c>
      <c r="F28" s="13">
        <v>0</v>
      </c>
      <c r="G28" s="13">
        <f t="shared" si="0"/>
        <v>7500</v>
      </c>
    </row>
    <row r="29" spans="1:7" x14ac:dyDescent="0.25">
      <c r="F29" s="17" t="s">
        <v>8</v>
      </c>
      <c r="G29" s="3">
        <f>SUM(G6:G28)</f>
        <v>47771</v>
      </c>
    </row>
  </sheetData>
  <mergeCells count="2">
    <mergeCell ref="A1:G1"/>
    <mergeCell ref="B3:C3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VIATICOS</vt:lpstr>
      <vt:lpstr>'GASTOS DE VIATICOS'!Área_de_impresión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ELDA</cp:lastModifiedBy>
  <cp:lastPrinted>2014-08-06T18:45:00Z</cp:lastPrinted>
  <dcterms:created xsi:type="dcterms:W3CDTF">2013-01-29T17:34:12Z</dcterms:created>
  <dcterms:modified xsi:type="dcterms:W3CDTF">2014-11-26T21:41:42Z</dcterms:modified>
</cp:coreProperties>
</file>