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55" windowWidth="15600" windowHeight="11220" tabRatio="810"/>
  </bookViews>
  <sheets>
    <sheet name="GASTOS DE VIATICOS" sheetId="7" r:id="rId1"/>
    <sheet name="GASTOS DE REPRESENTACION" sheetId="6" r:id="rId2"/>
  </sheets>
  <definedNames>
    <definedName name="_xlnm.Print_Area" localSheetId="1">'GASTOS DE REPRESENTACION'!$A$1:$E$8</definedName>
    <definedName name="_xlnm.Print_Area" localSheetId="0">'GASTOS DE VIATICOS'!$A$1:$G$24</definedName>
  </definedNames>
  <calcPr calcId="144525"/>
</workbook>
</file>

<file path=xl/calcChain.xml><?xml version="1.0" encoding="utf-8"?>
<calcChain xmlns="http://schemas.openxmlformats.org/spreadsheetml/2006/main">
  <c r="G24" i="7" l="1"/>
  <c r="E7" i="6"/>
  <c r="G23" i="7"/>
  <c r="G22" i="7"/>
  <c r="G21" i="7"/>
  <c r="G20" i="7"/>
  <c r="G19" i="7"/>
  <c r="G18" i="7"/>
  <c r="E6" i="6"/>
  <c r="G17" i="7"/>
  <c r="E17" i="7"/>
  <c r="E16" i="7"/>
  <c r="G16" i="7" s="1"/>
  <c r="E15" i="7"/>
  <c r="G15" i="7" s="1"/>
  <c r="E14" i="7"/>
  <c r="G14" i="7" s="1"/>
  <c r="G13" i="7"/>
  <c r="G12" i="7"/>
  <c r="E11" i="7"/>
  <c r="G11" i="7" s="1"/>
  <c r="G10" i="7"/>
  <c r="G9" i="7"/>
  <c r="E9" i="7"/>
  <c r="E8" i="7"/>
  <c r="G8" i="7"/>
  <c r="E6" i="7"/>
  <c r="E8" i="6" l="1"/>
  <c r="G6" i="7"/>
  <c r="G7" i="7" l="1"/>
</calcChain>
</file>

<file path=xl/sharedStrings.xml><?xml version="1.0" encoding="utf-8"?>
<sst xmlns="http://schemas.openxmlformats.org/spreadsheetml/2006/main" count="90" uniqueCount="61">
  <si>
    <t>NOMBRE</t>
  </si>
  <si>
    <t>CARGO</t>
  </si>
  <si>
    <t>GASTOS DE VIATICOS</t>
  </si>
  <si>
    <t>COMISIÓN</t>
  </si>
  <si>
    <t>CUOTA DIARIA</t>
  </si>
  <si>
    <t>VIÁTICOS</t>
  </si>
  <si>
    <t>GASTOS DE CAMINO</t>
  </si>
  <si>
    <t>TOTAL PAGADO</t>
  </si>
  <si>
    <t>GASTOS DE REPRESENTACION</t>
  </si>
  <si>
    <t>ADSCRIPCIÓN</t>
  </si>
  <si>
    <t>GASTOS DE REPRESENTACIÓN</t>
  </si>
  <si>
    <t>TOTAL</t>
  </si>
  <si>
    <t>950.00/300.00</t>
  </si>
  <si>
    <t>JEFE DE DEPARTAMENTO</t>
  </si>
  <si>
    <t>ING. CALDERÓN TRUJILLO ADALBERTO ABDALÁ</t>
  </si>
  <si>
    <t>RECTOR</t>
  </si>
  <si>
    <t>1750.00/500.00</t>
  </si>
  <si>
    <t>FLORES GARCIA LUIS</t>
  </si>
  <si>
    <t>DIRECTOR DE PLANEACION</t>
  </si>
  <si>
    <t>1550.00/400.00</t>
  </si>
  <si>
    <t>CASTILLO ORTIZ CARLOS ADAN</t>
  </si>
  <si>
    <t>DIRECTOR DE CARRERA</t>
  </si>
  <si>
    <t>DIRECTOR DE CARRERA MTO INDUSTRIAL</t>
  </si>
  <si>
    <t>PROFESOR DE ASIGNATURA</t>
  </si>
  <si>
    <t>CHOFER</t>
  </si>
  <si>
    <t>BENITEZ ACUÑA LEONARDO ALBERTO</t>
  </si>
  <si>
    <t>AGUIRRE GARZA CHRISTIAN IVAN</t>
  </si>
  <si>
    <t>700.00/300.00</t>
  </si>
  <si>
    <t>MEZA MONTAÑO ERIKA DEL ROSARIO</t>
  </si>
  <si>
    <t>PERIODO COMPRENDIDO: NOVIEMBRE 2015</t>
  </si>
  <si>
    <t>VIATICOS Y GASTOS DE CAMINO  A CD. DE MEXICO DEL 04 AL 06 DE NOV. 2015</t>
  </si>
  <si>
    <t>VIATICOS Y GASTOS DE CAMINO A CD. DE GUADALAJARA DEL 05 Y 06 DE NOVIEMBRE 2015</t>
  </si>
  <si>
    <t>1200.00/400.00</t>
  </si>
  <si>
    <t>VIATICOS Y GASTOS DE CAMINO A CD DE MEXICO DEL 4 AL 6 DE NOVIEMBRE DEL 2015</t>
  </si>
  <si>
    <t>HECHAVARRIA GARCIA JULIO DE JESUS</t>
  </si>
  <si>
    <t>VIATICOS Y GASTOS DE CAMINO A GUAYMAS, SONORA DEL 9 AL 11 DE NOVIEMBRE DEL 2015</t>
  </si>
  <si>
    <t>850.00/400.00</t>
  </si>
  <si>
    <t xml:space="preserve">SOTO ESPINOZA EMETERIO </t>
  </si>
  <si>
    <t>VIATICOS Y GASTOS DE CAMINO A CARBÓ, BENJAMIN HILL, MAGDALENA Y SANTA ANA. LOS DIAS 10 Y 11 DE NOVIE</t>
  </si>
  <si>
    <t>FELIX NORIEGA MARIA DE LOS ANGELES</t>
  </si>
  <si>
    <t>VIATICOS Y GASTOS DE CAMINO A TIJUANA BAJA CALIFORNIA DEL 11 AL 13 DE NOVIEMBRE DEL 2015</t>
  </si>
  <si>
    <t>ROMO PADILLLA ARTURO</t>
  </si>
  <si>
    <t>SECRETARIO DE VINCULACION</t>
  </si>
  <si>
    <t>GASTOS DE CAMINO A MEXICO, D.F. EL DIA 04 DE NOVIEMBRE DEL 2015</t>
  </si>
  <si>
    <t>RUIZ ANGUIS LOURDES</t>
  </si>
  <si>
    <t>INVESTIGADOR ESPECIALIZADO</t>
  </si>
  <si>
    <t>GASTOS DE CAMINO A CD DE MEXICO EL DIA 04 DE NOVIEMBRE DEL 2015</t>
  </si>
  <si>
    <t>COLUNGA ESPINOZA RENE</t>
  </si>
  <si>
    <t>VIATICOS Y GASTOS DE CAMINO A CD. DE DURANGO DEL 17 AL 20 DE NOVIEMBRE DEL 2015</t>
  </si>
  <si>
    <t>LORTA VALDEZ SERGIO HUMBERTO</t>
  </si>
  <si>
    <t>VIATICOS Y GASTOS DE CAMINO A CD.  DURANGO DEL 17 AL 20 DE NOVIEMBRE DEL 2015</t>
  </si>
  <si>
    <t xml:space="preserve">SESMA MORENO JUAN MANUEL </t>
  </si>
  <si>
    <t>VIATICOS Y GASTOS DE CAMINO A CD. DURANGO DEL 17 AL 20 DE NOVIEMBRE DEL 2015.</t>
  </si>
  <si>
    <t>VIATICOS, GASTOS DE CAMINO Y GASTOS A COMPROBAR DEL 16 AL 18 DE NOV. DEL 2015 A GUADALAJARA JALISCO.</t>
  </si>
  <si>
    <t>GASTOS DE CAMINO A BAHIA DE KINO DEL DIA 13 DE NOVIEMBRE DEL 2015.</t>
  </si>
  <si>
    <t>ARVAYO BUJANDA MARTHA CECILIA</t>
  </si>
  <si>
    <t>VIATICOS Y GASTOS DE CAMINO A BACANORA, SONORA LOS DIAS 27 Y 28 DE NOVIEMBRE DEL 2015.</t>
  </si>
  <si>
    <t>MORENO GUERRERO CLAUDIA IRAN</t>
  </si>
  <si>
    <t>GASTOS DE CAMINO Y GASTOS A COMPROBAR DEL DIA 24 DE NOV. DEL 2015 A MEXICO D.F.</t>
  </si>
  <si>
    <t>GASTOS DE CAMINO A BAHIA DE KINO EL DIA 13 DE NOVIEMBRE DEL 2015.</t>
  </si>
  <si>
    <t>GASTOS DE CAMINO Y GASTOS A COMPROBAR. CD. OBREGON, SON. EL DIA 27 DE NOVIEMBRE DEL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</si>
</sst>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 applyAlignment="1"/>
    <xf numFmtId="43" fontId="2" fillId="2" borderId="1" xfId="1" applyFont="1" applyFill="1" applyBorder="1" applyAlignment="1">
      <alignment horizontal="center" vertical="center" wrapText="1"/>
    </xf>
    <xf numFmtId="43" fontId="0" fillId="0" borderId="0" xfId="1" applyFont="1"/>
    <xf numFmtId="0" fontId="0" fillId="3" borderId="0" xfId="0" applyFill="1"/>
    <xf numFmtId="43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3" fontId="0" fillId="0" borderId="1" xfId="1" applyFont="1" applyFill="1" applyBorder="1" applyAlignment="1">
      <alignment vertical="center"/>
    </xf>
    <xf numFmtId="12" fontId="0" fillId="0" borderId="0" xfId="1" applyNumberFormat="1" applyFont="1" applyAlignment="1"/>
    <xf numFmtId="0" fontId="0" fillId="0" borderId="0" xfId="0" applyAlignment="1">
      <alignment horizontal="right"/>
    </xf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43" fontId="0" fillId="0" borderId="0" xfId="1" applyFont="1" applyAlignment="1">
      <alignment horizontal="right"/>
    </xf>
    <xf numFmtId="43" fontId="1" fillId="2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3" fontId="0" fillId="0" borderId="0" xfId="1" applyFont="1" applyFill="1"/>
    <xf numFmtId="0" fontId="0" fillId="0" borderId="0" xfId="0" applyFill="1" applyAlignment="1">
      <alignment horizontal="center" vertical="center"/>
    </xf>
    <xf numFmtId="43" fontId="0" fillId="0" borderId="0" xfId="1" applyFont="1" applyFill="1" applyAlignment="1">
      <alignment horizontal="right"/>
    </xf>
    <xf numFmtId="43" fontId="0" fillId="0" borderId="0" xfId="0" applyNumberFormat="1" applyFill="1" applyAlignment="1">
      <alignment horizontal="right"/>
    </xf>
    <xf numFmtId="43" fontId="7" fillId="0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3" fontId="0" fillId="4" borderId="1" xfId="1" applyFont="1" applyFill="1" applyBorder="1" applyAlignment="1">
      <alignment horizontal="center" vertical="center"/>
    </xf>
    <xf numFmtId="43" fontId="0" fillId="4" borderId="1" xfId="1" applyFont="1" applyFill="1" applyBorder="1" applyAlignment="1">
      <alignment vertical="center"/>
    </xf>
    <xf numFmtId="43" fontId="6" fillId="4" borderId="1" xfId="1" applyFont="1" applyFill="1" applyBorder="1" applyAlignment="1">
      <alignment horizontal="center" vertical="center" wrapText="1"/>
    </xf>
    <xf numFmtId="43" fontId="0" fillId="4" borderId="2" xfId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12" fontId="0" fillId="0" borderId="1" xfId="1" applyNumberFormat="1" applyFont="1" applyFill="1" applyBorder="1" applyAlignment="1">
      <alignment horizontal="center" vertical="center"/>
    </xf>
    <xf numFmtId="12" fontId="0" fillId="4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/>
    </xf>
    <xf numFmtId="43" fontId="5" fillId="0" borderId="1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selection activeCell="F21" sqref="F21"/>
    </sheetView>
  </sheetViews>
  <sheetFormatPr baseColWidth="10" defaultRowHeight="15" x14ac:dyDescent="0.25"/>
  <cols>
    <col min="1" max="1" width="44" style="8" customWidth="1"/>
    <col min="2" max="2" width="33" style="8" customWidth="1"/>
    <col min="3" max="3" width="35.7109375" style="8" customWidth="1"/>
    <col min="4" max="4" width="15.5703125" style="11" bestFit="1" customWidth="1"/>
    <col min="5" max="5" width="13.7109375" style="11" customWidth="1"/>
    <col min="6" max="7" width="13.85546875" style="11" customWidth="1"/>
  </cols>
  <sheetData>
    <row r="1" spans="1:7" ht="21" x14ac:dyDescent="0.25">
      <c r="A1" s="38" t="s">
        <v>2</v>
      </c>
      <c r="B1" s="38"/>
      <c r="C1" s="38"/>
      <c r="D1" s="38"/>
      <c r="E1" s="38"/>
      <c r="F1" s="38"/>
      <c r="G1" s="38"/>
    </row>
    <row r="3" spans="1:7" x14ac:dyDescent="0.25">
      <c r="A3" s="20" t="s">
        <v>29</v>
      </c>
      <c r="B3" s="39"/>
      <c r="C3" s="39"/>
      <c r="D3" s="9"/>
      <c r="E3" s="17"/>
    </row>
    <row r="5" spans="1:7" ht="31.5" x14ac:dyDescent="0.25">
      <c r="A5" s="2" t="s">
        <v>0</v>
      </c>
      <c r="B5" s="2" t="s">
        <v>1</v>
      </c>
      <c r="C5" s="2" t="s">
        <v>3</v>
      </c>
      <c r="D5" s="10" t="s">
        <v>4</v>
      </c>
      <c r="E5" s="10" t="s">
        <v>5</v>
      </c>
      <c r="F5" s="10" t="s">
        <v>6</v>
      </c>
      <c r="G5" s="10" t="s">
        <v>7</v>
      </c>
    </row>
    <row r="6" spans="1:7" ht="30" x14ac:dyDescent="0.25">
      <c r="A6" s="15" t="s">
        <v>14</v>
      </c>
      <c r="B6" s="15" t="s">
        <v>15</v>
      </c>
      <c r="C6" s="14" t="s">
        <v>30</v>
      </c>
      <c r="D6" s="13" t="s">
        <v>16</v>
      </c>
      <c r="E6" s="31">
        <f>1750*2</f>
        <v>3500</v>
      </c>
      <c r="F6" s="31">
        <v>500</v>
      </c>
      <c r="G6" s="16">
        <f>+E6+F6</f>
        <v>4000</v>
      </c>
    </row>
    <row r="7" spans="1:7" ht="45" x14ac:dyDescent="0.25">
      <c r="A7" s="32" t="s">
        <v>26</v>
      </c>
      <c r="B7" s="32" t="s">
        <v>13</v>
      </c>
      <c r="C7" s="33" t="s">
        <v>31</v>
      </c>
      <c r="D7" s="34" t="s">
        <v>32</v>
      </c>
      <c r="E7" s="35">
        <v>1200</v>
      </c>
      <c r="F7" s="35">
        <v>400</v>
      </c>
      <c r="G7" s="35">
        <f>+E7+F7</f>
        <v>1600</v>
      </c>
    </row>
    <row r="8" spans="1:7" ht="45" x14ac:dyDescent="0.25">
      <c r="A8" s="15" t="s">
        <v>17</v>
      </c>
      <c r="B8" s="15" t="s">
        <v>18</v>
      </c>
      <c r="C8" s="14" t="s">
        <v>33</v>
      </c>
      <c r="D8" s="13" t="s">
        <v>19</v>
      </c>
      <c r="E8" s="16">
        <f>1550*2</f>
        <v>3100</v>
      </c>
      <c r="F8" s="16">
        <v>400</v>
      </c>
      <c r="G8" s="16">
        <f t="shared" ref="G8:G9" si="0">+E8+F8</f>
        <v>3500</v>
      </c>
    </row>
    <row r="9" spans="1:7" ht="45" x14ac:dyDescent="0.25">
      <c r="A9" s="32" t="s">
        <v>34</v>
      </c>
      <c r="B9" s="32" t="s">
        <v>13</v>
      </c>
      <c r="C9" s="33" t="s">
        <v>35</v>
      </c>
      <c r="D9" s="34" t="s">
        <v>36</v>
      </c>
      <c r="E9" s="35">
        <f>850*2</f>
        <v>1700</v>
      </c>
      <c r="F9" s="35">
        <v>400</v>
      </c>
      <c r="G9" s="35">
        <f t="shared" si="0"/>
        <v>2100</v>
      </c>
    </row>
    <row r="10" spans="1:7" ht="60" x14ac:dyDescent="0.25">
      <c r="A10" s="15" t="s">
        <v>37</v>
      </c>
      <c r="B10" s="15" t="s">
        <v>13</v>
      </c>
      <c r="C10" s="14" t="s">
        <v>38</v>
      </c>
      <c r="D10" s="13" t="s">
        <v>36</v>
      </c>
      <c r="E10" s="16">
        <v>850</v>
      </c>
      <c r="F10" s="16">
        <v>400</v>
      </c>
      <c r="G10" s="16">
        <f t="shared" ref="G10:G15" si="1">+E10+F10</f>
        <v>1250</v>
      </c>
    </row>
    <row r="11" spans="1:7" ht="45" x14ac:dyDescent="0.25">
      <c r="A11" s="32" t="s">
        <v>39</v>
      </c>
      <c r="B11" s="32" t="s">
        <v>13</v>
      </c>
      <c r="C11" s="33" t="s">
        <v>40</v>
      </c>
      <c r="D11" s="34" t="s">
        <v>32</v>
      </c>
      <c r="E11" s="35">
        <f>1200*2</f>
        <v>2400</v>
      </c>
      <c r="F11" s="35">
        <v>400</v>
      </c>
      <c r="G11" s="35">
        <f t="shared" si="1"/>
        <v>2800</v>
      </c>
    </row>
    <row r="12" spans="1:7" ht="30" x14ac:dyDescent="0.25">
      <c r="A12" s="15" t="s">
        <v>41</v>
      </c>
      <c r="B12" s="15" t="s">
        <v>42</v>
      </c>
      <c r="C12" s="14" t="s">
        <v>43</v>
      </c>
      <c r="D12" s="13">
        <v>500</v>
      </c>
      <c r="E12" s="16">
        <v>0</v>
      </c>
      <c r="F12" s="16">
        <v>500</v>
      </c>
      <c r="G12" s="16">
        <f t="shared" si="1"/>
        <v>500</v>
      </c>
    </row>
    <row r="13" spans="1:7" ht="30" x14ac:dyDescent="0.25">
      <c r="A13" s="32" t="s">
        <v>44</v>
      </c>
      <c r="B13" s="32" t="s">
        <v>45</v>
      </c>
      <c r="C13" s="33" t="s">
        <v>46</v>
      </c>
      <c r="D13" s="34">
        <v>300</v>
      </c>
      <c r="E13" s="35">
        <v>0</v>
      </c>
      <c r="F13" s="35">
        <v>300</v>
      </c>
      <c r="G13" s="35">
        <f t="shared" si="1"/>
        <v>300</v>
      </c>
    </row>
    <row r="14" spans="1:7" ht="45" x14ac:dyDescent="0.25">
      <c r="A14" s="15" t="s">
        <v>47</v>
      </c>
      <c r="B14" s="15" t="s">
        <v>21</v>
      </c>
      <c r="C14" s="14" t="s">
        <v>48</v>
      </c>
      <c r="D14" s="13" t="s">
        <v>19</v>
      </c>
      <c r="E14" s="16">
        <f>1550*3</f>
        <v>4650</v>
      </c>
      <c r="F14" s="16">
        <v>400</v>
      </c>
      <c r="G14" s="16">
        <f t="shared" si="1"/>
        <v>5050</v>
      </c>
    </row>
    <row r="15" spans="1:7" ht="45" x14ac:dyDescent="0.25">
      <c r="A15" s="32" t="s">
        <v>49</v>
      </c>
      <c r="B15" s="32" t="s">
        <v>23</v>
      </c>
      <c r="C15" s="33" t="s">
        <v>50</v>
      </c>
      <c r="D15" s="41" t="s">
        <v>12</v>
      </c>
      <c r="E15" s="35">
        <f>950*3</f>
        <v>2850</v>
      </c>
      <c r="F15" s="35">
        <v>300</v>
      </c>
      <c r="G15" s="35">
        <f t="shared" si="1"/>
        <v>3150</v>
      </c>
    </row>
    <row r="16" spans="1:7" ht="45" x14ac:dyDescent="0.25">
      <c r="A16" s="15" t="s">
        <v>51</v>
      </c>
      <c r="B16" s="15" t="s">
        <v>23</v>
      </c>
      <c r="C16" s="14" t="s">
        <v>52</v>
      </c>
      <c r="D16" s="40" t="s">
        <v>12</v>
      </c>
      <c r="E16" s="16">
        <f>950*3</f>
        <v>2850</v>
      </c>
      <c r="F16" s="16">
        <v>300</v>
      </c>
      <c r="G16" s="16">
        <f t="shared" ref="G16:G19" si="2">+E16+F16</f>
        <v>3150</v>
      </c>
    </row>
    <row r="17" spans="1:7" ht="60" x14ac:dyDescent="0.25">
      <c r="A17" s="32" t="s">
        <v>20</v>
      </c>
      <c r="B17" s="32" t="s">
        <v>21</v>
      </c>
      <c r="C17" s="33" t="s">
        <v>53</v>
      </c>
      <c r="D17" s="34" t="s">
        <v>19</v>
      </c>
      <c r="E17" s="35">
        <f>1550*2</f>
        <v>3100</v>
      </c>
      <c r="F17" s="35">
        <v>400</v>
      </c>
      <c r="G17" s="35">
        <f t="shared" si="2"/>
        <v>3500</v>
      </c>
    </row>
    <row r="18" spans="1:7" ht="30" x14ac:dyDescent="0.25">
      <c r="A18" s="15" t="s">
        <v>28</v>
      </c>
      <c r="B18" s="15" t="s">
        <v>23</v>
      </c>
      <c r="C18" s="14" t="s">
        <v>54</v>
      </c>
      <c r="D18" s="13">
        <v>300</v>
      </c>
      <c r="E18" s="16">
        <v>0</v>
      </c>
      <c r="F18" s="16">
        <v>300</v>
      </c>
      <c r="G18" s="16">
        <f t="shared" si="2"/>
        <v>300</v>
      </c>
    </row>
    <row r="19" spans="1:7" ht="45" x14ac:dyDescent="0.25">
      <c r="A19" s="32" t="s">
        <v>55</v>
      </c>
      <c r="B19" s="32" t="s">
        <v>23</v>
      </c>
      <c r="C19" s="33" t="s">
        <v>56</v>
      </c>
      <c r="D19" s="34" t="s">
        <v>27</v>
      </c>
      <c r="E19" s="35">
        <v>700</v>
      </c>
      <c r="F19" s="35">
        <v>300</v>
      </c>
      <c r="G19" s="35">
        <f t="shared" si="2"/>
        <v>1000</v>
      </c>
    </row>
    <row r="20" spans="1:7" ht="45" x14ac:dyDescent="0.25">
      <c r="A20" s="15" t="s">
        <v>25</v>
      </c>
      <c r="B20" s="15" t="s">
        <v>24</v>
      </c>
      <c r="C20" s="14" t="s">
        <v>56</v>
      </c>
      <c r="D20" s="13" t="s">
        <v>27</v>
      </c>
      <c r="E20" s="16">
        <v>700</v>
      </c>
      <c r="F20" s="16">
        <v>300</v>
      </c>
      <c r="G20" s="16">
        <f t="shared" ref="G20:G23" si="3">+E20+F20</f>
        <v>1000</v>
      </c>
    </row>
    <row r="21" spans="1:7" ht="45" x14ac:dyDescent="0.25">
      <c r="A21" s="32" t="s">
        <v>57</v>
      </c>
      <c r="B21" s="32" t="s">
        <v>13</v>
      </c>
      <c r="C21" s="33" t="s">
        <v>58</v>
      </c>
      <c r="D21" s="34">
        <v>400</v>
      </c>
      <c r="E21" s="35">
        <v>0</v>
      </c>
      <c r="F21" s="35">
        <v>400</v>
      </c>
      <c r="G21" s="35">
        <f t="shared" si="3"/>
        <v>400</v>
      </c>
    </row>
    <row r="22" spans="1:7" ht="30" x14ac:dyDescent="0.25">
      <c r="A22" s="15" t="s">
        <v>25</v>
      </c>
      <c r="B22" s="15" t="s">
        <v>24</v>
      </c>
      <c r="C22" s="14" t="s">
        <v>59</v>
      </c>
      <c r="D22" s="13">
        <v>300</v>
      </c>
      <c r="E22" s="16">
        <v>0</v>
      </c>
      <c r="F22" s="16">
        <v>300</v>
      </c>
      <c r="G22" s="16">
        <f t="shared" si="3"/>
        <v>300</v>
      </c>
    </row>
    <row r="23" spans="1:7" ht="45" x14ac:dyDescent="0.25">
      <c r="A23" s="32" t="s">
        <v>17</v>
      </c>
      <c r="B23" s="32" t="s">
        <v>18</v>
      </c>
      <c r="C23" s="33" t="s">
        <v>60</v>
      </c>
      <c r="D23" s="34">
        <v>400</v>
      </c>
      <c r="E23" s="35">
        <v>0</v>
      </c>
      <c r="F23" s="35">
        <v>400</v>
      </c>
      <c r="G23" s="35">
        <f t="shared" si="3"/>
        <v>400</v>
      </c>
    </row>
    <row r="24" spans="1:7" s="19" customFormat="1" x14ac:dyDescent="0.25">
      <c r="A24" s="26"/>
      <c r="B24" s="26"/>
      <c r="C24" s="26"/>
      <c r="D24" s="27"/>
      <c r="E24" s="27"/>
      <c r="F24" s="42" t="s">
        <v>11</v>
      </c>
      <c r="G24" s="43">
        <f>SUM(G6:G23)</f>
        <v>34300</v>
      </c>
    </row>
    <row r="25" spans="1:7" s="19" customFormat="1" x14ac:dyDescent="0.25">
      <c r="A25" s="26"/>
      <c r="B25" s="26"/>
      <c r="C25" s="26"/>
      <c r="D25" s="27"/>
      <c r="E25" s="27"/>
      <c r="F25" s="27"/>
      <c r="G25" s="27"/>
    </row>
    <row r="26" spans="1:7" s="19" customFormat="1" x14ac:dyDescent="0.25">
      <c r="A26" s="26"/>
      <c r="B26" s="26"/>
      <c r="C26" s="26"/>
      <c r="D26" s="27"/>
      <c r="E26" s="27"/>
      <c r="F26" s="27"/>
      <c r="G26" s="27"/>
    </row>
    <row r="27" spans="1:7" s="19" customFormat="1" x14ac:dyDescent="0.25">
      <c r="A27" s="26"/>
      <c r="B27" s="26"/>
      <c r="C27" s="26"/>
      <c r="D27" s="27"/>
      <c r="E27" s="27"/>
      <c r="F27" s="27"/>
      <c r="G27" s="27"/>
    </row>
    <row r="28" spans="1:7" s="19" customFormat="1" x14ac:dyDescent="0.25">
      <c r="A28" s="26"/>
      <c r="B28" s="26"/>
      <c r="C28" s="26"/>
      <c r="D28" s="27"/>
      <c r="E28" s="27"/>
      <c r="F28" s="27"/>
      <c r="G28" s="27"/>
    </row>
    <row r="29" spans="1:7" s="19" customFormat="1" x14ac:dyDescent="0.25">
      <c r="A29" s="26"/>
      <c r="B29" s="26"/>
      <c r="C29" s="26"/>
      <c r="D29" s="27"/>
      <c r="E29" s="27"/>
      <c r="F29" s="27"/>
      <c r="G29" s="27"/>
    </row>
    <row r="30" spans="1:7" s="19" customFormat="1" x14ac:dyDescent="0.25">
      <c r="A30" s="26"/>
      <c r="B30" s="26"/>
      <c r="C30" s="26"/>
      <c r="D30" s="27"/>
      <c r="E30" s="27"/>
      <c r="F30" s="27"/>
      <c r="G30" s="27"/>
    </row>
    <row r="31" spans="1:7" s="19" customFormat="1" x14ac:dyDescent="0.25">
      <c r="A31" s="26"/>
      <c r="B31" s="26"/>
      <c r="C31" s="26"/>
      <c r="D31" s="27"/>
      <c r="E31" s="27"/>
      <c r="F31" s="27"/>
      <c r="G31" s="27"/>
    </row>
    <row r="32" spans="1:7" s="19" customFormat="1" x14ac:dyDescent="0.25">
      <c r="A32" s="26"/>
      <c r="B32" s="26"/>
      <c r="C32" s="26"/>
      <c r="D32" s="27"/>
      <c r="E32" s="27"/>
      <c r="F32" s="27"/>
      <c r="G32" s="27"/>
    </row>
    <row r="33" spans="1:7" s="19" customFormat="1" x14ac:dyDescent="0.25">
      <c r="A33" s="26"/>
      <c r="B33" s="26"/>
      <c r="C33" s="26"/>
      <c r="D33" s="27"/>
      <c r="E33" s="27"/>
      <c r="F33" s="27"/>
      <c r="G33" s="27"/>
    </row>
    <row r="34" spans="1:7" s="19" customFormat="1" x14ac:dyDescent="0.25">
      <c r="A34" s="26"/>
      <c r="B34" s="26"/>
      <c r="C34" s="26"/>
      <c r="D34" s="27"/>
      <c r="E34" s="27"/>
      <c r="F34" s="27"/>
      <c r="G34" s="27"/>
    </row>
    <row r="35" spans="1:7" s="19" customFormat="1" x14ac:dyDescent="0.25">
      <c r="A35" s="26"/>
      <c r="B35" s="26"/>
      <c r="C35" s="26"/>
      <c r="D35" s="27"/>
      <c r="E35" s="27"/>
      <c r="F35" s="27"/>
      <c r="G35" s="27"/>
    </row>
    <row r="36" spans="1:7" s="19" customFormat="1" x14ac:dyDescent="0.25">
      <c r="A36" s="26"/>
      <c r="B36" s="26"/>
      <c r="C36" s="26"/>
      <c r="D36" s="27"/>
      <c r="E36" s="27"/>
      <c r="F36" s="27"/>
      <c r="G36" s="27"/>
    </row>
    <row r="37" spans="1:7" s="19" customFormat="1" x14ac:dyDescent="0.25">
      <c r="A37" s="26"/>
      <c r="B37" s="26"/>
      <c r="C37" s="26"/>
      <c r="D37" s="27"/>
      <c r="E37" s="27"/>
      <c r="F37" s="27"/>
      <c r="G37" s="27"/>
    </row>
    <row r="38" spans="1:7" s="19" customFormat="1" x14ac:dyDescent="0.25">
      <c r="A38" s="26"/>
      <c r="B38" s="26"/>
      <c r="C38" s="26"/>
      <c r="D38" s="27"/>
      <c r="E38" s="27"/>
      <c r="F38" s="27"/>
      <c r="G38" s="27"/>
    </row>
    <row r="39" spans="1:7" s="19" customFormat="1" x14ac:dyDescent="0.25">
      <c r="A39" s="26"/>
      <c r="B39" s="26"/>
      <c r="C39" s="26"/>
      <c r="D39" s="27"/>
      <c r="E39" s="27"/>
      <c r="F39" s="27"/>
      <c r="G39" s="27"/>
    </row>
    <row r="40" spans="1:7" s="19" customFormat="1" x14ac:dyDescent="0.25">
      <c r="A40" s="26"/>
      <c r="B40" s="26"/>
      <c r="C40" s="26"/>
      <c r="D40" s="27"/>
      <c r="E40" s="27"/>
      <c r="F40" s="27"/>
      <c r="G40" s="27"/>
    </row>
    <row r="41" spans="1:7" s="19" customFormat="1" x14ac:dyDescent="0.25">
      <c r="A41" s="26"/>
      <c r="B41" s="26"/>
      <c r="C41" s="26"/>
      <c r="D41" s="27"/>
      <c r="E41" s="27"/>
      <c r="F41" s="27"/>
      <c r="G41" s="27"/>
    </row>
    <row r="42" spans="1:7" s="19" customFormat="1" x14ac:dyDescent="0.25">
      <c r="A42" s="26"/>
      <c r="B42" s="26"/>
      <c r="C42" s="26"/>
      <c r="D42" s="27"/>
      <c r="E42" s="27"/>
      <c r="F42" s="27"/>
      <c r="G42" s="27"/>
    </row>
    <row r="43" spans="1:7" s="19" customFormat="1" x14ac:dyDescent="0.25">
      <c r="A43" s="26"/>
      <c r="B43" s="26"/>
      <c r="C43" s="26"/>
      <c r="D43" s="27"/>
      <c r="E43" s="27"/>
      <c r="F43" s="27"/>
      <c r="G43" s="27"/>
    </row>
  </sheetData>
  <mergeCells count="2">
    <mergeCell ref="A1:G1"/>
    <mergeCell ref="B3:C3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>
      <selection activeCell="A3" sqref="A3"/>
    </sheetView>
  </sheetViews>
  <sheetFormatPr baseColWidth="10" defaultRowHeight="15" x14ac:dyDescent="0.25"/>
  <cols>
    <col min="1" max="1" width="39.85546875" style="8" customWidth="1"/>
    <col min="2" max="2" width="46.42578125" customWidth="1"/>
    <col min="3" max="3" width="38.5703125" style="4" customWidth="1"/>
    <col min="4" max="4" width="17.7109375" style="21" customWidth="1"/>
    <col min="5" max="5" width="16.140625" style="18" customWidth="1"/>
    <col min="6" max="7" width="0" style="19" hidden="1" customWidth="1"/>
    <col min="8" max="22" width="11.42578125" style="19"/>
  </cols>
  <sheetData>
    <row r="1" spans="1:22" ht="21" x14ac:dyDescent="0.25">
      <c r="A1" s="38" t="s">
        <v>8</v>
      </c>
      <c r="B1" s="38"/>
      <c r="C1" s="38"/>
      <c r="D1" s="38"/>
      <c r="E1" s="38"/>
    </row>
    <row r="3" spans="1:22" ht="15" customHeight="1" x14ac:dyDescent="0.25">
      <c r="A3" s="20" t="s">
        <v>29</v>
      </c>
      <c r="B3" s="5"/>
      <c r="C3" s="1"/>
    </row>
    <row r="5" spans="1:22" ht="30" x14ac:dyDescent="0.25">
      <c r="A5" s="6" t="s">
        <v>0</v>
      </c>
      <c r="B5" s="7" t="s">
        <v>1</v>
      </c>
      <c r="C5" s="3" t="s">
        <v>9</v>
      </c>
      <c r="D5" s="22" t="s">
        <v>10</v>
      </c>
      <c r="E5" s="6" t="s">
        <v>11</v>
      </c>
    </row>
    <row r="6" spans="1:22" x14ac:dyDescent="0.25">
      <c r="A6" s="32" t="s">
        <v>20</v>
      </c>
      <c r="B6" s="32" t="s">
        <v>21</v>
      </c>
      <c r="C6" s="33" t="s">
        <v>22</v>
      </c>
      <c r="D6" s="36">
        <v>1000</v>
      </c>
      <c r="E6" s="36">
        <f>+D6</f>
        <v>1000</v>
      </c>
    </row>
    <row r="7" spans="1:22" x14ac:dyDescent="0.25">
      <c r="A7" s="15" t="s">
        <v>17</v>
      </c>
      <c r="B7" s="15" t="s">
        <v>18</v>
      </c>
      <c r="C7" s="15" t="s">
        <v>18</v>
      </c>
      <c r="D7" s="25">
        <v>190</v>
      </c>
      <c r="E7" s="25">
        <f>+D7</f>
        <v>190</v>
      </c>
    </row>
    <row r="8" spans="1:22" s="12" customFormat="1" ht="29.25" customHeight="1" x14ac:dyDescent="0.25">
      <c r="A8" s="23"/>
      <c r="B8" s="23"/>
      <c r="C8" s="24"/>
      <c r="D8" s="37" t="s">
        <v>11</v>
      </c>
      <c r="E8" s="37">
        <f>SUM(E6:E7)</f>
        <v>1190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x14ac:dyDescent="0.25">
      <c r="A9" s="26"/>
      <c r="B9" s="19"/>
      <c r="C9" s="28"/>
      <c r="D9" s="29"/>
      <c r="E9" s="30"/>
    </row>
  </sheetData>
  <mergeCells count="1">
    <mergeCell ref="A1:E1"/>
  </mergeCells>
  <pageMargins left="0.78740157480314965" right="0.31496062992125984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GASTOS DE VIATICOS</vt:lpstr>
      <vt:lpstr>GASTOS DE REPRESENTACION</vt:lpstr>
      <vt:lpstr>'GASTOS DE REPRESENTACION'!Área_de_impresión</vt:lpstr>
      <vt:lpstr>'GASTOS DE VIATICOS'!Área_de_impresión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RamonBorbon</dc:creator>
  <cp:lastModifiedBy>carmen</cp:lastModifiedBy>
  <cp:lastPrinted>2014-08-06T18:45:00Z</cp:lastPrinted>
  <dcterms:created xsi:type="dcterms:W3CDTF">2013-01-29T17:34:12Z</dcterms:created>
  <dcterms:modified xsi:type="dcterms:W3CDTF">2016-02-17T18:02:06Z</dcterms:modified>
</cp:coreProperties>
</file>