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6 FOOSSI\SIA\SIR\Actualizaciones trimestrales\2° trim 16\"/>
    </mc:Choice>
  </mc:AlternateContent>
  <bookViews>
    <workbookView xWindow="0" yWindow="0" windowWidth="12315" windowHeight="9285"/>
  </bookViews>
  <sheets>
    <sheet name="ETCA-I-02" sheetId="1" r:id="rId1"/>
  </sheets>
  <externalReferences>
    <externalReference r:id="rId2"/>
    <externalReference r:id="rId3"/>
  </externalReferences>
  <definedNames>
    <definedName name="_ftn1" localSheetId="0">'ETCA-I-02'!#REF!</definedName>
    <definedName name="_ftnref1" localSheetId="0">'ETCA-I-02'!#REF!</definedName>
    <definedName name="_xlnm.Print_Area" localSheetId="0">'ETCA-I-02'!$A$1:$D$72</definedName>
    <definedName name="_xlnm.Database">#REF!</definedName>
    <definedName name="ppto">[2]Hoja2!$B$3:$M$95</definedName>
    <definedName name="qw">#REF!</definedName>
    <definedName name="_xlnm.Print_Titles" localSheetId="0">'ETCA-I-02'!$2:$5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C61" i="1"/>
  <c r="C64" i="1" s="1"/>
  <c r="D54" i="1"/>
  <c r="D64" i="1" s="1"/>
  <c r="C54" i="1"/>
  <c r="D48" i="1"/>
  <c r="C48" i="1"/>
  <c r="D44" i="1"/>
  <c r="C44" i="1"/>
  <c r="D34" i="1"/>
  <c r="C34" i="1"/>
  <c r="D30" i="1"/>
  <c r="C30" i="1"/>
  <c r="D20" i="1"/>
  <c r="D27" i="1" s="1"/>
  <c r="C20" i="1"/>
  <c r="D17" i="1"/>
  <c r="C17" i="1"/>
  <c r="C27" i="1" s="1"/>
  <c r="D8" i="1"/>
  <c r="C8" i="1"/>
  <c r="D66" i="1" l="1"/>
  <c r="C66" i="1"/>
  <c r="E66" i="1" s="1"/>
</calcChain>
</file>

<file path=xl/comments1.xml><?xml version="1.0" encoding="utf-8"?>
<comments xmlns="http://schemas.openxmlformats.org/spreadsheetml/2006/main">
  <authors>
    <author>Claudia</author>
  </authors>
  <commentList>
    <comment ref="C66" authorId="0" shapeId="0">
      <text>
        <r>
          <rPr>
            <b/>
            <sz val="9"/>
            <color indexed="81"/>
            <rFont val="Tahoma"/>
            <family val="2"/>
          </rPr>
          <t>EVALUACIÓN:
VERIFICAR QUE COINCIDAN LOS MONTOS CON LO REPORTADO EN EL FORMATO ETCA-I-01 EN CADA EJERCICIO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<sst xmlns="http://schemas.openxmlformats.org/spreadsheetml/2006/main" count="72" uniqueCount="65">
  <si>
    <t>Sistema Estatal de Evaluación</t>
  </si>
  <si>
    <t>Estado de Actividades</t>
  </si>
  <si>
    <t>FONDO DE OPERACIÓN DE OBRAS SONORA SI</t>
  </si>
  <si>
    <t>Del 01 de Enero al 30 Junio de 2016</t>
  </si>
  <si>
    <t xml:space="preserve">                                                                                    (PESOS)</t>
  </si>
  <si>
    <t xml:space="preserve">TRIMESTRE: </t>
  </si>
  <si>
    <t>SEGUNDO 2016</t>
  </si>
  <si>
    <t>INGRESOS Y OTROS BENEFICIOS</t>
  </si>
  <si>
    <t>Ingresos de la Gestión:</t>
  </si>
  <si>
    <t>Impuestos</t>
  </si>
  <si>
    <t xml:space="preserve"> 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</si>
  <si>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</si>
  <si>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</si>
  <si>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</si>
  <si>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</si>
  <si>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</si>
  <si>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</si>
  <si>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</si>
  <si>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</si>
  <si>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</si>
  <si>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</si>
  <si>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</si>
  <si>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</si>
  <si>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</si>
  <si>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</si>
  <si>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</si>
  <si>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</si>
  <si>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</si>
  <si>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</si>
  <si>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</si>
  <si>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</si>
  <si>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</si>
  <si>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</si>
  <si>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</si>
  <si>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</si>
  <si>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</si>
  <si>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</si>
  <si>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</si>
  <si>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</si>
  <si>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</si>
  <si>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</si>
  <si>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</si>
  <si>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</si>
  <si>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</si>
  <si>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</si>
  <si>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</si>
  <si>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</si>
  <si>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</si>
  <si>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</si>
  <si>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</si>
  <si>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</si>
  <si>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</si>
  <si>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</si>
  <si>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</si>
  <si>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</si>
  <si>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</si>
  <si>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</si>
  <si>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</si>
  <si>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</si>
  <si>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</si>
  <si>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</si>
  <si>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</si>
  <si>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</si>
  <si>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</si>
  <si>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>Celdas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</si>
</sst>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4" fontId="4" fillId="0" borderId="6" xfId="0" applyNumberFormat="1" applyFont="1" applyBorder="1" applyAlignment="1" applyProtection="1">
      <alignment horizontal="left" vertical="top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4" fontId="5" fillId="2" borderId="0" xfId="0" applyNumberFormat="1" applyFont="1" applyFill="1" applyBorder="1" applyAlignment="1" applyProtection="1">
      <alignment horizontal="right" vertical="top"/>
    </xf>
    <xf numFmtId="4" fontId="5" fillId="2" borderId="6" xfId="0" applyNumberFormat="1" applyFont="1" applyFill="1" applyBorder="1" applyAlignment="1" applyProtection="1">
      <alignment horizontal="right" vertical="top"/>
    </xf>
    <xf numFmtId="0" fontId="8" fillId="0" borderId="5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4" fontId="4" fillId="0" borderId="0" xfId="0" applyNumberFormat="1" applyFont="1" applyBorder="1" applyAlignment="1" applyProtection="1">
      <alignment horizontal="right" vertical="top"/>
      <protection locked="0"/>
    </xf>
    <xf numFmtId="4" fontId="4" fillId="0" borderId="6" xfId="0" applyNumberFormat="1" applyFont="1" applyBorder="1" applyAlignment="1" applyProtection="1">
      <alignment horizontal="right" vertical="top"/>
      <protection locked="0"/>
    </xf>
    <xf numFmtId="4" fontId="5" fillId="2" borderId="0" xfId="1" applyNumberFormat="1" applyFont="1" applyFill="1" applyBorder="1" applyAlignment="1" applyProtection="1">
      <alignment horizontal="right" vertical="top"/>
    </xf>
    <xf numFmtId="0" fontId="13" fillId="2" borderId="5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4" fontId="13" fillId="2" borderId="0" xfId="0" applyNumberFormat="1" applyFont="1" applyFill="1" applyBorder="1" applyAlignment="1" applyProtection="1">
      <alignment horizontal="right" vertical="top"/>
    </xf>
    <xf numFmtId="4" fontId="13" fillId="2" borderId="6" xfId="0" applyNumberFormat="1" applyFont="1" applyFill="1" applyBorder="1" applyAlignment="1" applyProtection="1">
      <alignment horizontal="right" vertical="top"/>
    </xf>
    <xf numFmtId="4" fontId="5" fillId="2" borderId="6" xfId="1" applyNumberFormat="1" applyFont="1" applyFill="1" applyBorder="1" applyAlignment="1" applyProtection="1">
      <alignment horizontal="right" vertical="top"/>
    </xf>
    <xf numFmtId="4" fontId="13" fillId="2" borderId="0" xfId="1" applyNumberFormat="1" applyFont="1" applyFill="1" applyBorder="1" applyAlignment="1" applyProtection="1">
      <alignment horizontal="right" vertical="top"/>
    </xf>
    <xf numFmtId="4" fontId="13" fillId="2" borderId="6" xfId="1" applyNumberFormat="1" applyFont="1" applyFill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4" fontId="8" fillId="0" borderId="8" xfId="0" applyNumberFormat="1" applyFont="1" applyBorder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4" fontId="8" fillId="0" borderId="0" xfId="0" applyNumberFormat="1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4" fontId="15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.castillo/AppData/Local/Microsoft/Windows/Temporary%20Internet%20Files/Content.Outlook/K576AGW4/CTA%20P%202DO%20T%20usuarios%20Formatos_ETCA2016_v6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 Notas"/>
      <sheetName val="ETCA-II-10 "/>
      <sheetName val="ETCA-II-10-A"/>
      <sheetName val="ETCA-II-11 "/>
      <sheetName val="ETCA-II-11-A "/>
      <sheetName val="ETCA-II-11-B1"/>
      <sheetName val="ETCA-II-11-B2"/>
      <sheetName val="ETCA-11-B3"/>
      <sheetName val="ETCA-II-11-C"/>
      <sheetName val="ETCA-II-11-D"/>
      <sheetName val="ETCA-II-11-E 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8"/>
      <sheetName val="ETCA-IV-19"/>
      <sheetName val="ETCA-IV-20"/>
      <sheetName val="ANEXO"/>
    </sheetNames>
    <sheetDataSet>
      <sheetData sheetId="0"/>
      <sheetData sheetId="1">
        <row r="41">
          <cell r="E41">
            <v>230206403.84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G73"/>
  <sheetViews>
    <sheetView tabSelected="1" topLeftCell="A43" zoomScaleNormal="100" zoomScaleSheetLayoutView="75" workbookViewId="0">
      <selection activeCell="C20" sqref="C20"/>
    </sheetView>
  </sheetViews>
  <sheetFormatPr baseColWidth="10" defaultColWidth="11.42578125" defaultRowHeight="16.5" x14ac:dyDescent="0.3"/>
  <cols>
    <col min="1" max="1" width="1.5703125" style="9" customWidth="1"/>
    <col min="2" max="2" width="101.7109375" style="9" bestFit="1" customWidth="1"/>
    <col min="3" max="3" width="18.42578125" style="9" customWidth="1"/>
    <col min="4" max="4" width="18" style="46" customWidth="1"/>
    <col min="5" max="5" width="59.42578125" style="6" customWidth="1"/>
    <col min="6" max="6" width="22.7109375" style="6" customWidth="1"/>
    <col min="7" max="16384" width="11.42578125" style="6"/>
  </cols>
  <sheetData>
    <row r="1" spans="1:7" s="3" customFormat="1" ht="20.25" x14ac:dyDescent="0.3">
      <c r="A1" s="1" t="s">
        <v>0</v>
      </c>
      <c r="B1" s="1"/>
      <c r="C1" s="1"/>
      <c r="D1" s="1"/>
      <c r="E1" s="2"/>
      <c r="G1" s="4"/>
    </row>
    <row r="2" spans="1:7" ht="15.75" x14ac:dyDescent="0.25">
      <c r="A2" s="5" t="s">
        <v>1</v>
      </c>
      <c r="B2" s="5"/>
      <c r="C2" s="5"/>
      <c r="D2" s="5"/>
    </row>
    <row r="3" spans="1:7" x14ac:dyDescent="0.25">
      <c r="A3" s="7" t="s">
        <v>2</v>
      </c>
      <c r="B3" s="7"/>
      <c r="C3" s="7"/>
      <c r="D3" s="7"/>
    </row>
    <row r="4" spans="1:7" x14ac:dyDescent="0.25">
      <c r="A4" s="7" t="s">
        <v>3</v>
      </c>
      <c r="B4" s="7"/>
      <c r="C4" s="7"/>
      <c r="D4" s="7"/>
    </row>
    <row r="5" spans="1:7" s="9" customFormat="1" ht="17.25" thickBot="1" x14ac:dyDescent="0.35">
      <c r="A5" s="8" t="s">
        <v>4</v>
      </c>
      <c r="B5" s="8"/>
      <c r="C5" s="4" t="s">
        <v>5</v>
      </c>
      <c r="D5" s="4" t="s">
        <v>6</v>
      </c>
    </row>
    <row r="6" spans="1:7" ht="27.75" customHeight="1" thickBot="1" x14ac:dyDescent="0.3">
      <c r="A6" s="10"/>
      <c r="B6" s="11"/>
      <c r="C6" s="12">
        <v>2016</v>
      </c>
      <c r="D6" s="12">
        <v>2015</v>
      </c>
    </row>
    <row r="7" spans="1:7" ht="17.25" thickTop="1" x14ac:dyDescent="0.25">
      <c r="A7" s="13" t="s">
        <v>7</v>
      </c>
      <c r="B7" s="14"/>
      <c r="C7" s="15"/>
      <c r="D7" s="16"/>
    </row>
    <row r="8" spans="1:7" x14ac:dyDescent="0.25">
      <c r="A8" s="17" t="s">
        <v>8</v>
      </c>
      <c r="B8" s="18"/>
      <c r="C8" s="19">
        <f>SUM(C9:C16)</f>
        <v>30505446</v>
      </c>
      <c r="D8" s="20">
        <f>SUM(D9:D16)</f>
        <v>32180292</v>
      </c>
    </row>
    <row r="9" spans="1:7" x14ac:dyDescent="0.25">
      <c r="A9" s="21"/>
      <c r="B9" s="22" t="s">
        <v>9</v>
      </c>
      <c r="C9" s="23" t="s">
        <v>10</v>
      </c>
      <c r="D9" s="24" t="s">
        <v>10</v>
      </c>
    </row>
    <row r="10" spans="1:7" x14ac:dyDescent="0.25">
      <c r="A10" s="21"/>
      <c r="B10" s="22" t="s">
        <v>11</v>
      </c>
      <c r="C10" s="23"/>
      <c r="D10" s="24"/>
    </row>
    <row r="11" spans="1:7" x14ac:dyDescent="0.25">
      <c r="A11" s="21"/>
      <c r="B11" s="22" t="s">
        <v>12</v>
      </c>
      <c r="C11" s="23"/>
      <c r="D11" s="24"/>
    </row>
    <row r="12" spans="1:7" x14ac:dyDescent="0.25">
      <c r="A12" s="21"/>
      <c r="B12" s="22" t="s">
        <v>13</v>
      </c>
      <c r="C12" s="23"/>
      <c r="D12" s="24"/>
    </row>
    <row r="13" spans="1:7" ht="18.75" x14ac:dyDescent="0.25">
      <c r="A13" s="21"/>
      <c r="B13" s="22" t="s">
        <v>14</v>
      </c>
      <c r="C13" s="23"/>
      <c r="D13" s="24"/>
    </row>
    <row r="14" spans="1:7" x14ac:dyDescent="0.25">
      <c r="A14" s="21"/>
      <c r="B14" s="22" t="s">
        <v>15</v>
      </c>
      <c r="C14" s="23"/>
      <c r="D14" s="24"/>
    </row>
    <row r="15" spans="1:7" x14ac:dyDescent="0.25">
      <c r="A15" s="21"/>
      <c r="B15" s="22" t="s">
        <v>16</v>
      </c>
      <c r="C15" s="23">
        <v>30505446</v>
      </c>
      <c r="D15" s="24">
        <v>32180292</v>
      </c>
    </row>
    <row r="16" spans="1:7" x14ac:dyDescent="0.25">
      <c r="A16" s="21"/>
      <c r="B16" s="22" t="s">
        <v>17</v>
      </c>
      <c r="C16" s="23"/>
      <c r="D16" s="24"/>
    </row>
    <row r="17" spans="1:4" x14ac:dyDescent="0.25">
      <c r="A17" s="17" t="s">
        <v>18</v>
      </c>
      <c r="B17" s="18"/>
      <c r="C17" s="19">
        <f>SUM(C18:C19)</f>
        <v>219962728.58000001</v>
      </c>
      <c r="D17" s="20">
        <f>SUM(D18:D19)</f>
        <v>294617829.49000001</v>
      </c>
    </row>
    <row r="18" spans="1:4" x14ac:dyDescent="0.25">
      <c r="A18" s="21"/>
      <c r="B18" s="22" t="s">
        <v>19</v>
      </c>
      <c r="C18" s="23"/>
      <c r="D18" s="24"/>
    </row>
    <row r="19" spans="1:4" x14ac:dyDescent="0.25">
      <c r="A19" s="21"/>
      <c r="B19" s="22" t="s">
        <v>20</v>
      </c>
      <c r="C19" s="23">
        <v>219962728.58000001</v>
      </c>
      <c r="D19" s="24">
        <v>294617829.49000001</v>
      </c>
    </row>
    <row r="20" spans="1:4" x14ac:dyDescent="0.25">
      <c r="A20" s="17" t="s">
        <v>21</v>
      </c>
      <c r="B20" s="18"/>
      <c r="C20" s="25">
        <f>SUM(C21:C25)</f>
        <v>11875375.290000001</v>
      </c>
      <c r="D20" s="20">
        <f>SUM(D21:D25)</f>
        <v>6011642.2699999996</v>
      </c>
    </row>
    <row r="21" spans="1:4" x14ac:dyDescent="0.25">
      <c r="A21" s="21"/>
      <c r="B21" s="22" t="s">
        <v>22</v>
      </c>
      <c r="C21" s="23">
        <v>1495100.3</v>
      </c>
      <c r="D21" s="24">
        <v>216230.68</v>
      </c>
    </row>
    <row r="22" spans="1:4" x14ac:dyDescent="0.25">
      <c r="A22" s="21"/>
      <c r="B22" s="22" t="s">
        <v>23</v>
      </c>
      <c r="C22" s="23"/>
      <c r="D22" s="24"/>
    </row>
    <row r="23" spans="1:4" x14ac:dyDescent="0.25">
      <c r="A23" s="21"/>
      <c r="B23" s="22" t="s">
        <v>24</v>
      </c>
      <c r="C23" s="23"/>
      <c r="D23" s="24"/>
    </row>
    <row r="24" spans="1:4" x14ac:dyDescent="0.25">
      <c r="A24" s="21"/>
      <c r="B24" s="22" t="s">
        <v>25</v>
      </c>
      <c r="C24" s="23"/>
      <c r="D24" s="24"/>
    </row>
    <row r="25" spans="1:4" x14ac:dyDescent="0.25">
      <c r="A25" s="21"/>
      <c r="B25" s="22" t="s">
        <v>26</v>
      </c>
      <c r="C25" s="23">
        <v>10380274.99</v>
      </c>
      <c r="D25" s="24">
        <v>5795411.5899999999</v>
      </c>
    </row>
    <row r="26" spans="1:4" x14ac:dyDescent="0.25">
      <c r="A26" s="21"/>
      <c r="B26" s="15"/>
      <c r="C26" s="23" t="s">
        <v>10</v>
      </c>
      <c r="D26" s="24"/>
    </row>
    <row r="27" spans="1:4" x14ac:dyDescent="0.25">
      <c r="A27" s="26" t="s">
        <v>27</v>
      </c>
      <c r="B27" s="27"/>
      <c r="C27" s="28">
        <f>C20+C17+C8</f>
        <v>262343549.87</v>
      </c>
      <c r="D27" s="29">
        <f>D20+D17+D8</f>
        <v>332809763.75999999</v>
      </c>
    </row>
    <row r="28" spans="1:4" x14ac:dyDescent="0.25">
      <c r="A28" s="21"/>
      <c r="B28" s="15"/>
      <c r="C28" s="23"/>
      <c r="D28" s="24"/>
    </row>
    <row r="29" spans="1:4" x14ac:dyDescent="0.25">
      <c r="A29" s="13" t="s">
        <v>28</v>
      </c>
      <c r="B29" s="14"/>
      <c r="C29" s="23"/>
      <c r="D29" s="24"/>
    </row>
    <row r="30" spans="1:4" x14ac:dyDescent="0.25">
      <c r="A30" s="17" t="s">
        <v>29</v>
      </c>
      <c r="B30" s="18"/>
      <c r="C30" s="19">
        <f>SUM(C31:C33)</f>
        <v>27749800.219999999</v>
      </c>
      <c r="D30" s="20">
        <f>SUM(D31:D33)</f>
        <v>58166507.120000005</v>
      </c>
    </row>
    <row r="31" spans="1:4" x14ac:dyDescent="0.25">
      <c r="A31" s="21"/>
      <c r="B31" s="22" t="s">
        <v>30</v>
      </c>
      <c r="C31" s="23">
        <v>6830939.75</v>
      </c>
      <c r="D31" s="24">
        <v>7973582.7000000002</v>
      </c>
    </row>
    <row r="32" spans="1:4" x14ac:dyDescent="0.25">
      <c r="A32" s="21"/>
      <c r="B32" s="22" t="s">
        <v>31</v>
      </c>
      <c r="C32" s="23">
        <v>1528275.01</v>
      </c>
      <c r="D32" s="24">
        <v>2081290.97</v>
      </c>
    </row>
    <row r="33" spans="1:4" x14ac:dyDescent="0.25">
      <c r="A33" s="21"/>
      <c r="B33" s="22" t="s">
        <v>32</v>
      </c>
      <c r="C33" s="23">
        <v>19390585.460000001</v>
      </c>
      <c r="D33" s="24">
        <v>48111633.450000003</v>
      </c>
    </row>
    <row r="34" spans="1:4" x14ac:dyDescent="0.25">
      <c r="A34" s="17" t="s">
        <v>20</v>
      </c>
      <c r="B34" s="18"/>
      <c r="C34" s="25">
        <f>SUM(C35:C43)</f>
        <v>0</v>
      </c>
      <c r="D34" s="30">
        <f>SUM(D35:D43)</f>
        <v>4800</v>
      </c>
    </row>
    <row r="35" spans="1:4" x14ac:dyDescent="0.25">
      <c r="A35" s="21"/>
      <c r="B35" s="22" t="s">
        <v>33</v>
      </c>
      <c r="C35" s="23"/>
      <c r="D35" s="24"/>
    </row>
    <row r="36" spans="1:4" x14ac:dyDescent="0.25">
      <c r="A36" s="21"/>
      <c r="B36" s="22" t="s">
        <v>34</v>
      </c>
      <c r="C36" s="23"/>
      <c r="D36" s="24"/>
    </row>
    <row r="37" spans="1:4" x14ac:dyDescent="0.25">
      <c r="A37" s="21"/>
      <c r="B37" s="22" t="s">
        <v>35</v>
      </c>
      <c r="C37" s="23"/>
      <c r="D37" s="24"/>
    </row>
    <row r="38" spans="1:4" x14ac:dyDescent="0.25">
      <c r="A38" s="21"/>
      <c r="B38" s="22" t="s">
        <v>36</v>
      </c>
      <c r="C38" s="23"/>
      <c r="D38" s="24">
        <v>4800</v>
      </c>
    </row>
    <row r="39" spans="1:4" x14ac:dyDescent="0.25">
      <c r="A39" s="21"/>
      <c r="B39" s="22" t="s">
        <v>37</v>
      </c>
      <c r="C39" s="23"/>
      <c r="D39" s="24"/>
    </row>
    <row r="40" spans="1:4" x14ac:dyDescent="0.25">
      <c r="A40" s="21"/>
      <c r="B40" s="22" t="s">
        <v>38</v>
      </c>
      <c r="C40" s="23"/>
      <c r="D40" s="24"/>
    </row>
    <row r="41" spans="1:4" x14ac:dyDescent="0.25">
      <c r="A41" s="21"/>
      <c r="B41" s="22" t="s">
        <v>39</v>
      </c>
      <c r="C41" s="23"/>
      <c r="D41" s="24"/>
    </row>
    <row r="42" spans="1:4" x14ac:dyDescent="0.25">
      <c r="A42" s="21"/>
      <c r="B42" s="22" t="s">
        <v>40</v>
      </c>
      <c r="C42" s="23"/>
      <c r="D42" s="24"/>
    </row>
    <row r="43" spans="1:4" x14ac:dyDescent="0.25">
      <c r="A43" s="21"/>
      <c r="B43" s="22" t="s">
        <v>41</v>
      </c>
      <c r="C43" s="23"/>
      <c r="D43" s="24"/>
    </row>
    <row r="44" spans="1:4" x14ac:dyDescent="0.25">
      <c r="A44" s="17" t="s">
        <v>42</v>
      </c>
      <c r="B44" s="18"/>
      <c r="C44" s="25">
        <f>SUM(C45:C47)</f>
        <v>0</v>
      </c>
      <c r="D44" s="30">
        <f>SUM(D45:D47)</f>
        <v>0</v>
      </c>
    </row>
    <row r="45" spans="1:4" x14ac:dyDescent="0.25">
      <c r="A45" s="21"/>
      <c r="B45" s="22" t="s">
        <v>43</v>
      </c>
      <c r="C45" s="23"/>
      <c r="D45" s="24"/>
    </row>
    <row r="46" spans="1:4" x14ac:dyDescent="0.25">
      <c r="A46" s="21"/>
      <c r="B46" s="22" t="s">
        <v>44</v>
      </c>
      <c r="C46" s="23"/>
      <c r="D46" s="24"/>
    </row>
    <row r="47" spans="1:4" x14ac:dyDescent="0.25">
      <c r="A47" s="21"/>
      <c r="B47" s="22" t="s">
        <v>45</v>
      </c>
      <c r="C47" s="23"/>
      <c r="D47" s="24"/>
    </row>
    <row r="48" spans="1:4" x14ac:dyDescent="0.25">
      <c r="A48" s="17" t="s">
        <v>46</v>
      </c>
      <c r="B48" s="18"/>
      <c r="C48" s="25">
        <f>SUM(C49:C53)</f>
        <v>0</v>
      </c>
      <c r="D48" s="30">
        <f>SUM(D49:D53)</f>
        <v>0</v>
      </c>
    </row>
    <row r="49" spans="1:4" x14ac:dyDescent="0.25">
      <c r="A49" s="21"/>
      <c r="B49" s="22" t="s">
        <v>47</v>
      </c>
      <c r="C49" s="23"/>
      <c r="D49" s="24"/>
    </row>
    <row r="50" spans="1:4" x14ac:dyDescent="0.25">
      <c r="A50" s="21"/>
      <c r="B50" s="22" t="s">
        <v>48</v>
      </c>
      <c r="C50" s="23"/>
      <c r="D50" s="24"/>
    </row>
    <row r="51" spans="1:4" x14ac:dyDescent="0.25">
      <c r="A51" s="21"/>
      <c r="B51" s="22" t="s">
        <v>49</v>
      </c>
      <c r="C51" s="23"/>
      <c r="D51" s="24"/>
    </row>
    <row r="52" spans="1:4" x14ac:dyDescent="0.25">
      <c r="A52" s="21"/>
      <c r="B52" s="22" t="s">
        <v>50</v>
      </c>
      <c r="C52" s="23"/>
      <c r="D52" s="24"/>
    </row>
    <row r="53" spans="1:4" x14ac:dyDescent="0.25">
      <c r="A53" s="21"/>
      <c r="B53" s="22" t="s">
        <v>51</v>
      </c>
      <c r="C53" s="23"/>
      <c r="D53" s="24"/>
    </row>
    <row r="54" spans="1:4" x14ac:dyDescent="0.25">
      <c r="A54" s="17" t="s">
        <v>52</v>
      </c>
      <c r="B54" s="18"/>
      <c r="C54" s="31">
        <f>SUM(C55:C60)</f>
        <v>775001.25</v>
      </c>
      <c r="D54" s="32">
        <f>SUM(D55:D60)</f>
        <v>434459.12</v>
      </c>
    </row>
    <row r="55" spans="1:4" x14ac:dyDescent="0.25">
      <c r="A55" s="21"/>
      <c r="B55" s="22" t="s">
        <v>53</v>
      </c>
      <c r="C55" s="23">
        <v>775001.25</v>
      </c>
      <c r="D55" s="24">
        <v>434459.12</v>
      </c>
    </row>
    <row r="56" spans="1:4" x14ac:dyDescent="0.25">
      <c r="A56" s="21"/>
      <c r="B56" s="22" t="s">
        <v>54</v>
      </c>
      <c r="C56" s="23"/>
      <c r="D56" s="24"/>
    </row>
    <row r="57" spans="1:4" x14ac:dyDescent="0.25">
      <c r="A57" s="21"/>
      <c r="B57" s="22" t="s">
        <v>55</v>
      </c>
      <c r="C57" s="23"/>
      <c r="D57" s="24"/>
    </row>
    <row r="58" spans="1:4" x14ac:dyDescent="0.25">
      <c r="A58" s="21"/>
      <c r="B58" s="22" t="s">
        <v>56</v>
      </c>
      <c r="C58" s="23"/>
      <c r="D58" s="24"/>
    </row>
    <row r="59" spans="1:4" x14ac:dyDescent="0.25">
      <c r="A59" s="21"/>
      <c r="B59" s="22" t="s">
        <v>57</v>
      </c>
      <c r="C59" s="23"/>
      <c r="D59" s="24"/>
    </row>
    <row r="60" spans="1:4" x14ac:dyDescent="0.25">
      <c r="A60" s="21"/>
      <c r="B60" s="22" t="s">
        <v>58</v>
      </c>
      <c r="C60" s="23"/>
      <c r="D60" s="24"/>
    </row>
    <row r="61" spans="1:4" x14ac:dyDescent="0.25">
      <c r="A61" s="17" t="s">
        <v>59</v>
      </c>
      <c r="B61" s="18"/>
      <c r="C61" s="31">
        <f>C62</f>
        <v>3612344.56</v>
      </c>
      <c r="D61" s="32">
        <f>D62</f>
        <v>29490193.210000001</v>
      </c>
    </row>
    <row r="62" spans="1:4" x14ac:dyDescent="0.25">
      <c r="A62" s="21"/>
      <c r="B62" s="22" t="s">
        <v>60</v>
      </c>
      <c r="C62" s="23">
        <v>3612344.56</v>
      </c>
      <c r="D62" s="24">
        <v>29490193.210000001</v>
      </c>
    </row>
    <row r="63" spans="1:4" x14ac:dyDescent="0.25">
      <c r="A63" s="21"/>
      <c r="B63" s="33"/>
      <c r="C63" s="23"/>
      <c r="D63" s="24"/>
    </row>
    <row r="64" spans="1:4" x14ac:dyDescent="0.25">
      <c r="A64" s="17" t="s">
        <v>61</v>
      </c>
      <c r="B64" s="18"/>
      <c r="C64" s="28">
        <f>C61+C54+C48+C34+C30+C44</f>
        <v>32137146.030000001</v>
      </c>
      <c r="D64" s="29">
        <f>D61+D54+D48+D34+D30+D44</f>
        <v>88095959.450000003</v>
      </c>
    </row>
    <row r="65" spans="1:5" x14ac:dyDescent="0.25">
      <c r="A65" s="21"/>
      <c r="B65" s="33"/>
      <c r="C65" s="23"/>
      <c r="D65" s="24"/>
    </row>
    <row r="66" spans="1:5" ht="20.25" x14ac:dyDescent="0.3">
      <c r="A66" s="17" t="s">
        <v>62</v>
      </c>
      <c r="B66" s="18"/>
      <c r="C66" s="28">
        <f>C27-C64</f>
        <v>230206403.84</v>
      </c>
      <c r="D66" s="29">
        <f>D27-D64</f>
        <v>244713804.31</v>
      </c>
      <c r="E66" s="34" t="str">
        <f>IF(C66&lt;&gt;'[1]ETCA-I-01'!E41,"ERROR!!!, NO COINCIDEN LOS MONTOS CON LO REPORTADO EN EL FORMATO ETCA-I-01 EN EL EJERCICIO 2016","")</f>
        <v/>
      </c>
    </row>
    <row r="67" spans="1:5" ht="21" thickBot="1" x14ac:dyDescent="0.35">
      <c r="A67" s="35"/>
      <c r="B67" s="36"/>
      <c r="C67" s="36"/>
      <c r="D67" s="37"/>
      <c r="E67" s="34"/>
    </row>
    <row r="68" spans="1:5" s="40" customFormat="1" ht="16.5" customHeight="1" x14ac:dyDescent="0.25">
      <c r="A68" s="33"/>
      <c r="B68" s="38" t="s">
        <v>63</v>
      </c>
      <c r="C68" s="33"/>
      <c r="D68" s="39"/>
    </row>
    <row r="69" spans="1:5" s="40" customFormat="1" ht="16.5" customHeight="1" x14ac:dyDescent="0.25">
      <c r="A69" s="33"/>
      <c r="B69" s="33"/>
      <c r="C69" s="33" t="s">
        <v>10</v>
      </c>
      <c r="D69" s="39"/>
    </row>
    <row r="70" spans="1:5" s="40" customFormat="1" ht="16.5" customHeight="1" x14ac:dyDescent="0.25">
      <c r="A70" s="33"/>
      <c r="B70" s="33" t="s">
        <v>10</v>
      </c>
      <c r="C70" s="33" t="s">
        <v>10</v>
      </c>
      <c r="D70" s="39"/>
    </row>
    <row r="71" spans="1:5" s="40" customFormat="1" ht="16.5" customHeight="1" x14ac:dyDescent="0.25">
      <c r="A71" s="33"/>
      <c r="B71" s="33"/>
      <c r="C71" s="33"/>
      <c r="D71" s="39"/>
    </row>
    <row r="72" spans="1:5" s="40" customFormat="1" ht="16.5" customHeight="1" x14ac:dyDescent="0.3">
      <c r="A72" s="41"/>
      <c r="B72" s="42" t="s">
        <v>10</v>
      </c>
      <c r="C72" s="41"/>
      <c r="D72" s="43"/>
    </row>
    <row r="73" spans="1:5" x14ac:dyDescent="0.3">
      <c r="C73" s="44"/>
      <c r="D73" s="45" t="s">
        <v>64</v>
      </c>
    </row>
  </sheetData>
  <sheetProtection algorithmName="SHA-512" hashValue="Z+Pz8BSrrqwDYcPrlms9O1wA8Rf1RnTpuW6rTG6VnLUD07NeY1qHj2SqoLOVD7EHhVGQsd6mwd2bblb9hjZZRg==" saltValue="BLE7KK/2p3Kl9w4WwUEc+Q==" spinCount="100000" sheet="1" objects="1" scenarios="1"/>
  <mergeCells count="6">
    <mergeCell ref="A1:D1"/>
    <mergeCell ref="A2:D2"/>
    <mergeCell ref="A3:D3"/>
    <mergeCell ref="A4:D4"/>
    <mergeCell ref="A5:B5"/>
    <mergeCell ref="A6:B6"/>
  </mergeCells>
  <printOptions horizontalCentered="1"/>
  <pageMargins left="0.47244094488188981" right="0.19685039370078741" top="0.39370078740157483" bottom="0.19685039370078741" header="0.31496062992125984" footer="0.19685039370078741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ETCA-I-02</vt:lpstr>
      <vt:lpstr>'ETCA-I-02'!Área_de_impresión</vt:lpstr>
      <vt:lpstr>'ETCA-I-02'!Títulos_a_imprimir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dcterms:created xsi:type="dcterms:W3CDTF">2016-08-04T23:14:54Z</dcterms:created>
  <dcterms:modified xsi:type="dcterms:W3CDTF">2016-08-04T23:15:32Z</dcterms:modified>
</cp:coreProperties>
</file>