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 Lety Castillo\2017 FOOSSI\SIR\Actualizaciones\1° trim 2017\"/>
    </mc:Choice>
  </mc:AlternateContent>
  <bookViews>
    <workbookView xWindow="0" yWindow="0" windowWidth="24000" windowHeight="9735"/>
  </bookViews>
  <sheets>
    <sheet name="ETCA-I-03" sheetId="1" r:id="rId1"/>
  </sheets>
  <externalReferences>
    <externalReference r:id="rId2"/>
    <externalReference r:id="rId3"/>
  </externalReferences>
  <definedNames>
    <definedName name="_ftn1" localSheetId="0">'ETCA-I-03'!#REF!</definedName>
    <definedName name="_ftnref1" localSheetId="0">'ETCA-I-03'!#REF!</definedName>
    <definedName name="_xlnm.Print_Area" localSheetId="0">'ETCA-I-03'!$A$1:$D$72</definedName>
    <definedName name="_xlnm.Database">#REF!</definedName>
    <definedName name="ppto">[1]Hoja2!$B$3:$M$95</definedName>
    <definedName name="qw">#REF!</definedName>
    <definedName name="_xlnm.Print_Titles" localSheetId="0">'ETCA-I-03'!$2:$5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D64" i="1" s="1"/>
  <c r="C61" i="1"/>
  <c r="C64" i="1" s="1"/>
  <c r="D54" i="1"/>
  <c r="C54" i="1"/>
  <c r="D48" i="1"/>
  <c r="C48" i="1"/>
  <c r="D44" i="1"/>
  <c r="C44" i="1"/>
  <c r="D34" i="1"/>
  <c r="C34" i="1"/>
  <c r="D30" i="1"/>
  <c r="C30" i="1"/>
  <c r="D20" i="1"/>
  <c r="C20" i="1"/>
  <c r="C27" i="1" s="1"/>
  <c r="C66" i="1" s="1"/>
  <c r="E66" i="1" s="1"/>
  <c r="D17" i="1"/>
  <c r="D27" i="1" s="1"/>
  <c r="D66" i="1" s="1"/>
  <c r="C17" i="1"/>
  <c r="D8" i="1"/>
  <c r="C8" i="1"/>
  <c r="A3" i="1"/>
</calcChain>
</file>

<file path=xl/comments1.xml><?xml version="1.0" encoding="utf-8"?>
<comments xmlns="http://schemas.openxmlformats.org/spreadsheetml/2006/main">
  <authors>
    <author>alfredo.lara</author>
    <author>Claudia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alfredo.lara:</t>
        </r>
        <r>
          <rPr>
            <sz val="9"/>
            <color indexed="81"/>
            <rFont val="Tahoma"/>
            <family val="2"/>
          </rPr>
          <t xml:space="preserve">
MARZO 2016</t>
        </r>
      </text>
    </comment>
    <comment ref="C66" authorId="1" shape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<sst xmlns="http://schemas.openxmlformats.org/spreadsheetml/2006/main" count="66" uniqueCount="62">
  <si>
    <t>Sistema Estatal de Evaluación</t>
  </si>
  <si>
    <t>Estado de Actividades</t>
  </si>
  <si>
    <t>Del 01 de Enero al 31 de Marzo de 2017</t>
  </si>
  <si>
    <t xml:space="preserve">                                                                    (PESOS)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</si>
  <si>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</si>
  <si>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</si>
  <si>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</si>
  <si>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</si>
  <si>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</si>
  <si>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</si>
  <si>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theme="1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</si>
  <si>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</si>
  <si>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</si>
  <si>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</si>
  <si>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</si>
  <si>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</si>
  <si>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</si>
  <si>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</si>
  <si>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</si>
  <si>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</si>
  <si>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</si>
  <si>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</si>
  <si>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</si>
  <si>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</si>
  <si>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</si>
  <si>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</si>
  <si>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</si>
  <si>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</si>
  <si>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</si>
  <si>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</si>
  <si>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</si>
  <si>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</si>
  <si>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</si>
  <si>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</si>
  <si>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</si>
  <si>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</si>
  <si>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</si>
  <si>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</si>
  <si>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</si>
  <si>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</si>
  <si>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</si>
  <si>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</si>
  <si>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</si>
  <si>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</si>
  <si>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</si>
  <si>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</si>
  <si>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</si>
  <si>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</si>
  <si>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</si>
  <si>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</si>
  <si>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</si>
  <si>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</si>
  <si>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</si>
  <si>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</si>
  <si>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</si>
  <si>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</si>
  <si>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</si>
  <si>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</si>
  <si>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</si>
  <si>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</si>
  <si>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</si>
  <si>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Celdas Protegidas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</si>
</sst>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9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theme="1"/>
      <name val="Arial Narrow"/>
      <family val="2"/>
    </font>
    <font>
      <b/>
      <vertAlign val="superscript"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6" fillId="0" borderId="0" xfId="0" applyFont="1" applyBorder="1" applyAlignment="1" applyProtection="1">
      <alignment horizontal="left"/>
      <protection locked="0"/>
    </xf>
    <xf numFmtId="4" fontId="7" fillId="0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4" fontId="4" fillId="0" borderId="6" xfId="0" applyNumberFormat="1" applyFont="1" applyBorder="1" applyAlignment="1" applyProtection="1">
      <alignment horizontal="left" vertical="top"/>
      <protection locked="0"/>
    </xf>
    <xf numFmtId="0" fontId="9" fillId="2" borderId="5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 applyProtection="1">
      <alignment horizontal="left" vertical="top"/>
      <protection locked="0"/>
    </xf>
    <xf numFmtId="43" fontId="5" fillId="2" borderId="0" xfId="1" applyFont="1" applyFill="1" applyBorder="1" applyAlignment="1" applyProtection="1">
      <alignment horizontal="right" vertical="top"/>
    </xf>
    <xf numFmtId="43" fontId="5" fillId="2" borderId="7" xfId="1" applyFont="1" applyFill="1" applyBorder="1" applyAlignment="1" applyProtection="1">
      <alignment horizontal="right" vertical="top"/>
    </xf>
    <xf numFmtId="0" fontId="8" fillId="0" borderId="5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43" fontId="4" fillId="0" borderId="0" xfId="1" applyFont="1" applyBorder="1" applyAlignment="1" applyProtection="1">
      <alignment horizontal="right" vertical="top"/>
      <protection locked="0"/>
    </xf>
    <xf numFmtId="43" fontId="4" fillId="0" borderId="7" xfId="1" applyFont="1" applyBorder="1" applyAlignment="1" applyProtection="1">
      <alignment horizontal="right" vertical="top"/>
      <protection locked="0"/>
    </xf>
    <xf numFmtId="0" fontId="12" fillId="2" borderId="5" xfId="0" applyFont="1" applyFill="1" applyBorder="1" applyAlignment="1" applyProtection="1">
      <alignment horizontal="left" vertical="top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43" fontId="12" fillId="2" borderId="0" xfId="1" applyFont="1" applyFill="1" applyBorder="1" applyAlignment="1" applyProtection="1">
      <alignment horizontal="right" vertical="top"/>
    </xf>
    <xf numFmtId="43" fontId="12" fillId="2" borderId="7" xfId="1" applyFont="1" applyFill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4" fontId="8" fillId="0" borderId="9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Protection="1">
      <protection locked="0"/>
    </xf>
    <xf numFmtId="4" fontId="8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4" fontId="14" fillId="0" borderId="0" xfId="0" applyNumberFormat="1" applyFont="1" applyBorder="1" applyAlignment="1" applyProtection="1">
      <alignment horizontal="left"/>
      <protection locked="0"/>
    </xf>
    <xf numFmtId="0" fontId="4" fillId="2" borderId="0" xfId="0" applyFont="1" applyFill="1" applyProtection="1">
      <protection locked="0"/>
    </xf>
    <xf numFmtId="4" fontId="5" fillId="0" borderId="0" xfId="0" applyNumberFormat="1" applyFont="1" applyFill="1" applyProtection="1">
      <protection locked="0"/>
    </xf>
    <xf numFmtId="4" fontId="4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961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0961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0961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5" name="3 CuadroTexto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360649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0</xdr:colOff>
      <xdr:row>69</xdr:row>
      <xdr:rowOff>0</xdr:rowOff>
    </xdr:from>
    <xdr:ext cx="3019425" cy="66251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14300" y="1478280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 JUDITH GUADALUPE NAVARRO SANTOS</a:t>
          </a:r>
        </a:p>
        <a:p>
          <a:pPr algn="ctr"/>
          <a:r>
            <a:rPr lang="es-MX" sz="1100"/>
            <a:t>APOYO ADMINISTRATIVO</a:t>
          </a:r>
        </a:p>
      </xdr:txBody>
    </xdr:sp>
    <xdr:clientData/>
  </xdr:oneCellAnchor>
  <xdr:oneCellAnchor>
    <xdr:from>
      <xdr:col>1</xdr:col>
      <xdr:colOff>5820835</xdr:colOff>
      <xdr:row>69</xdr:row>
      <xdr:rowOff>0</xdr:rowOff>
    </xdr:from>
    <xdr:ext cx="2942165" cy="662517"/>
    <xdr:sp macro="" textlink="">
      <xdr:nvSpPr>
        <xdr:cNvPr id="7" name="CuadroTexto 5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935135" y="14782800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C.P.  JUAN CARLOS ENCINAS IBARRA</a:t>
          </a:r>
        </a:p>
        <a:p>
          <a:pPr algn="ctr"/>
          <a:r>
            <a:rPr lang="es-MX" sz="1100"/>
            <a:t>COORDINADOR FINANCIERO</a:t>
          </a:r>
        </a:p>
      </xdr:txBody>
    </xdr:sp>
    <xdr:clientData/>
  </xdr:oneCellAnchor>
  <xdr:oneCellAnchor>
    <xdr:from>
      <xdr:col>1</xdr:col>
      <xdr:colOff>6318250</xdr:colOff>
      <xdr:row>3</xdr:row>
      <xdr:rowOff>116416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432550" y="773641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TRIMESTRE:______________</a:t>
          </a:r>
        </a:p>
      </xdr:txBody>
    </xdr:sp>
    <xdr:clientData/>
  </xdr:oneCellAnchor>
  <xdr:oneCellAnchor>
    <xdr:from>
      <xdr:col>3</xdr:col>
      <xdr:colOff>28575</xdr:colOff>
      <xdr:row>3</xdr:row>
      <xdr:rowOff>104775</xdr:rowOff>
    </xdr:from>
    <xdr:ext cx="1085850" cy="264560"/>
    <xdr:sp macro="" textlink="">
      <xdr:nvSpPr>
        <xdr:cNvPr id="9" name="CuadroTexto 8"/>
        <xdr:cNvSpPr txBox="1"/>
      </xdr:nvSpPr>
      <xdr:spPr>
        <a:xfrm>
          <a:off x="8143875" y="762000"/>
          <a:ext cx="10858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PRIMERO 2017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acienda.sonora.gob.mx/Users/America%20Encinas/AppData/Roaming/Microsoft/Excel/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do%20Situaci&#243;n%20Financiera_%201&#176;%20trim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TCA-I-01"/>
    </sheetNames>
    <sheetDataSet>
      <sheetData sheetId="0">
        <row r="3">
          <cell r="A3" t="str">
            <v>Fondo de Operación de Obras Sonora SI</v>
          </cell>
        </row>
        <row r="41">
          <cell r="F41">
            <v>63821379.280000001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Normal="100" zoomScaleSheetLayoutView="90" workbookViewId="0">
      <selection sqref="A1:D1"/>
    </sheetView>
  </sheetViews>
  <sheetFormatPr baseColWidth="10" defaultColWidth="11.28515625" defaultRowHeight="16.5" x14ac:dyDescent="0.3"/>
  <cols>
    <col min="1" max="1" width="1.7109375" style="6" customWidth="1"/>
    <col min="2" max="2" width="101.7109375" style="6" bestFit="1" customWidth="1"/>
    <col min="3" max="3" width="18.28515625" style="6" customWidth="1"/>
    <col min="4" max="4" width="18" style="37" customWidth="1"/>
    <col min="5" max="5" width="59.28515625" style="4" customWidth="1"/>
    <col min="6" max="6" width="22.7109375" style="4" customWidth="1"/>
    <col min="7" max="16384" width="11.28515625" style="4"/>
  </cols>
  <sheetData>
    <row r="1" spans="1:7" s="2" customFormat="1" ht="20.25" x14ac:dyDescent="0.3">
      <c r="A1" s="38" t="s">
        <v>0</v>
      </c>
      <c r="B1" s="38"/>
      <c r="C1" s="38"/>
      <c r="D1" s="38"/>
      <c r="E1" s="1"/>
      <c r="G1" s="3"/>
    </row>
    <row r="2" spans="1:7" ht="15.75" x14ac:dyDescent="0.25">
      <c r="A2" s="39" t="s">
        <v>1</v>
      </c>
      <c r="B2" s="39"/>
      <c r="C2" s="39"/>
      <c r="D2" s="39"/>
    </row>
    <row r="3" spans="1:7" ht="15.75" x14ac:dyDescent="0.25">
      <c r="A3" s="40" t="str">
        <f>'[2]ETCA-I-01'!A3</f>
        <v>Fondo de Operación de Obras Sonora SI</v>
      </c>
      <c r="B3" s="40"/>
      <c r="C3" s="40"/>
      <c r="D3" s="40"/>
    </row>
    <row r="4" spans="1:7" x14ac:dyDescent="0.25">
      <c r="A4" s="41" t="s">
        <v>2</v>
      </c>
      <c r="B4" s="41"/>
      <c r="C4" s="41"/>
      <c r="D4" s="41"/>
    </row>
    <row r="5" spans="1:7" s="6" customFormat="1" ht="17.25" thickBot="1" x14ac:dyDescent="0.35">
      <c r="A5" s="42" t="s">
        <v>3</v>
      </c>
      <c r="B5" s="42"/>
      <c r="C5" s="3"/>
      <c r="D5" s="5"/>
    </row>
    <row r="6" spans="1:7" ht="27.75" customHeight="1" thickBot="1" x14ac:dyDescent="0.3">
      <c r="A6" s="43"/>
      <c r="B6" s="44"/>
      <c r="C6" s="7">
        <v>2017</v>
      </c>
      <c r="D6" s="7">
        <v>2016</v>
      </c>
    </row>
    <row r="7" spans="1:7" ht="17.25" thickTop="1" x14ac:dyDescent="0.25">
      <c r="A7" s="8" t="s">
        <v>4</v>
      </c>
      <c r="B7" s="9"/>
      <c r="C7" s="10"/>
      <c r="D7" s="11"/>
    </row>
    <row r="8" spans="1:7" x14ac:dyDescent="0.25">
      <c r="A8" s="12" t="s">
        <v>5</v>
      </c>
      <c r="B8" s="13"/>
      <c r="C8" s="14">
        <f>SUM(C9:C16)</f>
        <v>15925639.75</v>
      </c>
      <c r="D8" s="15">
        <f>SUM(D9:D16)</f>
        <v>13608768</v>
      </c>
    </row>
    <row r="9" spans="1:7" x14ac:dyDescent="0.25">
      <c r="A9" s="16"/>
      <c r="B9" s="17" t="s">
        <v>6</v>
      </c>
      <c r="C9" s="18">
        <v>0</v>
      </c>
      <c r="D9" s="19">
        <v>0</v>
      </c>
    </row>
    <row r="10" spans="1:7" x14ac:dyDescent="0.25">
      <c r="A10" s="16"/>
      <c r="B10" s="17" t="s">
        <v>7</v>
      </c>
      <c r="C10" s="18">
        <v>0</v>
      </c>
      <c r="D10" s="19">
        <v>0</v>
      </c>
    </row>
    <row r="11" spans="1:7" x14ac:dyDescent="0.25">
      <c r="A11" s="16"/>
      <c r="B11" s="17" t="s">
        <v>8</v>
      </c>
      <c r="C11" s="18">
        <v>0</v>
      </c>
      <c r="D11" s="19">
        <v>0</v>
      </c>
    </row>
    <row r="12" spans="1:7" x14ac:dyDescent="0.25">
      <c r="A12" s="16"/>
      <c r="B12" s="17" t="s">
        <v>9</v>
      </c>
      <c r="C12" s="18">
        <v>0</v>
      </c>
      <c r="D12" s="19">
        <v>0</v>
      </c>
    </row>
    <row r="13" spans="1:7" ht="18.75" x14ac:dyDescent="0.25">
      <c r="A13" s="16"/>
      <c r="B13" s="17" t="s">
        <v>10</v>
      </c>
      <c r="C13" s="18">
        <v>0</v>
      </c>
      <c r="D13" s="19">
        <v>0</v>
      </c>
    </row>
    <row r="14" spans="1:7" x14ac:dyDescent="0.25">
      <c r="A14" s="16"/>
      <c r="B14" s="17" t="s">
        <v>11</v>
      </c>
      <c r="C14" s="18">
        <v>0</v>
      </c>
      <c r="D14" s="19">
        <v>0</v>
      </c>
    </row>
    <row r="15" spans="1:7" x14ac:dyDescent="0.25">
      <c r="A15" s="16"/>
      <c r="B15" s="17" t="s">
        <v>12</v>
      </c>
      <c r="C15" s="18">
        <v>15925639.75</v>
      </c>
      <c r="D15" s="19">
        <v>13608768</v>
      </c>
    </row>
    <row r="16" spans="1:7" x14ac:dyDescent="0.25">
      <c r="A16" s="16"/>
      <c r="B16" s="17" t="s">
        <v>13</v>
      </c>
      <c r="C16" s="18">
        <v>0</v>
      </c>
      <c r="D16" s="19">
        <v>0</v>
      </c>
    </row>
    <row r="17" spans="1:4" x14ac:dyDescent="0.25">
      <c r="A17" s="12" t="s">
        <v>14</v>
      </c>
      <c r="B17" s="13"/>
      <c r="C17" s="14">
        <f>SUM(C18:C19)</f>
        <v>62044005.960000001</v>
      </c>
      <c r="D17" s="15">
        <f>SUM(D18:D19)</f>
        <v>8036672.0800000001</v>
      </c>
    </row>
    <row r="18" spans="1:4" x14ac:dyDescent="0.25">
      <c r="A18" s="16"/>
      <c r="B18" s="17" t="s">
        <v>15</v>
      </c>
      <c r="C18" s="18">
        <v>0</v>
      </c>
      <c r="D18" s="19">
        <v>0</v>
      </c>
    </row>
    <row r="19" spans="1:4" x14ac:dyDescent="0.25">
      <c r="A19" s="16"/>
      <c r="B19" s="17" t="s">
        <v>16</v>
      </c>
      <c r="C19" s="18">
        <v>62044005.960000001</v>
      </c>
      <c r="D19" s="19">
        <v>8036672.0800000001</v>
      </c>
    </row>
    <row r="20" spans="1:4" x14ac:dyDescent="0.25">
      <c r="A20" s="12" t="s">
        <v>17</v>
      </c>
      <c r="B20" s="13"/>
      <c r="C20" s="14">
        <f>SUM(C21:C25)</f>
        <v>566077.60000000009</v>
      </c>
      <c r="D20" s="15">
        <f>SUM(D21:D25)</f>
        <v>436741.64</v>
      </c>
    </row>
    <row r="21" spans="1:4" x14ac:dyDescent="0.25">
      <c r="A21" s="16"/>
      <c r="B21" s="17" t="s">
        <v>18</v>
      </c>
      <c r="C21" s="18">
        <v>562862.93000000005</v>
      </c>
      <c r="D21" s="19">
        <v>436741.64</v>
      </c>
    </row>
    <row r="22" spans="1:4" x14ac:dyDescent="0.25">
      <c r="A22" s="16"/>
      <c r="B22" s="17" t="s">
        <v>19</v>
      </c>
      <c r="C22" s="18">
        <v>0</v>
      </c>
      <c r="D22" s="19">
        <v>0</v>
      </c>
    </row>
    <row r="23" spans="1:4" x14ac:dyDescent="0.25">
      <c r="A23" s="16"/>
      <c r="B23" s="17" t="s">
        <v>20</v>
      </c>
      <c r="C23" s="18">
        <v>0</v>
      </c>
      <c r="D23" s="19">
        <v>0</v>
      </c>
    </row>
    <row r="24" spans="1:4" x14ac:dyDescent="0.25">
      <c r="A24" s="16"/>
      <c r="B24" s="17" t="s">
        <v>21</v>
      </c>
      <c r="C24" s="18">
        <v>0</v>
      </c>
      <c r="D24" s="19">
        <v>0</v>
      </c>
    </row>
    <row r="25" spans="1:4" x14ac:dyDescent="0.25">
      <c r="A25" s="16"/>
      <c r="B25" s="17" t="s">
        <v>22</v>
      </c>
      <c r="C25" s="18">
        <v>3214.67</v>
      </c>
      <c r="D25" s="19">
        <v>0</v>
      </c>
    </row>
    <row r="26" spans="1:4" x14ac:dyDescent="0.25">
      <c r="A26" s="16"/>
      <c r="B26" s="10"/>
      <c r="C26" s="18">
        <v>0</v>
      </c>
      <c r="D26" s="19">
        <v>0</v>
      </c>
    </row>
    <row r="27" spans="1:4" x14ac:dyDescent="0.25">
      <c r="A27" s="20" t="s">
        <v>23</v>
      </c>
      <c r="B27" s="21"/>
      <c r="C27" s="22">
        <f>C20+C17+C8</f>
        <v>78535723.310000002</v>
      </c>
      <c r="D27" s="23">
        <f>D20+D17+D8</f>
        <v>22082181.719999999</v>
      </c>
    </row>
    <row r="28" spans="1:4" x14ac:dyDescent="0.25">
      <c r="A28" s="16"/>
      <c r="B28" s="10"/>
      <c r="C28" s="18">
        <v>0</v>
      </c>
      <c r="D28" s="19">
        <v>0</v>
      </c>
    </row>
    <row r="29" spans="1:4" x14ac:dyDescent="0.25">
      <c r="A29" s="8" t="s">
        <v>24</v>
      </c>
      <c r="B29" s="9"/>
      <c r="C29" s="18">
        <v>0</v>
      </c>
      <c r="D29" s="19">
        <v>0</v>
      </c>
    </row>
    <row r="30" spans="1:4" x14ac:dyDescent="0.25">
      <c r="A30" s="12" t="s">
        <v>25</v>
      </c>
      <c r="B30" s="13"/>
      <c r="C30" s="14">
        <f>SUM(C31:C33)</f>
        <v>13207531.68</v>
      </c>
      <c r="D30" s="15">
        <f>SUM(D31:D33)</f>
        <v>14306078.52</v>
      </c>
    </row>
    <row r="31" spans="1:4" x14ac:dyDescent="0.25">
      <c r="A31" s="16"/>
      <c r="B31" s="17" t="s">
        <v>26</v>
      </c>
      <c r="C31" s="18">
        <v>3270607.64</v>
      </c>
      <c r="D31" s="19">
        <v>3326340.54</v>
      </c>
    </row>
    <row r="32" spans="1:4" x14ac:dyDescent="0.25">
      <c r="A32" s="16"/>
      <c r="B32" s="17" t="s">
        <v>27</v>
      </c>
      <c r="C32" s="18">
        <v>558856.99</v>
      </c>
      <c r="D32" s="19">
        <v>476730.8</v>
      </c>
    </row>
    <row r="33" spans="1:4" x14ac:dyDescent="0.25">
      <c r="A33" s="16"/>
      <c r="B33" s="17" t="s">
        <v>28</v>
      </c>
      <c r="C33" s="18">
        <v>9378067.0500000007</v>
      </c>
      <c r="D33" s="19">
        <v>10503007.18</v>
      </c>
    </row>
    <row r="34" spans="1:4" x14ac:dyDescent="0.25">
      <c r="A34" s="12" t="s">
        <v>16</v>
      </c>
      <c r="B34" s="13"/>
      <c r="C34" s="14">
        <f>SUM(C35:C43)</f>
        <v>10000</v>
      </c>
      <c r="D34" s="15">
        <f>SUM(D35:D43)</f>
        <v>0</v>
      </c>
    </row>
    <row r="35" spans="1:4" x14ac:dyDescent="0.25">
      <c r="A35" s="16"/>
      <c r="B35" s="17" t="s">
        <v>29</v>
      </c>
      <c r="C35" s="18">
        <v>0</v>
      </c>
      <c r="D35" s="19">
        <v>0</v>
      </c>
    </row>
    <row r="36" spans="1:4" x14ac:dyDescent="0.25">
      <c r="A36" s="16"/>
      <c r="B36" s="17" t="s">
        <v>30</v>
      </c>
      <c r="C36" s="18">
        <v>0</v>
      </c>
      <c r="D36" s="19">
        <v>0</v>
      </c>
    </row>
    <row r="37" spans="1:4" x14ac:dyDescent="0.25">
      <c r="A37" s="16"/>
      <c r="B37" s="17" t="s">
        <v>31</v>
      </c>
      <c r="C37" s="18">
        <v>0</v>
      </c>
      <c r="D37" s="19">
        <v>0</v>
      </c>
    </row>
    <row r="38" spans="1:4" x14ac:dyDescent="0.25">
      <c r="A38" s="16"/>
      <c r="B38" s="17" t="s">
        <v>32</v>
      </c>
      <c r="C38" s="18">
        <v>10000</v>
      </c>
      <c r="D38" s="19">
        <v>0</v>
      </c>
    </row>
    <row r="39" spans="1:4" x14ac:dyDescent="0.25">
      <c r="A39" s="16"/>
      <c r="B39" s="17" t="s">
        <v>33</v>
      </c>
      <c r="C39" s="18">
        <v>0</v>
      </c>
      <c r="D39" s="19">
        <v>0</v>
      </c>
    </row>
    <row r="40" spans="1:4" x14ac:dyDescent="0.25">
      <c r="A40" s="16"/>
      <c r="B40" s="17" t="s">
        <v>34</v>
      </c>
      <c r="C40" s="18">
        <v>0</v>
      </c>
      <c r="D40" s="19">
        <v>0</v>
      </c>
    </row>
    <row r="41" spans="1:4" x14ac:dyDescent="0.25">
      <c r="A41" s="16"/>
      <c r="B41" s="17" t="s">
        <v>35</v>
      </c>
      <c r="C41" s="18">
        <v>0</v>
      </c>
      <c r="D41" s="19">
        <v>0</v>
      </c>
    </row>
    <row r="42" spans="1:4" x14ac:dyDescent="0.25">
      <c r="A42" s="16"/>
      <c r="B42" s="17" t="s">
        <v>36</v>
      </c>
      <c r="C42" s="18">
        <v>0</v>
      </c>
      <c r="D42" s="19">
        <v>0</v>
      </c>
    </row>
    <row r="43" spans="1:4" x14ac:dyDescent="0.25">
      <c r="A43" s="16"/>
      <c r="B43" s="17" t="s">
        <v>37</v>
      </c>
      <c r="C43" s="18">
        <v>0</v>
      </c>
      <c r="D43" s="19">
        <v>0</v>
      </c>
    </row>
    <row r="44" spans="1:4" x14ac:dyDescent="0.25">
      <c r="A44" s="12" t="s">
        <v>38</v>
      </c>
      <c r="B44" s="13"/>
      <c r="C44" s="14">
        <f>SUM(C45:C47)</f>
        <v>0</v>
      </c>
      <c r="D44" s="15">
        <f>SUM(D45:D47)</f>
        <v>0</v>
      </c>
    </row>
    <row r="45" spans="1:4" x14ac:dyDescent="0.25">
      <c r="A45" s="16"/>
      <c r="B45" s="17" t="s">
        <v>39</v>
      </c>
      <c r="C45" s="18">
        <v>0</v>
      </c>
      <c r="D45" s="19">
        <v>0</v>
      </c>
    </row>
    <row r="46" spans="1:4" x14ac:dyDescent="0.25">
      <c r="A46" s="16"/>
      <c r="B46" s="17" t="s">
        <v>40</v>
      </c>
      <c r="C46" s="18">
        <v>0</v>
      </c>
      <c r="D46" s="19">
        <v>0</v>
      </c>
    </row>
    <row r="47" spans="1:4" x14ac:dyDescent="0.25">
      <c r="A47" s="16"/>
      <c r="B47" s="17" t="s">
        <v>41</v>
      </c>
      <c r="C47" s="18">
        <v>0</v>
      </c>
      <c r="D47" s="19">
        <v>0</v>
      </c>
    </row>
    <row r="48" spans="1:4" x14ac:dyDescent="0.25">
      <c r="A48" s="12" t="s">
        <v>42</v>
      </c>
      <c r="B48" s="13"/>
      <c r="C48" s="14">
        <f>SUM(C49:C53)</f>
        <v>0</v>
      </c>
      <c r="D48" s="15">
        <f>SUM(D49:D53)</f>
        <v>0</v>
      </c>
    </row>
    <row r="49" spans="1:4" x14ac:dyDescent="0.25">
      <c r="A49" s="16"/>
      <c r="B49" s="17" t="s">
        <v>43</v>
      </c>
      <c r="C49" s="18">
        <v>0</v>
      </c>
      <c r="D49" s="19">
        <v>0</v>
      </c>
    </row>
    <row r="50" spans="1:4" x14ac:dyDescent="0.25">
      <c r="A50" s="16"/>
      <c r="B50" s="17" t="s">
        <v>44</v>
      </c>
      <c r="C50" s="18">
        <v>0</v>
      </c>
      <c r="D50" s="19">
        <v>0</v>
      </c>
    </row>
    <row r="51" spans="1:4" x14ac:dyDescent="0.25">
      <c r="A51" s="16"/>
      <c r="B51" s="17" t="s">
        <v>45</v>
      </c>
      <c r="C51" s="18">
        <v>0</v>
      </c>
      <c r="D51" s="19">
        <v>0</v>
      </c>
    </row>
    <row r="52" spans="1:4" x14ac:dyDescent="0.25">
      <c r="A52" s="16"/>
      <c r="B52" s="17" t="s">
        <v>46</v>
      </c>
      <c r="C52" s="18">
        <v>0</v>
      </c>
      <c r="D52" s="19">
        <v>0</v>
      </c>
    </row>
    <row r="53" spans="1:4" x14ac:dyDescent="0.25">
      <c r="A53" s="16"/>
      <c r="B53" s="17" t="s">
        <v>47</v>
      </c>
      <c r="C53" s="18">
        <v>0</v>
      </c>
      <c r="D53" s="19">
        <v>0</v>
      </c>
    </row>
    <row r="54" spans="1:4" x14ac:dyDescent="0.25">
      <c r="A54" s="12" t="s">
        <v>48</v>
      </c>
      <c r="B54" s="13"/>
      <c r="C54" s="22">
        <f>SUM(C55:C60)</f>
        <v>483777.87</v>
      </c>
      <c r="D54" s="23">
        <f>SUM(D55:D60)</f>
        <v>389587.26</v>
      </c>
    </row>
    <row r="55" spans="1:4" x14ac:dyDescent="0.25">
      <c r="A55" s="16"/>
      <c r="B55" s="17" t="s">
        <v>49</v>
      </c>
      <c r="C55" s="18">
        <v>483777.87</v>
      </c>
      <c r="D55" s="19">
        <v>389587.26</v>
      </c>
    </row>
    <row r="56" spans="1:4" x14ac:dyDescent="0.25">
      <c r="A56" s="16"/>
      <c r="B56" s="17" t="s">
        <v>50</v>
      </c>
      <c r="C56" s="18">
        <v>0</v>
      </c>
      <c r="D56" s="19">
        <v>0</v>
      </c>
    </row>
    <row r="57" spans="1:4" x14ac:dyDescent="0.25">
      <c r="A57" s="16"/>
      <c r="B57" s="17" t="s">
        <v>51</v>
      </c>
      <c r="C57" s="18">
        <v>0</v>
      </c>
      <c r="D57" s="19">
        <v>0</v>
      </c>
    </row>
    <row r="58" spans="1:4" x14ac:dyDescent="0.25">
      <c r="A58" s="16"/>
      <c r="B58" s="17" t="s">
        <v>52</v>
      </c>
      <c r="C58" s="18">
        <v>0</v>
      </c>
      <c r="D58" s="19">
        <v>0</v>
      </c>
    </row>
    <row r="59" spans="1:4" x14ac:dyDescent="0.25">
      <c r="A59" s="16"/>
      <c r="B59" s="17" t="s">
        <v>53</v>
      </c>
      <c r="C59" s="18">
        <v>0</v>
      </c>
      <c r="D59" s="19">
        <v>0</v>
      </c>
    </row>
    <row r="60" spans="1:4" x14ac:dyDescent="0.25">
      <c r="A60" s="16"/>
      <c r="B60" s="17" t="s">
        <v>54</v>
      </c>
      <c r="C60" s="18">
        <v>0</v>
      </c>
      <c r="D60" s="19">
        <v>0</v>
      </c>
    </row>
    <row r="61" spans="1:4" x14ac:dyDescent="0.25">
      <c r="A61" s="12" t="s">
        <v>55</v>
      </c>
      <c r="B61" s="13"/>
      <c r="C61" s="22">
        <f>C62</f>
        <v>1013034.48</v>
      </c>
      <c r="D61" s="23">
        <f>D62</f>
        <v>984015.85</v>
      </c>
    </row>
    <row r="62" spans="1:4" x14ac:dyDescent="0.25">
      <c r="A62" s="16"/>
      <c r="B62" s="17" t="s">
        <v>56</v>
      </c>
      <c r="C62" s="18">
        <v>1013034.48</v>
      </c>
      <c r="D62" s="19">
        <v>984015.85</v>
      </c>
    </row>
    <row r="63" spans="1:4" x14ac:dyDescent="0.25">
      <c r="A63" s="16"/>
      <c r="B63" s="24"/>
      <c r="C63" s="18"/>
      <c r="D63" s="19"/>
    </row>
    <row r="64" spans="1:4" x14ac:dyDescent="0.25">
      <c r="A64" s="12" t="s">
        <v>57</v>
      </c>
      <c r="B64" s="13"/>
      <c r="C64" s="22">
        <f>C61+C54+C48+C34+C30+C44</f>
        <v>14714344.029999999</v>
      </c>
      <c r="D64" s="23">
        <f>D61+D54+D48+D34+D30+D44</f>
        <v>15679681.629999999</v>
      </c>
    </row>
    <row r="65" spans="1:5" x14ac:dyDescent="0.25">
      <c r="A65" s="16"/>
      <c r="B65" s="24"/>
      <c r="C65" s="18"/>
      <c r="D65" s="19"/>
    </row>
    <row r="66" spans="1:5" ht="20.25" x14ac:dyDescent="0.3">
      <c r="A66" s="12" t="s">
        <v>58</v>
      </c>
      <c r="B66" s="13"/>
      <c r="C66" s="22">
        <f>C27-C64</f>
        <v>63821379.280000001</v>
      </c>
      <c r="D66" s="23">
        <f>D27-D64</f>
        <v>6402500.0899999999</v>
      </c>
      <c r="E66" s="25" t="str">
        <f>IF((C66-'[2]ETCA-I-01'!F41)&gt;0.9,"ERROR!!!, NO COINCIDEN LOS MONTOS CON LO REPORTADO EN EL FORMATO ETCA-I-01 EN EL EJERCICIO 2017","")</f>
        <v/>
      </c>
    </row>
    <row r="67" spans="1:5" ht="21" thickBot="1" x14ac:dyDescent="0.35">
      <c r="A67" s="26"/>
      <c r="B67" s="27"/>
      <c r="C67" s="27"/>
      <c r="D67" s="28"/>
      <c r="E67" s="25"/>
    </row>
    <row r="68" spans="1:5" s="31" customFormat="1" ht="16.5" customHeight="1" x14ac:dyDescent="0.25">
      <c r="A68" s="24"/>
      <c r="B68" s="29" t="s">
        <v>59</v>
      </c>
      <c r="C68" s="24"/>
      <c r="D68" s="30"/>
    </row>
    <row r="69" spans="1:5" s="31" customFormat="1" ht="16.5" customHeight="1" x14ac:dyDescent="0.25">
      <c r="A69" s="24"/>
      <c r="B69" s="24"/>
      <c r="C69" s="24" t="s">
        <v>60</v>
      </c>
      <c r="D69" s="30"/>
    </row>
    <row r="70" spans="1:5" s="31" customFormat="1" ht="16.5" customHeight="1" x14ac:dyDescent="0.25">
      <c r="A70" s="24"/>
      <c r="B70" s="24" t="s">
        <v>60</v>
      </c>
      <c r="C70" s="24" t="s">
        <v>60</v>
      </c>
      <c r="D70" s="30"/>
    </row>
    <row r="71" spans="1:5" s="31" customFormat="1" ht="16.5" customHeight="1" x14ac:dyDescent="0.25">
      <c r="A71" s="24"/>
      <c r="B71" s="24"/>
      <c r="C71" s="24"/>
      <c r="D71" s="30"/>
    </row>
    <row r="72" spans="1:5" s="31" customFormat="1" ht="16.5" customHeight="1" x14ac:dyDescent="0.3">
      <c r="A72" s="32"/>
      <c r="B72" s="33" t="s">
        <v>60</v>
      </c>
      <c r="C72" s="32"/>
      <c r="D72" s="34"/>
    </row>
    <row r="73" spans="1:5" x14ac:dyDescent="0.3">
      <c r="C73" s="35"/>
      <c r="D73" s="36" t="s">
        <v>61</v>
      </c>
    </row>
  </sheetData>
  <sheetProtection password="C115" sheet="1" scenarios="1" formatColumns="0" formatRows="0" insertHyperlinks="0"/>
  <mergeCells count="6">
    <mergeCell ref="A6:B6"/>
    <mergeCell ref="A1:D1"/>
    <mergeCell ref="A2:D2"/>
    <mergeCell ref="A3:D3"/>
    <mergeCell ref="A4:D4"/>
    <mergeCell ref="A5:B5"/>
  </mergeCells>
  <printOptions horizontalCentered="1"/>
  <pageMargins left="0.47244094488188981" right="0.19685039370078741" top="0.39370078740157483" bottom="0.19685039370078741" header="0.31496062992125984" footer="0.19685039370078741"/>
  <pageSetup scale="5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ETCA-I-03</vt:lpstr>
      <vt:lpstr>'ETCA-I-03'!Área_de_impresión</vt:lpstr>
      <vt:lpstr>'ETCA-I-03'!Títulos_a_imprimir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Castillo</dc:creator>
  <cp:lastModifiedBy>Leticia Castillo</cp:lastModifiedBy>
  <cp:lastPrinted>2017-04-25T01:11:35Z</cp:lastPrinted>
  <dcterms:created xsi:type="dcterms:W3CDTF">2017-04-25T01:11:01Z</dcterms:created>
  <dcterms:modified xsi:type="dcterms:W3CDTF">2017-04-25T01:17:34Z</dcterms:modified>
</cp:coreProperties>
</file>