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firstSheet="1" activeTab="1"/>
  </bookViews>
  <sheets>
    <sheet name="PLANTELES JULIO" sheetId="1" state="hidden" r:id="rId1"/>
    <sheet name="VIAT Y GTOS CAMINO  DIC 17 " sheetId="11" r:id="rId2"/>
    <sheet name="DIRECCIÓN GENERAL" sheetId="3" state="hidden" r:id="rId3"/>
  </sheets>
  <definedNames>
    <definedName name="_xlnm.Print_Area" localSheetId="1">'VIAT Y GTOS CAMINO  DIC 17 '!$A$1:$F$81</definedName>
    <definedName name="_xlnm.Print_Titles" localSheetId="1">'VIAT Y GTOS CAMINO  DIC 17 '!$1:$5</definedName>
  </definedNames>
  <calcPr calcId="145621"/>
</workbook>
</file>

<file path=xl/calcChain.xml><?xml version="1.0" encoding="utf-8"?>
<calcChain xmlns="http://schemas.openxmlformats.org/spreadsheetml/2006/main">
  <c r="E62" i="11" l="1"/>
  <c r="F62" i="11" s="1"/>
  <c r="F75" i="11"/>
  <c r="F74" i="11"/>
  <c r="F72" i="11"/>
  <c r="F71" i="11"/>
  <c r="F70" i="11"/>
  <c r="F69" i="11"/>
  <c r="F68" i="11"/>
  <c r="F67" i="11"/>
  <c r="F66" i="11"/>
  <c r="F65" i="11"/>
  <c r="F64" i="11"/>
  <c r="F63" i="11"/>
  <c r="E61" i="11"/>
  <c r="F60" i="11"/>
  <c r="E59" i="11"/>
  <c r="F59" i="11" s="1"/>
  <c r="E58" i="11"/>
  <c r="E57" i="11"/>
  <c r="E56" i="11"/>
  <c r="E55" i="11"/>
  <c r="F56" i="11" l="1"/>
  <c r="F58" i="11"/>
  <c r="F61" i="11"/>
  <c r="F55" i="11"/>
  <c r="F57" i="11"/>
  <c r="F73" i="11"/>
  <c r="F54" i="11"/>
  <c r="E53" i="11"/>
  <c r="F53" i="11" s="1"/>
  <c r="F52" i="11"/>
  <c r="F51" i="11"/>
  <c r="F50" i="11" l="1"/>
  <c r="F49" i="11"/>
  <c r="F48" i="11"/>
  <c r="F47" i="11"/>
  <c r="F46" i="11"/>
  <c r="F45" i="11"/>
  <c r="F44" i="11"/>
  <c r="F43" i="11"/>
  <c r="F42" i="11"/>
  <c r="E41" i="11"/>
  <c r="F40"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41" i="11" l="1"/>
  <c r="E76" i="11"/>
  <c r="F39" i="11"/>
  <c r="F26" i="3"/>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<sst xmlns="http://schemas.openxmlformats.org/spreadsheetml/2006/main" count="394" uniqueCount="194">
  <si>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</si>
  <si>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</si>
  <si>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</si>
  <si>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</si>
  <si>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</si>
  <si>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</si>
  <si>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</si>
  <si>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</si>
  <si>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</si>
  <si>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</si>
  <si>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</si>
  <si>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</si>
  <si>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</si>
  <si>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</si>
  <si>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</si>
  <si>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</si>
  <si>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</si>
  <si>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</si>
  <si>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</si>
  <si>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</si>
  <si>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</si>
  <si>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</si>
  <si>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</si>
  <si>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</si>
  <si>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</si>
  <si>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</si>
  <si>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</si>
  <si>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</si>
  <si>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</si>
  <si>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</si>
  <si>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</si>
  <si>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</si>
  <si>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</si>
  <si>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</si>
  <si>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</si>
  <si>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</si>
  <si>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</si>
  <si>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</si>
  <si>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</si>
  <si>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</si>
  <si>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</si>
  <si>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</si>
  <si>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</si>
  <si>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</si>
  <si>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</si>
  <si>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</si>
  <si>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</si>
  <si>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</si>
  <si>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</si>
  <si>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</si>
  <si>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</si>
  <si>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</si>
  <si>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</si>
  <si>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</si>
  <si>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</si>
  <si>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</si>
  <si>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</si>
  <si>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</si>
  <si>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</si>
  <si>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</si>
  <si>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</si>
  <si>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</si>
  <si>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</si>
  <si>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</si>
  <si>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</si>
  <si>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</si>
  <si>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</si>
  <si>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</si>
  <si>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</si>
  <si>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</si>
  <si>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</si>
  <si>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</si>
  <si>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</si>
  <si>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</si>
  <si>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</si>
  <si>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</si>
  <si>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</si>
  <si>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</si>
  <si>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</si>
  <si>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</si>
  <si>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</si>
  <si>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</si>
  <si>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</si>
  <si>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</si>
  <si>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</si>
  <si>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</si>
  <si>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</si>
  <si>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</si>
  <si>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</si>
  <si>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</si>
  <si>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</si>
  <si>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</si>
  <si>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</si>
  <si>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</si>
  <si>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VIATICOS</t>
  </si>
  <si>
    <t>DOCENTE</t>
  </si>
  <si>
    <t>JEFE DE PROYECTO</t>
  </si>
  <si>
    <t>TOTAL VIATICOS</t>
  </si>
  <si>
    <t>ANA LUISA MORA OJEDA</t>
  </si>
  <si>
    <t>SUBJEFE TÉCNICO ESPECIALISTA</t>
  </si>
  <si>
    <t>JUAN MANUEL ESTRADA PÉREZ</t>
  </si>
  <si>
    <t>CARMEN EMILIA MONTOYA CASTRO</t>
  </si>
  <si>
    <t>DIANEY GUADALUPE RUÍZ CORRAL</t>
  </si>
  <si>
    <t>AVE MARÍA MUÑOZ GARCÍA</t>
  </si>
  <si>
    <t>FRANCISCO CARLOS SILVA TOLEDO</t>
  </si>
  <si>
    <t>ESTHER VENERINI ORTEGA FÉLIX</t>
  </si>
  <si>
    <t>MARIBEL BURROLA VÁSQUEZ</t>
  </si>
  <si>
    <t>LEOPOLDO PLAZA RUÍZ</t>
  </si>
  <si>
    <t>CINTHIA LIZETH MONTIJO CRUZ</t>
  </si>
  <si>
    <t>FRANCISCO ROBERTO DÍAZ IRIBE</t>
  </si>
  <si>
    <t>AUXILIAR EDUCATIVO</t>
  </si>
  <si>
    <t>Periodo comprendido: DICIEMBRE 2017</t>
  </si>
  <si>
    <t>Fecha de Actualización:  ENERO   2018</t>
  </si>
  <si>
    <t>TOTAL DE VIATICOS</t>
  </si>
  <si>
    <t xml:space="preserve">ALFREDO LAGARRETA CASTAÑEDA </t>
  </si>
  <si>
    <t xml:space="preserve">DIRECTOR DE PLANTEL </t>
  </si>
  <si>
    <t>DELEGADO SINDICAL</t>
  </si>
  <si>
    <t>ASISTIR A REUNIÓN PARA LA ELABORACIÓN DE ESTRUCTURA ACADÉMICA 2017-2018.2 DÍAS 05 Y 06 DICIEMBRE 2017</t>
  </si>
  <si>
    <t>JONÁS MIGUEL VELÁZQUEZ VALDEZ</t>
  </si>
  <si>
    <r>
      <rPr>
        <sz val="10"/>
        <rFont val="Arial"/>
        <family val="2"/>
      </rPr>
      <t>MERARDO</t>
    </r>
    <r>
      <rPr>
        <sz val="10"/>
        <color rgb="FFFF0000"/>
        <rFont val="Arial"/>
        <family val="2"/>
      </rPr>
      <t xml:space="preserve"> </t>
    </r>
    <r>
      <rPr>
        <sz val="10"/>
        <color theme="1"/>
        <rFont val="Arial"/>
        <family val="2"/>
      </rPr>
      <t>VALENZUELA PARADA</t>
    </r>
  </si>
  <si>
    <t>PEDRO ORTÍZ ALVAREZ</t>
  </si>
  <si>
    <t>ABEL GRIJALVA FEDERICO</t>
  </si>
  <si>
    <t>KENIA CASTRO ARREGUÍN</t>
  </si>
  <si>
    <t>RICARDO ARNULFO YEOMANS OROZCO</t>
  </si>
  <si>
    <t>ENCARGADO DE PLANTEL</t>
  </si>
  <si>
    <t>PRISCILA DURAZO OTHÓN</t>
  </si>
  <si>
    <t>JOSÉ BENITO YOCUPICIO ANAYA</t>
  </si>
  <si>
    <t>KAREN VEGA CHÁVEZ</t>
  </si>
  <si>
    <t>ROBERTO ÁVILA ESPEJO</t>
  </si>
  <si>
    <t>EVA DINORA DÍAZ CALDERÓN</t>
  </si>
  <si>
    <t>JESÚS ALFREDO CONTRERAS VILLEGAS</t>
  </si>
  <si>
    <t>MIRIAM PATRICIA ACOSTA GARCÍA</t>
  </si>
  <si>
    <t>FRANCISCO JAVIER MENDIVIL LEYVA</t>
  </si>
  <si>
    <t>HILDA GABRIELA CASTAÑEDA QUESNEY</t>
  </si>
  <si>
    <t>SERGIO TADEO VILLANUEVA LÓPEZ</t>
  </si>
  <si>
    <t>JOSÉ REFUGIO GUTIÉRREZ ALMADA</t>
  </si>
  <si>
    <t xml:space="preserve">ARTURO IVAN ARREDONDO VILLEGAS </t>
  </si>
  <si>
    <t>DENVER ARTURO TERMINEL FLORES</t>
  </si>
  <si>
    <t>DAVID OCTAVIO MÉNDEZ FLORES</t>
  </si>
  <si>
    <t>CECILIA DEL CARMEN CAMACHO SANDOVAL</t>
  </si>
  <si>
    <t>KARINA EDITH ONTIVEROS LÓPEZ</t>
  </si>
  <si>
    <t>EDUARDO CATARINO VALENZUELA MEXÍA</t>
  </si>
  <si>
    <t>MARTHA TERESA PÉREZ CÁZAREZ</t>
  </si>
  <si>
    <t>JESÚS GUSTAVO MONTOYA CÁZAREZ</t>
  </si>
  <si>
    <t>LUIS EDGARDO GASTÉLUM ORDUÑO</t>
  </si>
  <si>
    <t>VIDAL VALENTE CID MANRÍQUEZ</t>
  </si>
  <si>
    <t>MARTÍN ORTÍZ REYES</t>
  </si>
  <si>
    <t>VICTOR ERNESTO LÓPEZ NÚÑEZ</t>
  </si>
  <si>
    <t xml:space="preserve">ASISTENCIA DE EQUIPO DE CABOTS DE PLANTEL CABORCA, A CAPACITACIÓN EN INSTALACIONES DEL TECNOLÓGICO DE MONTERREY, CAMPUS HERMOSILLO DÍA 13 DICIEMBRE 2017 </t>
  </si>
  <si>
    <t>IMPARTIR CURSO PARA ELABORACIÓN DE ESTRUCTURAS DÍA 07 DE DICIEMBRE 2017</t>
  </si>
  <si>
    <t>FRANCISCO JAVIER IBARRA MENDIVIL</t>
  </si>
  <si>
    <t>ASISTIR A CURSO DE CAPACITACIÓN EN DIRECCIÓN ACADÉMICA SERVICIOS ESCOLARES</t>
  </si>
  <si>
    <t>ALEJANDRA GONZÁLEZ NAVARRO</t>
  </si>
  <si>
    <t>ASISTIR A AEROPUERTO  DE MEXICALI A TRASLADO DE CYNTHIA MONTIJO CRUZ  JEFE DE PROYECTO ADSCRITA AL ÁREA DE VINCULACIÓN EN DIRECCIÓN GENERAL CON EL OBJETIVO DE PROMOCIONAR EL "PROGRAMA DE APRENDIZAJE EN LA EMPRESA" EN PLANTEL SAN LUIS RÍO COLORADO</t>
  </si>
  <si>
    <t>GUILLERMINA BARRAGÁN GONZÁLEZ</t>
  </si>
  <si>
    <t>DELEGADA SUTCONALEP</t>
  </si>
  <si>
    <t>ASISTIR A OFICINAS DE LA F.E.T.S.E. EN LA CIUDAD DE MÉXICO</t>
  </si>
  <si>
    <t>ASISTIR A PLANTEL EMPALME A REUNIÓN CON PERSONAL DOCENTE PARA DAR SEGUIMIENTO AL PROGRAMA "APRENDIZAJE EN LA EMPRESA"</t>
  </si>
  <si>
    <t>ATENDER REUNIÓN CON PADRES DE FAMILIA EN PLANTEL CONALEP CABORCA</t>
  </si>
  <si>
    <t>ASISTIR A REUNIÓN CON AUTORIDADES DE LA PRESIDENCIA MJNICIPAL DE CANANEA A FIN DE DARLE SEGUIMIENTO A LA CONSTRUCCIÓN DEL EDIFICIO DEL PLANTEL CONALEP EN ESE MUNICIPIO.</t>
  </si>
  <si>
    <t>LUIS FRANCISCO LÓPEZ CONTRERAS</t>
  </si>
  <si>
    <t>ASISTIR A PLANTELES NAVOJOA, OBREGÓN, GUAYMAS Y EMPALME, A SEGUIMIENTO DE OBSERVACIONES AL PLANTEL NAVOJOA Y RECOLECCIÓN DE QUEJAS DE BUZONES SONORA.</t>
  </si>
  <si>
    <t>EVERARDO NIEBLA QUIÑONES</t>
  </si>
  <si>
    <t>RENÉ SANTA CRUZ LUNA</t>
  </si>
  <si>
    <t>TRASLADAR A DIRECTOR GENERAL A LA PRESIDENCIA MUNICIPAL DE CANANEA, SONORA</t>
  </si>
  <si>
    <t>VISITA A PLANTELES GUAYMAS, EMPALME, OBREGÓN, NAVOJOA Y HUATABAMPO PARA ENTREGA VALES DE DESPENSA A PERSONAL DOCENTE</t>
  </si>
  <si>
    <t>DANIEL ANTONIO CHÁVEZ ARMENTA</t>
  </si>
  <si>
    <t>ASISTIR A PLANTELES GUAYMAS, EMPALME, OBREGÓN, NAVOJOA Y HUATABAMPO, PARA ENTREGA DE VALES DE DESPENSA A PERSONAL ADMINISTRATIVO</t>
  </si>
  <si>
    <t>ASISTENTE DE SERVICIOS BÁSICOS</t>
  </si>
  <si>
    <t>CYNTHIA LIZETH  MONTIJO CRUZ</t>
  </si>
  <si>
    <t>ASISTIR A SAN LUIS RÍO COLORADO, SON., A REUNIÓN CON REPRESENTANTES DE EMPRESAS LOCALES PARA PRESENTACIÓN DEL PROGRAMA DE FORMACIÓN DUAL APRENDIZAJE EN LA EMPRESA.</t>
  </si>
  <si>
    <t>ASISTIR A PLANTELES DEL SUR DEL ESTADO TEMA: ACADÉMICO-ADMINISTRATIVO.</t>
  </si>
  <si>
    <t>ASISTIR A REVISIÓN VEHÍCULAR Y ATENCIÓN A BUZONES EN PLANTELES AGUA PRIETA, NOGALES Y MAGDALENA.</t>
  </si>
  <si>
    <t>MARÍA GPE. CEBALLOS HERNÁNDEZ</t>
  </si>
  <si>
    <t>SIFUENTES CHAVARRÍA ANA ALICIA</t>
  </si>
  <si>
    <t>RISK FONTES RAMONA</t>
  </si>
  <si>
    <t>DELEGADA DEL SUTCONALEP</t>
  </si>
  <si>
    <t xml:space="preserve">BOLETOS DE AVIÓN PARA ASISTIR A LA CIUDAD DE MÉXICO, ACOMPAÑANDO A MTRO. ERNESTO LUCAS HOPKINS, SECRETARIO DE EDUCACIÓN Y CULTURA DEL ESTADO, A REUNIÓN DE TRABAJO CON EL LIC., OTTO GRANADOS ROLDÁN, SUBSRIO. DE PLANEACIÓN, EVALUACIÓN Y COORDINACIÓN DE LA SEP A FIN DE GESTIONAR RECURSOS PARA LOS SUBSISTEMAS COBACH, CECYTES Y CONALEP </t>
  </si>
  <si>
    <t>BOLETOS DE AVIÓN PARA ASISTIR A SAN LUIS RÍO COLORADO A PARTICIPAR EN CONFERENCIA DE PROMOCIÓN DEL PROGRAMA APRENDIZAJE EN LA EMPRESA IMPARTIDA POR  LIC. LEE QUIROGA</t>
  </si>
  <si>
    <t>BOLETOS DE AVIÓN PARA ASISTIR A REUNIONES DE TRABAJO CON FUNCIONARIOS: MTRO. ADOLFO RODRÍGUEZ TERRAZAS, DIRECTOR DE FINANZAS DEL ISSSTE Y CON EL C.P. JORGE ALFREDO CORTÉS GARCÍA, JEFE DE SERVICIOS DE INGRESOS DE FOVISSSTE, EN LA CIUDAD DE MÉXICO, A FIN DE DARLE SEGUIMIENTO AL TEMA DE APORTACIONES INSTITUCIONALES PARA LA SEGURIDAD SOCIAL DE DOCENTES.</t>
  </si>
  <si>
    <t>BOLETOS DE AVIÓN PARAASISTIR A REUNIONES DE TRABAJO CON FUNCIONARIOS: MTRO. ADOLFO RODRÍGUEZ TERRAZAS, DIRECTOR DE FINANZAS DEL ISSSTE Y CON EL C.P. JORGE ALFREDO CORTÉS GARCÍA, JEFE DE SERVICIOS DE INGRESOS DE FOVISSSTE, EN LA CIUDAD DE MÉXICO, A FIN DE DARLE SEGUIMIENTO AL TEMA DE APORTACIONES INSTITUCIONALES PARA LA SEGURIDAD SOCIAL DE DOCENTES.</t>
  </si>
  <si>
    <t xml:space="preserve">BOLETOS DE AVIÓN PARA ASISTIR A LA CIUDAD Y PUERTO DE ACAPULCO, GRO. A REUNIÓN CON REPRESENTANTES ESTATALES DE SUTCONALEP </t>
  </si>
  <si>
    <t xml:space="preserve">BOLETOS DE AVIÓN PARAASISTIR A LA CIUDAD Y PUERTO DE ACAPULCO, GRO. A REUNIÓN CON REPRESENTANTES ESTATALES DE SUTCONALEP </t>
  </si>
  <si>
    <t>BOLETOS DE AVIÓN PARA ASISTIR A LA CIUDAD DE MÉXICO, A LAS ACCIONES Y TRÁMITES ANTE LA SEP PARA ATENDER ASUNTOS RELACIONADOS CON LA APLICACIÓN DE RECURSOS  DE FAETA.</t>
  </si>
  <si>
    <t xml:space="preserve">BOLETOS DE AVIÓN PARA ASISTIR A LA PRESENTACIÓN DEL MATERIAL VIDEOGRÁFICO : "USO DE GEOGEBRA" </t>
  </si>
  <si>
    <t xml:space="preserve">BOLETOS DE AVIÓN PARA ASISTIR A TORREÓN, COAHUILA, ACOMPAÑANDO A EQUIPO CABOTS DEL PLANTEL CABORCA Y DOCENTE JUAN MANUEL ESTRADAPÉREZ, QUIENES ASISTIRÁN A CURSO DE CAPACITACIÓN Y ENTREGA DE MATERIAL. </t>
  </si>
  <si>
    <t xml:space="preserve">ASISTIR A TORREÓN, COAHUILA, ACOMPAÑANDO A EQUIPO CABOTS DEL PLANTEL CABORCA Y DOCENTE JUAN MANUEL ESTRADAPÉREZ, QUIENES ASISTIRÁN A CURSO DE CAPACITACIÓN Y ENTREGA DE MATERIAL. </t>
  </si>
  <si>
    <t>CARLOS ARMANDO VALDÉZ AYALA</t>
  </si>
  <si>
    <t>REEMBOLSO EXCEDENTE DE COMBUSTIBLE POR PARTICIPACIÓN EN EL CONCURSO ESTATAL DE ROBÓTICA, LLEVADO A CABO EL DÍA 24 DE NOVIEMBRE 2017</t>
  </si>
  <si>
    <t>TRASLADAR A DIRECTOR GENERAL A PLANTEL CONALEP CABORCA A ATENDER REUNIÓN CON PADRES DE FAMILIA</t>
  </si>
  <si>
    <t>LEVANTAMIENTO DE ACTA Y NOTIFICACIÓN A PLANTEL CONALEP NOGALES</t>
  </si>
  <si>
    <t>ASISTIR A PLANTELES MAGDALENA, NOGALES, CANANEA, AGUA PRIETA Y NACOZARI PARA ENTREGA DE VALES DE DESPENSA A PERSONAL ADMINISTRATIVO</t>
  </si>
  <si>
    <t xml:space="preserve">BOLETOS DE AVIÓN PARA ASISTIR A TORREÓN, COAHUILA, ACOMPAÑANDO A EQUIPO CABOTS DEL PLANTEL CABORCA Y DOCENTE JUAN MANUEL ESTRADA PÉREZ, QUIENES ASISTIRÁN A CURSO DE CAPACITACIÓN Y ENTREGA DE MATERIAL. </t>
  </si>
  <si>
    <t>DOCENTE PD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</si>
</sst>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b/>
      <sz val="14"/>
      <name val="Arial"/>
      <family val="2"/>
    </font>
    <font>
      <b/>
      <sz val="13"/>
      <name val="Arial"/>
      <family val="2"/>
    </font>
    <font>
      <b/>
      <sz val="10"/>
      <name val="Arial"/>
      <family val="2"/>
    </font>
    <font>
      <sz val="11"/>
      <color theme="1"/>
      <name val="Calibri"/>
      <family val="2"/>
      <scheme val="minor"/>
    </font>
    <font>
      <sz val="10"/>
      <name val="Arial"/>
      <family val="2"/>
    </font>
    <font>
      <u/>
      <sz val="11"/>
      <color theme="10"/>
      <name val="Calibri"/>
      <family val="2"/>
      <scheme val="minor"/>
    </font>
    <font>
      <sz val="10"/>
      <color rgb="FFFF0000"/>
      <name val="Arial"/>
      <family val="2"/>
    </font>
    <font>
      <b/>
      <sz val="12"/>
      <color theme="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indexed="9"/>
        <bgColor indexed="64"/>
      </patternFill>
    </fill>
    <fill>
      <patternFill patternType="solid">
        <fgColor rgb="FF246634"/>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s>
  <cellStyleXfs count="5">
    <xf numFmtId="0" fontId="0" fillId="0" borderId="0"/>
    <xf numFmtId="0" fontId="11" fillId="0" borderId="0"/>
    <xf numFmtId="0" fontId="12" fillId="0" borderId="0" applyNumberFormat="0" applyFill="0" applyBorder="0" applyAlignment="0" applyProtection="0"/>
    <xf numFmtId="0" fontId="10" fillId="0" borderId="0"/>
    <xf numFmtId="0" fontId="6" fillId="0" borderId="0"/>
  </cellStyleXfs>
  <cellXfs count="94">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0" fillId="8" borderId="0" xfId="0" applyFill="1"/>
    <xf numFmtId="0" fontId="4" fillId="8" borderId="2" xfId="0" applyFont="1" applyFill="1" applyBorder="1" applyAlignment="1">
      <alignment horizontal="justify" vertical="center" wrapText="1"/>
    </xf>
    <xf numFmtId="0" fontId="6" fillId="8" borderId="0" xfId="0" applyFont="1" applyFill="1" applyBorder="1" applyAlignment="1">
      <alignment horizontal="justify" vertical="center" wrapText="1"/>
    </xf>
    <xf numFmtId="44" fontId="4" fillId="0" borderId="1" xfId="0" applyNumberFormat="1" applyFont="1" applyBorder="1" applyAlignment="1">
      <alignment horizontal="center" vertical="center"/>
    </xf>
    <xf numFmtId="0" fontId="4" fillId="0" borderId="0" xfId="0" applyFont="1" applyBorder="1" applyAlignment="1">
      <alignment horizontal="justify" vertical="center" wrapText="1"/>
    </xf>
    <xf numFmtId="0" fontId="4" fillId="0" borderId="16" xfId="0" applyFont="1" applyBorder="1" applyAlignment="1">
      <alignment horizontal="justify" vertical="center" wrapText="1"/>
    </xf>
    <xf numFmtId="44" fontId="4" fillId="0" borderId="8" xfId="0" applyNumberFormat="1" applyFont="1" applyBorder="1" applyAlignment="1">
      <alignment horizontal="center" vertical="center"/>
    </xf>
    <xf numFmtId="44" fontId="4" fillId="0" borderId="0" xfId="0" applyNumberFormat="1" applyFont="1" applyBorder="1" applyAlignment="1">
      <alignment horizontal="center" vertical="center"/>
    </xf>
    <xf numFmtId="0" fontId="6" fillId="8" borderId="0" xfId="0" applyFont="1" applyFill="1" applyBorder="1" applyAlignment="1">
      <alignment horizontal="left" vertical="center" wrapText="1"/>
    </xf>
    <xf numFmtId="4" fontId="0" fillId="8" borderId="0" xfId="0" applyNumberFormat="1" applyFill="1"/>
    <xf numFmtId="0" fontId="9" fillId="9" borderId="0" xfId="0" applyFont="1" applyFill="1" applyAlignment="1">
      <alignment horizontal="left"/>
    </xf>
    <xf numFmtId="0" fontId="4" fillId="0" borderId="2" xfId="0" applyFont="1" applyFill="1" applyBorder="1" applyAlignment="1">
      <alignment horizontal="justify" vertical="center" wrapText="1"/>
    </xf>
    <xf numFmtId="0" fontId="8" fillId="9" borderId="0" xfId="0" applyFont="1" applyFill="1" applyAlignment="1">
      <alignment horizontal="center"/>
    </xf>
    <xf numFmtId="4" fontId="6" fillId="8" borderId="0" xfId="0" applyNumberFormat="1" applyFont="1" applyFill="1" applyBorder="1" applyAlignment="1">
      <alignment horizontal="justify" vertical="center" wrapText="1"/>
    </xf>
    <xf numFmtId="0" fontId="8" fillId="9" borderId="0" xfId="0" applyFont="1" applyFill="1" applyAlignment="1">
      <alignment horizontal="center"/>
    </xf>
    <xf numFmtId="0" fontId="1" fillId="0" borderId="0" xfId="0" applyFont="1" applyBorder="1" applyAlignment="1">
      <alignment horizontal="center"/>
    </xf>
    <xf numFmtId="0" fontId="9" fillId="9" borderId="0" xfId="0" applyFont="1" applyFill="1" applyAlignment="1">
      <alignment horizontal="left" vertical="center"/>
    </xf>
    <xf numFmtId="0" fontId="7" fillId="0" borderId="0" xfId="0" applyFont="1" applyAlignment="1">
      <alignment horizontal="center"/>
    </xf>
    <xf numFmtId="0" fontId="8" fillId="9" borderId="0" xfId="0" applyFont="1" applyFill="1" applyAlignment="1">
      <alignment horizontal="center"/>
    </xf>
    <xf numFmtId="0" fontId="14" fillId="10" borderId="2" xfId="0" applyFont="1" applyFill="1" applyBorder="1" applyAlignment="1">
      <alignment horizontal="center" vertical="center" wrapText="1"/>
    </xf>
    <xf numFmtId="0" fontId="4" fillId="8" borderId="2" xfId="0" applyFont="1" applyFill="1" applyBorder="1" applyAlignment="1">
      <alignment vertical="distributed" wrapText="1"/>
    </xf>
    <xf numFmtId="4" fontId="4" fillId="8" borderId="2" xfId="0" applyNumberFormat="1" applyFont="1" applyFill="1" applyBorder="1" applyAlignment="1">
      <alignment vertical="distributed" wrapText="1"/>
    </xf>
    <xf numFmtId="0" fontId="4" fillId="9" borderId="2" xfId="0" applyFont="1" applyFill="1" applyBorder="1" applyAlignment="1">
      <alignment vertical="distributed" wrapText="1"/>
    </xf>
    <xf numFmtId="4" fontId="4" fillId="9" borderId="2" xfId="0" applyNumberFormat="1" applyFont="1" applyFill="1" applyBorder="1" applyAlignment="1">
      <alignment vertical="distributed" wrapText="1"/>
    </xf>
    <xf numFmtId="0" fontId="4" fillId="0" borderId="2" xfId="0" applyFont="1" applyFill="1" applyBorder="1" applyAlignment="1">
      <alignment vertical="distributed" wrapText="1"/>
    </xf>
    <xf numFmtId="4" fontId="4" fillId="0" borderId="2" xfId="0" applyNumberFormat="1" applyFont="1" applyFill="1" applyBorder="1" applyAlignment="1">
      <alignment vertical="distributed"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814917</xdr:colOff>
      <xdr:row>75</xdr:row>
      <xdr:rowOff>137584</xdr:rowOff>
    </xdr:from>
    <xdr:to>
      <xdr:col>6</xdr:col>
      <xdr:colOff>0</xdr:colOff>
      <xdr:row>79</xdr:row>
      <xdr:rowOff>0</xdr:rowOff>
    </xdr:to>
    <xdr:sp macro="" textlink="">
      <xdr:nvSpPr>
        <xdr:cNvPr id="2" name="1 CuadroTexto"/>
        <xdr:cNvSpPr txBox="1"/>
      </xdr:nvSpPr>
      <xdr:spPr>
        <a:xfrm>
          <a:off x="814917" y="51496384"/>
          <a:ext cx="11548533" cy="624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    C.  JUDITH</a:t>
          </a:r>
          <a:r>
            <a:rPr lang="es-MX" sz="1100" b="1" baseline="0"/>
            <a:t> YADIRA MC GREW MORENO                                                   C.P.  NORMA LARA LÓPEZ                               LIC. MARIO FROILAN SOLTERO CONTRERAS</a:t>
          </a:r>
        </a:p>
        <a:p>
          <a:r>
            <a:rPr lang="es-MX" sz="1100" b="1" baseline="0"/>
            <a:t>                              Elaboró                                                                                            Revisó                                                                                                   Autorizó</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83" t="s">
        <v>12</v>
      </c>
      <c r="B1" s="83"/>
      <c r="C1" s="83"/>
      <c r="D1" s="83"/>
      <c r="E1" s="83"/>
      <c r="F1" s="83"/>
      <c r="G1" s="83"/>
      <c r="H1" s="83"/>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view="pageBreakPreview" zoomScale="90" zoomScaleNormal="70" zoomScaleSheetLayoutView="90" workbookViewId="0">
      <selection activeCell="B14" sqref="B14"/>
    </sheetView>
  </sheetViews>
  <sheetFormatPr baseColWidth="10" defaultRowHeight="15" x14ac:dyDescent="0.25"/>
  <cols>
    <col min="1" max="1" width="44.5703125" customWidth="1"/>
    <col min="2" max="2" width="32.28515625" style="67" customWidth="1"/>
    <col min="3" max="3" width="61.85546875" style="67" customWidth="1"/>
    <col min="4" max="4" width="13.42578125" style="67" customWidth="1"/>
    <col min="5" max="6" width="15.85546875" style="67" customWidth="1"/>
  </cols>
  <sheetData>
    <row r="1" spans="1:7" s="68" customFormat="1" ht="27.75" customHeight="1" x14ac:dyDescent="0.25">
      <c r="A1" s="85" t="s">
        <v>90</v>
      </c>
      <c r="B1" s="85"/>
      <c r="C1" s="85"/>
      <c r="D1" s="85"/>
      <c r="E1" s="85"/>
      <c r="F1" s="85"/>
    </row>
    <row r="2" spans="1:7" s="68" customFormat="1" ht="27" customHeight="1" x14ac:dyDescent="0.25">
      <c r="A2" s="86" t="s">
        <v>91</v>
      </c>
      <c r="B2" s="86"/>
      <c r="C2" s="86"/>
      <c r="D2" s="86"/>
      <c r="E2" s="86"/>
      <c r="F2" s="86"/>
    </row>
    <row r="3" spans="1:7" s="68" customFormat="1" ht="20.100000000000001" customHeight="1" x14ac:dyDescent="0.25">
      <c r="A3" s="84" t="s">
        <v>111</v>
      </c>
      <c r="B3" s="84"/>
      <c r="C3" s="84"/>
      <c r="D3" s="84"/>
      <c r="E3" s="84"/>
      <c r="F3" s="84"/>
    </row>
    <row r="4" spans="1:7" s="68" customFormat="1" ht="20.100000000000001" customHeight="1" x14ac:dyDescent="0.25">
      <c r="A4" s="78" t="s">
        <v>112</v>
      </c>
      <c r="B4" s="80"/>
      <c r="C4" s="80"/>
      <c r="D4" s="82"/>
      <c r="E4" s="80"/>
      <c r="F4" s="80"/>
    </row>
    <row r="5" spans="1:7" s="68" customFormat="1" ht="45.75" customHeight="1" x14ac:dyDescent="0.25">
      <c r="A5" s="87" t="s">
        <v>0</v>
      </c>
      <c r="B5" s="87" t="s">
        <v>92</v>
      </c>
      <c r="C5" s="87" t="s">
        <v>93</v>
      </c>
      <c r="D5" s="87" t="s">
        <v>94</v>
      </c>
      <c r="E5" s="87" t="s">
        <v>113</v>
      </c>
      <c r="F5" s="87" t="s">
        <v>97</v>
      </c>
    </row>
    <row r="6" spans="1:7" s="68" customFormat="1" ht="25.5" x14ac:dyDescent="0.25">
      <c r="A6" s="69" t="s">
        <v>114</v>
      </c>
      <c r="B6" s="69" t="s">
        <v>115</v>
      </c>
      <c r="C6" s="88" t="s">
        <v>117</v>
      </c>
      <c r="D6" s="88">
        <v>400</v>
      </c>
      <c r="E6" s="89">
        <v>400</v>
      </c>
      <c r="F6" s="89">
        <f>SUM(E6:E6)</f>
        <v>400</v>
      </c>
      <c r="G6" s="77"/>
    </row>
    <row r="7" spans="1:7" s="68" customFormat="1" ht="25.5" x14ac:dyDescent="0.25">
      <c r="A7" s="69" t="s">
        <v>119</v>
      </c>
      <c r="B7" s="69" t="s">
        <v>96</v>
      </c>
      <c r="C7" s="88" t="s">
        <v>117</v>
      </c>
      <c r="D7" s="88">
        <v>300</v>
      </c>
      <c r="E7" s="89">
        <v>300</v>
      </c>
      <c r="F7" s="89">
        <f>SUM(E7:E7)</f>
        <v>300</v>
      </c>
      <c r="G7" s="77"/>
    </row>
    <row r="8" spans="1:7" s="68" customFormat="1" ht="25.5" x14ac:dyDescent="0.25">
      <c r="A8" s="69" t="s">
        <v>118</v>
      </c>
      <c r="B8" s="69" t="s">
        <v>116</v>
      </c>
      <c r="C8" s="88" t="s">
        <v>117</v>
      </c>
      <c r="D8" s="88">
        <v>300</v>
      </c>
      <c r="E8" s="89">
        <v>300</v>
      </c>
      <c r="F8" s="89">
        <f>SUM(E8:E8)</f>
        <v>300</v>
      </c>
      <c r="G8" s="77"/>
    </row>
    <row r="9" spans="1:7" s="68" customFormat="1" ht="25.5" x14ac:dyDescent="0.25">
      <c r="A9" s="69" t="s">
        <v>120</v>
      </c>
      <c r="B9" s="69" t="s">
        <v>115</v>
      </c>
      <c r="C9" s="88" t="s">
        <v>117</v>
      </c>
      <c r="D9" s="88">
        <v>400</v>
      </c>
      <c r="E9" s="89">
        <v>400</v>
      </c>
      <c r="F9" s="89">
        <f>SUM(E9:E9)</f>
        <v>400</v>
      </c>
      <c r="G9" s="77"/>
    </row>
    <row r="10" spans="1:7" s="68" customFormat="1" ht="25.5" x14ac:dyDescent="0.25">
      <c r="A10" s="69" t="s">
        <v>121</v>
      </c>
      <c r="B10" s="69" t="s">
        <v>96</v>
      </c>
      <c r="C10" s="88" t="s">
        <v>117</v>
      </c>
      <c r="D10" s="88">
        <v>300</v>
      </c>
      <c r="E10" s="89">
        <v>300</v>
      </c>
      <c r="F10" s="89">
        <f>SUM(E10:E10)</f>
        <v>300</v>
      </c>
      <c r="G10" s="77"/>
    </row>
    <row r="11" spans="1:7" s="68" customFormat="1" ht="25.5" x14ac:dyDescent="0.25">
      <c r="A11" s="69" t="s">
        <v>122</v>
      </c>
      <c r="B11" s="69" t="s">
        <v>116</v>
      </c>
      <c r="C11" s="88" t="s">
        <v>117</v>
      </c>
      <c r="D11" s="88">
        <v>300</v>
      </c>
      <c r="E11" s="89">
        <v>300</v>
      </c>
      <c r="F11" s="89">
        <f>SUM(E11:E11)</f>
        <v>300</v>
      </c>
      <c r="G11" s="77"/>
    </row>
    <row r="12" spans="1:7" s="68" customFormat="1" ht="25.5" x14ac:dyDescent="0.25">
      <c r="A12" s="69" t="s">
        <v>123</v>
      </c>
      <c r="B12" s="69" t="s">
        <v>124</v>
      </c>
      <c r="C12" s="88" t="s">
        <v>117</v>
      </c>
      <c r="D12" s="88">
        <v>400</v>
      </c>
      <c r="E12" s="89">
        <v>400</v>
      </c>
      <c r="F12" s="89">
        <f>SUM(E12:E12)</f>
        <v>400</v>
      </c>
      <c r="G12" s="77"/>
    </row>
    <row r="13" spans="1:7" s="68" customFormat="1" ht="25.5" x14ac:dyDescent="0.25">
      <c r="A13" s="69" t="s">
        <v>125</v>
      </c>
      <c r="B13" s="69" t="s">
        <v>115</v>
      </c>
      <c r="C13" s="88" t="s">
        <v>117</v>
      </c>
      <c r="D13" s="90">
        <v>400</v>
      </c>
      <c r="E13" s="91">
        <v>400</v>
      </c>
      <c r="F13" s="91">
        <f>SUM(E13:E13)</f>
        <v>400</v>
      </c>
      <c r="G13" s="77"/>
    </row>
    <row r="14" spans="1:7" s="68" customFormat="1" ht="25.5" x14ac:dyDescent="0.25">
      <c r="A14" s="69" t="s">
        <v>126</v>
      </c>
      <c r="B14" s="69" t="s">
        <v>96</v>
      </c>
      <c r="C14" s="88" t="s">
        <v>117</v>
      </c>
      <c r="D14" s="88">
        <v>300</v>
      </c>
      <c r="E14" s="91">
        <v>300</v>
      </c>
      <c r="F14" s="91">
        <f>SUM(E14:E14)</f>
        <v>300</v>
      </c>
      <c r="G14" s="77"/>
    </row>
    <row r="15" spans="1:7" s="68" customFormat="1" ht="25.5" x14ac:dyDescent="0.25">
      <c r="A15" s="69" t="s">
        <v>127</v>
      </c>
      <c r="B15" s="69" t="s">
        <v>116</v>
      </c>
      <c r="C15" s="88" t="s">
        <v>117</v>
      </c>
      <c r="D15" s="88">
        <v>300</v>
      </c>
      <c r="E15" s="91">
        <v>300</v>
      </c>
      <c r="F15" s="91">
        <f>SUM(E15:E15)</f>
        <v>300</v>
      </c>
      <c r="G15" s="77"/>
    </row>
    <row r="16" spans="1:7" s="68" customFormat="1" ht="25.5" x14ac:dyDescent="0.25">
      <c r="A16" s="69" t="s">
        <v>128</v>
      </c>
      <c r="B16" s="69" t="s">
        <v>115</v>
      </c>
      <c r="C16" s="88" t="s">
        <v>117</v>
      </c>
      <c r="D16" s="88">
        <v>400</v>
      </c>
      <c r="E16" s="91">
        <v>400</v>
      </c>
      <c r="F16" s="91">
        <f>SUM(E16:E16)</f>
        <v>400</v>
      </c>
      <c r="G16" s="77"/>
    </row>
    <row r="17" spans="1:7" s="68" customFormat="1" ht="25.5" x14ac:dyDescent="0.25">
      <c r="A17" s="69" t="s">
        <v>129</v>
      </c>
      <c r="B17" s="69" t="s">
        <v>96</v>
      </c>
      <c r="C17" s="88" t="s">
        <v>117</v>
      </c>
      <c r="D17" s="88">
        <v>300</v>
      </c>
      <c r="E17" s="91">
        <v>300</v>
      </c>
      <c r="F17" s="91">
        <f>SUM(E17:E17)</f>
        <v>300</v>
      </c>
      <c r="G17" s="77"/>
    </row>
    <row r="18" spans="1:7" s="68" customFormat="1" ht="25.5" x14ac:dyDescent="0.25">
      <c r="A18" s="69" t="s">
        <v>130</v>
      </c>
      <c r="B18" s="69" t="s">
        <v>116</v>
      </c>
      <c r="C18" s="88" t="s">
        <v>117</v>
      </c>
      <c r="D18" s="88">
        <v>300</v>
      </c>
      <c r="E18" s="91">
        <v>300</v>
      </c>
      <c r="F18" s="91">
        <f>SUM(E18:E18)</f>
        <v>300</v>
      </c>
      <c r="G18" s="77"/>
    </row>
    <row r="19" spans="1:7" s="68" customFormat="1" ht="25.5" x14ac:dyDescent="0.25">
      <c r="A19" s="69" t="s">
        <v>101</v>
      </c>
      <c r="B19" s="69" t="s">
        <v>96</v>
      </c>
      <c r="C19" s="88" t="s">
        <v>117</v>
      </c>
      <c r="D19" s="88">
        <v>400</v>
      </c>
      <c r="E19" s="91">
        <v>400</v>
      </c>
      <c r="F19" s="91">
        <f>SUM(E19:E19)</f>
        <v>400</v>
      </c>
      <c r="G19" s="77"/>
    </row>
    <row r="20" spans="1:7" s="68" customFormat="1" ht="25.5" x14ac:dyDescent="0.25">
      <c r="A20" s="69" t="s">
        <v>131</v>
      </c>
      <c r="B20" s="69" t="s">
        <v>116</v>
      </c>
      <c r="C20" s="88" t="s">
        <v>117</v>
      </c>
      <c r="D20" s="88">
        <v>300</v>
      </c>
      <c r="E20" s="91">
        <v>300</v>
      </c>
      <c r="F20" s="91">
        <f>SUM(E20:E20)</f>
        <v>300</v>
      </c>
      <c r="G20" s="77"/>
    </row>
    <row r="21" spans="1:7" s="68" customFormat="1" ht="25.5" x14ac:dyDescent="0.25">
      <c r="A21" s="69" t="s">
        <v>187</v>
      </c>
      <c r="B21" s="69" t="s">
        <v>115</v>
      </c>
      <c r="C21" s="88" t="s">
        <v>117</v>
      </c>
      <c r="D21" s="88">
        <v>400</v>
      </c>
      <c r="E21" s="91">
        <v>400</v>
      </c>
      <c r="F21" s="91">
        <f>SUM(E21:E21)</f>
        <v>400</v>
      </c>
      <c r="G21" s="77"/>
    </row>
    <row r="22" spans="1:7" s="68" customFormat="1" ht="25.5" x14ac:dyDescent="0.25">
      <c r="A22" s="69" t="s">
        <v>102</v>
      </c>
      <c r="B22" s="69" t="s">
        <v>96</v>
      </c>
      <c r="C22" s="88" t="s">
        <v>117</v>
      </c>
      <c r="D22" s="90">
        <v>300</v>
      </c>
      <c r="E22" s="91">
        <v>300</v>
      </c>
      <c r="F22" s="91">
        <f>SUM(E22:E22)</f>
        <v>300</v>
      </c>
      <c r="G22" s="77"/>
    </row>
    <row r="23" spans="1:7" s="68" customFormat="1" ht="25.5" x14ac:dyDescent="0.25">
      <c r="A23" s="69" t="s">
        <v>132</v>
      </c>
      <c r="B23" s="69" t="s">
        <v>116</v>
      </c>
      <c r="C23" s="88" t="s">
        <v>117</v>
      </c>
      <c r="D23" s="90">
        <v>300</v>
      </c>
      <c r="E23" s="91">
        <v>300</v>
      </c>
      <c r="F23" s="91">
        <f>SUM(E23:E23)</f>
        <v>300</v>
      </c>
      <c r="G23" s="77"/>
    </row>
    <row r="24" spans="1:7" s="68" customFormat="1" ht="25.5" x14ac:dyDescent="0.25">
      <c r="A24" s="69" t="s">
        <v>133</v>
      </c>
      <c r="B24" s="69" t="s">
        <v>115</v>
      </c>
      <c r="C24" s="88" t="s">
        <v>117</v>
      </c>
      <c r="D24" s="90">
        <v>400</v>
      </c>
      <c r="E24" s="91">
        <v>400</v>
      </c>
      <c r="F24" s="91">
        <f>SUM(E24:E24)</f>
        <v>400</v>
      </c>
      <c r="G24" s="77"/>
    </row>
    <row r="25" spans="1:7" s="68" customFormat="1" ht="25.5" x14ac:dyDescent="0.25">
      <c r="A25" s="69" t="s">
        <v>134</v>
      </c>
      <c r="B25" s="69" t="s">
        <v>96</v>
      </c>
      <c r="C25" s="88" t="s">
        <v>117</v>
      </c>
      <c r="D25" s="90">
        <v>400</v>
      </c>
      <c r="E25" s="91">
        <v>400</v>
      </c>
      <c r="F25" s="91">
        <f>SUM(E25:E25)</f>
        <v>400</v>
      </c>
      <c r="G25" s="77"/>
    </row>
    <row r="26" spans="1:7" s="68" customFormat="1" ht="25.5" x14ac:dyDescent="0.25">
      <c r="A26" s="69" t="s">
        <v>135</v>
      </c>
      <c r="B26" s="69" t="s">
        <v>116</v>
      </c>
      <c r="C26" s="88" t="s">
        <v>117</v>
      </c>
      <c r="D26" s="90">
        <v>300</v>
      </c>
      <c r="E26" s="91">
        <v>300</v>
      </c>
      <c r="F26" s="91">
        <f>SUM(E26:E26)</f>
        <v>300</v>
      </c>
      <c r="G26" s="77"/>
    </row>
    <row r="27" spans="1:7" s="68" customFormat="1" ht="25.5" x14ac:dyDescent="0.25">
      <c r="A27" s="69" t="s">
        <v>136</v>
      </c>
      <c r="B27" s="69" t="s">
        <v>115</v>
      </c>
      <c r="C27" s="88" t="s">
        <v>117</v>
      </c>
      <c r="D27" s="90">
        <v>400</v>
      </c>
      <c r="E27" s="91">
        <v>400</v>
      </c>
      <c r="F27" s="91">
        <f>SUM(E27:E27)</f>
        <v>400</v>
      </c>
      <c r="G27" s="77"/>
    </row>
    <row r="28" spans="1:7" s="68" customFormat="1" ht="25.5" x14ac:dyDescent="0.25">
      <c r="A28" s="69" t="s">
        <v>137</v>
      </c>
      <c r="B28" s="69" t="s">
        <v>96</v>
      </c>
      <c r="C28" s="88" t="s">
        <v>117</v>
      </c>
      <c r="D28" s="90">
        <v>300</v>
      </c>
      <c r="E28" s="91">
        <v>300</v>
      </c>
      <c r="F28" s="91">
        <f>SUM(E28:E28)</f>
        <v>300</v>
      </c>
      <c r="G28" s="77"/>
    </row>
    <row r="29" spans="1:7" s="68" customFormat="1" ht="25.5" x14ac:dyDescent="0.25">
      <c r="A29" s="69" t="s">
        <v>138</v>
      </c>
      <c r="B29" s="69" t="s">
        <v>116</v>
      </c>
      <c r="C29" s="88" t="s">
        <v>117</v>
      </c>
      <c r="D29" s="90">
        <v>300</v>
      </c>
      <c r="E29" s="91">
        <v>300</v>
      </c>
      <c r="F29" s="91">
        <f>SUM(E29:E29)</f>
        <v>300</v>
      </c>
      <c r="G29" s="77"/>
    </row>
    <row r="30" spans="1:7" s="68" customFormat="1" ht="25.5" x14ac:dyDescent="0.25">
      <c r="A30" s="69" t="s">
        <v>139</v>
      </c>
      <c r="B30" s="69" t="s">
        <v>115</v>
      </c>
      <c r="C30" s="88" t="s">
        <v>117</v>
      </c>
      <c r="D30" s="90">
        <v>400</v>
      </c>
      <c r="E30" s="91">
        <v>400</v>
      </c>
      <c r="F30" s="91">
        <f>SUM(E30:E30)</f>
        <v>400</v>
      </c>
      <c r="G30" s="77"/>
    </row>
    <row r="31" spans="1:7" s="68" customFormat="1" ht="25.5" x14ac:dyDescent="0.25">
      <c r="A31" s="69" t="s">
        <v>140</v>
      </c>
      <c r="B31" s="69" t="s">
        <v>96</v>
      </c>
      <c r="C31" s="88" t="s">
        <v>117</v>
      </c>
      <c r="D31" s="90">
        <v>300</v>
      </c>
      <c r="E31" s="91">
        <v>300</v>
      </c>
      <c r="F31" s="91">
        <f>SUM(E31:E31)</f>
        <v>300</v>
      </c>
      <c r="G31" s="77"/>
    </row>
    <row r="32" spans="1:7" s="68" customFormat="1" ht="25.5" x14ac:dyDescent="0.25">
      <c r="A32" s="69" t="s">
        <v>141</v>
      </c>
      <c r="B32" s="69" t="s">
        <v>116</v>
      </c>
      <c r="C32" s="88" t="s">
        <v>117</v>
      </c>
      <c r="D32" s="90">
        <v>300</v>
      </c>
      <c r="E32" s="91">
        <v>300</v>
      </c>
      <c r="F32" s="91">
        <f>SUM(E32:E32)</f>
        <v>300</v>
      </c>
      <c r="G32" s="77"/>
    </row>
    <row r="33" spans="1:7" s="68" customFormat="1" ht="25.5" x14ac:dyDescent="0.25">
      <c r="A33" s="79" t="s">
        <v>142</v>
      </c>
      <c r="B33" s="69" t="s">
        <v>115</v>
      </c>
      <c r="C33" s="88" t="s">
        <v>117</v>
      </c>
      <c r="D33" s="90">
        <v>400</v>
      </c>
      <c r="E33" s="91">
        <v>400</v>
      </c>
      <c r="F33" s="91">
        <f>SUM(E33:E33)</f>
        <v>400</v>
      </c>
      <c r="G33" s="77"/>
    </row>
    <row r="34" spans="1:7" s="68" customFormat="1" ht="25.5" x14ac:dyDescent="0.25">
      <c r="A34" s="79" t="s">
        <v>143</v>
      </c>
      <c r="B34" s="69" t="s">
        <v>96</v>
      </c>
      <c r="C34" s="88" t="s">
        <v>117</v>
      </c>
      <c r="D34" s="90">
        <v>300</v>
      </c>
      <c r="E34" s="91">
        <v>300</v>
      </c>
      <c r="F34" s="91">
        <f>SUM(E34:E34)</f>
        <v>300</v>
      </c>
      <c r="G34" s="77"/>
    </row>
    <row r="35" spans="1:7" s="68" customFormat="1" ht="25.5" x14ac:dyDescent="0.25">
      <c r="A35" s="69" t="s">
        <v>144</v>
      </c>
      <c r="B35" s="69" t="s">
        <v>116</v>
      </c>
      <c r="C35" s="88" t="s">
        <v>117</v>
      </c>
      <c r="D35" s="90">
        <v>300</v>
      </c>
      <c r="E35" s="91">
        <v>300</v>
      </c>
      <c r="F35" s="91">
        <f>SUM(E35:E35)</f>
        <v>300</v>
      </c>
      <c r="G35" s="77"/>
    </row>
    <row r="36" spans="1:7" s="68" customFormat="1" ht="25.5" x14ac:dyDescent="0.25">
      <c r="A36" s="69" t="s">
        <v>145</v>
      </c>
      <c r="B36" s="69" t="s">
        <v>96</v>
      </c>
      <c r="C36" s="88" t="s">
        <v>117</v>
      </c>
      <c r="D36" s="90">
        <v>400</v>
      </c>
      <c r="E36" s="91">
        <v>400</v>
      </c>
      <c r="F36" s="91">
        <f>SUM(E36:E36)</f>
        <v>400</v>
      </c>
      <c r="G36" s="77"/>
    </row>
    <row r="37" spans="1:7" s="68" customFormat="1" ht="25.5" x14ac:dyDescent="0.25">
      <c r="A37" s="69" t="s">
        <v>146</v>
      </c>
      <c r="B37" s="69" t="s">
        <v>96</v>
      </c>
      <c r="C37" s="88" t="s">
        <v>117</v>
      </c>
      <c r="D37" s="90">
        <v>300</v>
      </c>
      <c r="E37" s="91">
        <v>300</v>
      </c>
      <c r="F37" s="91">
        <f>SUM(E37:E37)</f>
        <v>300</v>
      </c>
      <c r="G37" s="77"/>
    </row>
    <row r="38" spans="1:7" s="68" customFormat="1" ht="25.5" x14ac:dyDescent="0.25">
      <c r="A38" s="69" t="s">
        <v>147</v>
      </c>
      <c r="B38" s="69" t="s">
        <v>116</v>
      </c>
      <c r="C38" s="88" t="s">
        <v>117</v>
      </c>
      <c r="D38" s="90">
        <v>300</v>
      </c>
      <c r="E38" s="91">
        <v>300</v>
      </c>
      <c r="F38" s="91">
        <f>SUM(E38:E38)</f>
        <v>300</v>
      </c>
      <c r="G38" s="77"/>
    </row>
    <row r="39" spans="1:7" s="68" customFormat="1" ht="38.25" x14ac:dyDescent="0.25">
      <c r="A39" s="69" t="s">
        <v>100</v>
      </c>
      <c r="B39" s="69" t="s">
        <v>95</v>
      </c>
      <c r="C39" s="90" t="s">
        <v>148</v>
      </c>
      <c r="D39" s="90">
        <v>120</v>
      </c>
      <c r="E39" s="91">
        <v>1920</v>
      </c>
      <c r="F39" s="91">
        <f>SUM(E39:E39)</f>
        <v>1920</v>
      </c>
      <c r="G39" s="77"/>
    </row>
    <row r="40" spans="1:7" s="68" customFormat="1" ht="25.5" x14ac:dyDescent="0.25">
      <c r="A40" s="69" t="s">
        <v>126</v>
      </c>
      <c r="B40" s="69" t="s">
        <v>96</v>
      </c>
      <c r="C40" s="90" t="s">
        <v>149</v>
      </c>
      <c r="D40" s="90">
        <v>700</v>
      </c>
      <c r="E40" s="91">
        <v>700</v>
      </c>
      <c r="F40" s="91">
        <f>SUM(E40:E40)</f>
        <v>700</v>
      </c>
      <c r="G40" s="77"/>
    </row>
    <row r="41" spans="1:7" s="68" customFormat="1" ht="25.5" x14ac:dyDescent="0.25">
      <c r="A41" s="69" t="s">
        <v>150</v>
      </c>
      <c r="B41" s="69" t="s">
        <v>96</v>
      </c>
      <c r="C41" s="90" t="s">
        <v>151</v>
      </c>
      <c r="D41" s="90">
        <v>850</v>
      </c>
      <c r="E41" s="91">
        <f>850+400</f>
        <v>1250</v>
      </c>
      <c r="F41" s="91">
        <f>SUM(E41:E41)</f>
        <v>1250</v>
      </c>
      <c r="G41" s="77"/>
    </row>
    <row r="42" spans="1:7" s="68" customFormat="1" ht="63.75" x14ac:dyDescent="0.25">
      <c r="A42" s="69" t="s">
        <v>152</v>
      </c>
      <c r="B42" s="69" t="s">
        <v>96</v>
      </c>
      <c r="C42" s="88" t="s">
        <v>153</v>
      </c>
      <c r="D42" s="90">
        <v>400</v>
      </c>
      <c r="E42" s="91">
        <v>400</v>
      </c>
      <c r="F42" s="91">
        <f>SUM(E42:E42)</f>
        <v>400</v>
      </c>
      <c r="G42" s="77"/>
    </row>
    <row r="43" spans="1:7" s="68" customFormat="1" x14ac:dyDescent="0.25">
      <c r="A43" s="69" t="s">
        <v>154</v>
      </c>
      <c r="B43" s="69" t="s">
        <v>155</v>
      </c>
      <c r="C43" s="88" t="s">
        <v>156</v>
      </c>
      <c r="D43" s="90">
        <v>1200</v>
      </c>
      <c r="E43" s="91">
        <v>2400</v>
      </c>
      <c r="F43" s="91">
        <f>SUM(E43:E43)</f>
        <v>2400</v>
      </c>
      <c r="G43" s="77"/>
    </row>
    <row r="44" spans="1:7" s="68" customFormat="1" ht="38.25" x14ac:dyDescent="0.25">
      <c r="A44" s="69" t="s">
        <v>106</v>
      </c>
      <c r="B44" s="69" t="s">
        <v>96</v>
      </c>
      <c r="C44" s="88" t="s">
        <v>157</v>
      </c>
      <c r="D44" s="90">
        <v>400</v>
      </c>
      <c r="E44" s="91">
        <v>400</v>
      </c>
      <c r="F44" s="91">
        <f>SUM(E44:E44)</f>
        <v>400</v>
      </c>
      <c r="G44" s="77"/>
    </row>
    <row r="45" spans="1:7" s="68" customFormat="1" ht="38.25" x14ac:dyDescent="0.25">
      <c r="A45" s="69" t="s">
        <v>107</v>
      </c>
      <c r="B45" s="69" t="s">
        <v>75</v>
      </c>
      <c r="C45" s="88" t="s">
        <v>157</v>
      </c>
      <c r="D45" s="90">
        <v>300</v>
      </c>
      <c r="E45" s="91">
        <v>300</v>
      </c>
      <c r="F45" s="91">
        <f>SUM(E45:E45)</f>
        <v>300</v>
      </c>
      <c r="G45" s="77"/>
    </row>
    <row r="46" spans="1:7" s="68" customFormat="1" ht="38.25" x14ac:dyDescent="0.25">
      <c r="A46" s="69" t="s">
        <v>105</v>
      </c>
      <c r="B46" s="69" t="s">
        <v>99</v>
      </c>
      <c r="C46" s="88" t="s">
        <v>157</v>
      </c>
      <c r="D46" s="90">
        <v>300</v>
      </c>
      <c r="E46" s="91">
        <v>300</v>
      </c>
      <c r="F46" s="91">
        <f>SUM(E46:E46)</f>
        <v>300</v>
      </c>
      <c r="G46" s="77"/>
    </row>
    <row r="47" spans="1:7" s="68" customFormat="1" ht="38.25" x14ac:dyDescent="0.25">
      <c r="A47" s="69" t="s">
        <v>108</v>
      </c>
      <c r="B47" s="69" t="s">
        <v>96</v>
      </c>
      <c r="C47" s="88" t="s">
        <v>157</v>
      </c>
      <c r="D47" s="90">
        <v>400</v>
      </c>
      <c r="E47" s="91">
        <v>400</v>
      </c>
      <c r="F47" s="91">
        <f>SUM(E47:E47)</f>
        <v>400</v>
      </c>
      <c r="G47" s="77"/>
    </row>
    <row r="48" spans="1:7" s="68" customFormat="1" ht="25.5" x14ac:dyDescent="0.25">
      <c r="A48" s="69" t="s">
        <v>104</v>
      </c>
      <c r="B48" s="69" t="s">
        <v>46</v>
      </c>
      <c r="C48" s="88" t="s">
        <v>158</v>
      </c>
      <c r="D48" s="90">
        <v>500</v>
      </c>
      <c r="E48" s="91">
        <v>500</v>
      </c>
      <c r="F48" s="91">
        <f>SUM(E48:E48)</f>
        <v>500</v>
      </c>
      <c r="G48" s="77"/>
    </row>
    <row r="49" spans="1:7" s="68" customFormat="1" ht="38.25" x14ac:dyDescent="0.25">
      <c r="A49" s="69" t="s">
        <v>104</v>
      </c>
      <c r="B49" s="69" t="s">
        <v>46</v>
      </c>
      <c r="C49" s="88" t="s">
        <v>188</v>
      </c>
      <c r="D49" s="90"/>
      <c r="E49" s="91"/>
      <c r="F49" s="91" t="e">
        <f>SUM(#REF!)</f>
        <v>#REF!</v>
      </c>
      <c r="G49" s="77"/>
    </row>
    <row r="50" spans="1:7" s="68" customFormat="1" ht="25.5" x14ac:dyDescent="0.25">
      <c r="A50" s="69" t="s">
        <v>109</v>
      </c>
      <c r="B50" s="69" t="s">
        <v>110</v>
      </c>
      <c r="C50" s="88" t="s">
        <v>189</v>
      </c>
      <c r="D50" s="90">
        <v>300</v>
      </c>
      <c r="E50" s="91">
        <v>300</v>
      </c>
      <c r="F50" s="91">
        <f>SUM(E50:E50)</f>
        <v>300</v>
      </c>
      <c r="G50" s="77"/>
    </row>
    <row r="51" spans="1:7" s="68" customFormat="1" ht="51" x14ac:dyDescent="0.25">
      <c r="A51" s="69" t="s">
        <v>104</v>
      </c>
      <c r="B51" s="69" t="s">
        <v>46</v>
      </c>
      <c r="C51" s="90" t="s">
        <v>159</v>
      </c>
      <c r="D51" s="90">
        <v>500</v>
      </c>
      <c r="E51" s="91">
        <v>500</v>
      </c>
      <c r="F51" s="91">
        <f>SUM(E51:E51)</f>
        <v>500</v>
      </c>
      <c r="G51" s="77"/>
    </row>
    <row r="52" spans="1:7" s="68" customFormat="1" ht="38.25" x14ac:dyDescent="0.25">
      <c r="A52" s="69" t="s">
        <v>160</v>
      </c>
      <c r="B52" s="69" t="s">
        <v>96</v>
      </c>
      <c r="C52" s="90" t="s">
        <v>161</v>
      </c>
      <c r="D52" s="90">
        <v>850</v>
      </c>
      <c r="E52" s="91">
        <v>850</v>
      </c>
      <c r="F52" s="91">
        <f>SUM(E52:E52)</f>
        <v>850</v>
      </c>
      <c r="G52" s="77"/>
    </row>
    <row r="53" spans="1:7" s="68" customFormat="1" ht="38.25" x14ac:dyDescent="0.25">
      <c r="A53" s="69" t="s">
        <v>162</v>
      </c>
      <c r="B53" s="69" t="s">
        <v>96</v>
      </c>
      <c r="C53" s="90" t="s">
        <v>161</v>
      </c>
      <c r="D53" s="90">
        <v>850</v>
      </c>
      <c r="E53" s="91">
        <f>850+400</f>
        <v>1250</v>
      </c>
      <c r="F53" s="91">
        <f>SUM(E53:E53)</f>
        <v>1250</v>
      </c>
      <c r="G53" s="77"/>
    </row>
    <row r="54" spans="1:7" s="68" customFormat="1" ht="25.5" x14ac:dyDescent="0.25">
      <c r="A54" s="69" t="s">
        <v>163</v>
      </c>
      <c r="B54" s="69" t="s">
        <v>60</v>
      </c>
      <c r="C54" s="88" t="s">
        <v>164</v>
      </c>
      <c r="D54" s="88">
        <v>300</v>
      </c>
      <c r="E54" s="89">
        <v>300</v>
      </c>
      <c r="F54" s="89">
        <f>SUM(E54:E54)</f>
        <v>300</v>
      </c>
      <c r="G54" s="77"/>
    </row>
    <row r="55" spans="1:7" s="68" customFormat="1" ht="38.25" x14ac:dyDescent="0.25">
      <c r="A55" s="79" t="s">
        <v>107</v>
      </c>
      <c r="B55" s="79" t="s">
        <v>75</v>
      </c>
      <c r="C55" s="92" t="s">
        <v>165</v>
      </c>
      <c r="D55" s="92">
        <v>700</v>
      </c>
      <c r="E55" s="93">
        <f>700+300</f>
        <v>1000</v>
      </c>
      <c r="F55" s="93">
        <f>SUM(E55:E55)</f>
        <v>1000</v>
      </c>
      <c r="G55" s="77"/>
    </row>
    <row r="56" spans="1:7" s="68" customFormat="1" ht="25.5" x14ac:dyDescent="0.25">
      <c r="A56" s="69" t="s">
        <v>166</v>
      </c>
      <c r="B56" s="69" t="s">
        <v>99</v>
      </c>
      <c r="C56" s="90" t="s">
        <v>190</v>
      </c>
      <c r="D56" s="90">
        <v>700</v>
      </c>
      <c r="E56" s="91">
        <f>700+300</f>
        <v>1000</v>
      </c>
      <c r="F56" s="91">
        <f>SUM(E56:E56)</f>
        <v>1000</v>
      </c>
      <c r="G56" s="77"/>
    </row>
    <row r="57" spans="1:7" s="68" customFormat="1" ht="38.25" x14ac:dyDescent="0.25">
      <c r="A57" s="69" t="s">
        <v>107</v>
      </c>
      <c r="B57" s="69" t="s">
        <v>75</v>
      </c>
      <c r="C57" s="90" t="s">
        <v>167</v>
      </c>
      <c r="D57" s="90">
        <v>700</v>
      </c>
      <c r="E57" s="91">
        <f>700+300</f>
        <v>1000</v>
      </c>
      <c r="F57" s="91">
        <f>SUM(E57:E57)</f>
        <v>1000</v>
      </c>
      <c r="G57" s="77"/>
    </row>
    <row r="58" spans="1:7" s="68" customFormat="1" ht="38.25" x14ac:dyDescent="0.25">
      <c r="A58" s="69" t="s">
        <v>163</v>
      </c>
      <c r="B58" s="69" t="s">
        <v>168</v>
      </c>
      <c r="C58" s="90" t="s">
        <v>191</v>
      </c>
      <c r="D58" s="90">
        <v>700</v>
      </c>
      <c r="E58" s="91">
        <f>700+300</f>
        <v>1000</v>
      </c>
      <c r="F58" s="91">
        <f>SUM(E58:E58)</f>
        <v>1000</v>
      </c>
      <c r="G58" s="77"/>
    </row>
    <row r="59" spans="1:7" s="68" customFormat="1" ht="51" x14ac:dyDescent="0.25">
      <c r="A59" s="69" t="s">
        <v>169</v>
      </c>
      <c r="B59" s="69" t="s">
        <v>96</v>
      </c>
      <c r="C59" s="90" t="s">
        <v>170</v>
      </c>
      <c r="D59" s="90">
        <v>850</v>
      </c>
      <c r="E59" s="91">
        <f>1700+400</f>
        <v>2100</v>
      </c>
      <c r="F59" s="91">
        <f>SUM(E59:E59)</f>
        <v>2100</v>
      </c>
      <c r="G59" s="77"/>
    </row>
    <row r="60" spans="1:7" s="68" customFormat="1" ht="25.5" x14ac:dyDescent="0.25">
      <c r="A60" s="69" t="s">
        <v>104</v>
      </c>
      <c r="B60" s="69" t="s">
        <v>46</v>
      </c>
      <c r="C60" s="90" t="s">
        <v>171</v>
      </c>
      <c r="D60" s="90">
        <v>500</v>
      </c>
      <c r="E60" s="91">
        <v>500</v>
      </c>
      <c r="F60" s="91">
        <f>SUM(E60:E60)</f>
        <v>500</v>
      </c>
      <c r="G60" s="77"/>
    </row>
    <row r="61" spans="1:7" s="68" customFormat="1" ht="25.5" x14ac:dyDescent="0.25">
      <c r="A61" s="69" t="s">
        <v>160</v>
      </c>
      <c r="B61" s="69" t="s">
        <v>96</v>
      </c>
      <c r="C61" s="90" t="s">
        <v>172</v>
      </c>
      <c r="D61" s="90">
        <v>850</v>
      </c>
      <c r="E61" s="91">
        <f>850+400</f>
        <v>1250</v>
      </c>
      <c r="F61" s="91">
        <f>SUM(E61:E61)</f>
        <v>1250</v>
      </c>
      <c r="G61" s="77"/>
    </row>
    <row r="62" spans="1:7" s="68" customFormat="1" ht="51" x14ac:dyDescent="0.25">
      <c r="A62" s="69" t="s">
        <v>104</v>
      </c>
      <c r="B62" s="69" t="s">
        <v>46</v>
      </c>
      <c r="C62" s="90" t="s">
        <v>186</v>
      </c>
      <c r="D62" s="90">
        <v>1750</v>
      </c>
      <c r="E62" s="91">
        <f>3500+500</f>
        <v>4000</v>
      </c>
      <c r="F62" s="91">
        <f>SUM(E62:E62)</f>
        <v>4000</v>
      </c>
      <c r="G62" s="77"/>
    </row>
    <row r="63" spans="1:7" s="68" customFormat="1" ht="89.25" x14ac:dyDescent="0.25">
      <c r="A63" s="69" t="s">
        <v>104</v>
      </c>
      <c r="B63" s="69" t="s">
        <v>46</v>
      </c>
      <c r="C63" s="90" t="s">
        <v>177</v>
      </c>
      <c r="D63" s="90"/>
      <c r="E63" s="91"/>
      <c r="F63" s="91" t="e">
        <f>SUM(#REF!)</f>
        <v>#REF!</v>
      </c>
      <c r="G63" s="77"/>
    </row>
    <row r="64" spans="1:7" s="68" customFormat="1" ht="51" x14ac:dyDescent="0.25">
      <c r="A64" s="69" t="s">
        <v>104</v>
      </c>
      <c r="B64" s="69" t="s">
        <v>46</v>
      </c>
      <c r="C64" s="90" t="s">
        <v>178</v>
      </c>
      <c r="D64" s="90"/>
      <c r="E64" s="91"/>
      <c r="F64" s="91" t="e">
        <f>SUM(#REF!)</f>
        <v>#REF!</v>
      </c>
      <c r="G64" s="77"/>
    </row>
    <row r="65" spans="1:7" s="68" customFormat="1" ht="89.25" x14ac:dyDescent="0.25">
      <c r="A65" s="69" t="s">
        <v>173</v>
      </c>
      <c r="B65" s="69" t="s">
        <v>95</v>
      </c>
      <c r="C65" s="90" t="s">
        <v>179</v>
      </c>
      <c r="D65" s="90"/>
      <c r="E65" s="91"/>
      <c r="F65" s="91" t="e">
        <f>SUM(#REF!)</f>
        <v>#REF!</v>
      </c>
      <c r="G65" s="77"/>
    </row>
    <row r="66" spans="1:7" s="68" customFormat="1" ht="89.25" x14ac:dyDescent="0.25">
      <c r="A66" s="69" t="s">
        <v>174</v>
      </c>
      <c r="B66" s="69" t="s">
        <v>95</v>
      </c>
      <c r="C66" s="90" t="s">
        <v>179</v>
      </c>
      <c r="D66" s="90"/>
      <c r="E66" s="91"/>
      <c r="F66" s="91" t="e">
        <f>SUM(#REF!)</f>
        <v>#REF!</v>
      </c>
      <c r="G66" s="77"/>
    </row>
    <row r="67" spans="1:7" s="68" customFormat="1" ht="89.25" x14ac:dyDescent="0.25">
      <c r="A67" s="69" t="s">
        <v>175</v>
      </c>
      <c r="B67" s="69" t="s">
        <v>95</v>
      </c>
      <c r="C67" s="90" t="s">
        <v>179</v>
      </c>
      <c r="D67" s="90"/>
      <c r="E67" s="91"/>
      <c r="F67" s="91" t="e">
        <f>SUM(#REF!)</f>
        <v>#REF!</v>
      </c>
      <c r="G67" s="77"/>
    </row>
    <row r="68" spans="1:7" s="68" customFormat="1" ht="89.25" x14ac:dyDescent="0.25">
      <c r="A68" s="69" t="s">
        <v>104</v>
      </c>
      <c r="B68" s="69" t="s">
        <v>46</v>
      </c>
      <c r="C68" s="90" t="s">
        <v>180</v>
      </c>
      <c r="D68" s="90"/>
      <c r="E68" s="91"/>
      <c r="F68" s="91" t="e">
        <f>SUM(#REF!)</f>
        <v>#REF!</v>
      </c>
      <c r="G68" s="77"/>
    </row>
    <row r="69" spans="1:7" s="68" customFormat="1" ht="89.25" x14ac:dyDescent="0.25">
      <c r="A69" s="69" t="s">
        <v>104</v>
      </c>
      <c r="B69" s="69" t="s">
        <v>46</v>
      </c>
      <c r="C69" s="90" t="s">
        <v>179</v>
      </c>
      <c r="D69" s="90"/>
      <c r="E69" s="91"/>
      <c r="F69" s="91" t="e">
        <f>SUM(#REF!)</f>
        <v>#REF!</v>
      </c>
      <c r="G69" s="77"/>
    </row>
    <row r="70" spans="1:7" s="68" customFormat="1" ht="38.25" x14ac:dyDescent="0.25">
      <c r="A70" s="69" t="s">
        <v>154</v>
      </c>
      <c r="B70" s="69" t="s">
        <v>176</v>
      </c>
      <c r="C70" s="90" t="s">
        <v>181</v>
      </c>
      <c r="D70" s="90"/>
      <c r="E70" s="91"/>
      <c r="F70" s="91" t="e">
        <f>SUM(#REF!)</f>
        <v>#REF!</v>
      </c>
      <c r="G70" s="77"/>
    </row>
    <row r="71" spans="1:7" s="68" customFormat="1" ht="38.25" x14ac:dyDescent="0.25">
      <c r="A71" s="69" t="s">
        <v>154</v>
      </c>
      <c r="B71" s="69" t="s">
        <v>176</v>
      </c>
      <c r="C71" s="90" t="s">
        <v>182</v>
      </c>
      <c r="D71" s="90"/>
      <c r="E71" s="91"/>
      <c r="F71" s="91" t="e">
        <f>SUM(#REF!)</f>
        <v>#REF!</v>
      </c>
      <c r="G71" s="77"/>
    </row>
    <row r="72" spans="1:7" s="68" customFormat="1" ht="51" x14ac:dyDescent="0.25">
      <c r="A72" s="69" t="s">
        <v>103</v>
      </c>
      <c r="B72" s="69" t="s">
        <v>96</v>
      </c>
      <c r="C72" s="90" t="s">
        <v>183</v>
      </c>
      <c r="D72" s="90"/>
      <c r="E72" s="91"/>
      <c r="F72" s="91" t="e">
        <f>SUM(#REF!)</f>
        <v>#REF!</v>
      </c>
      <c r="G72" s="77"/>
    </row>
    <row r="73" spans="1:7" s="68" customFormat="1" ht="25.5" x14ac:dyDescent="0.25">
      <c r="A73" s="69" t="s">
        <v>98</v>
      </c>
      <c r="B73" s="69" t="s">
        <v>193</v>
      </c>
      <c r="C73" s="90" t="s">
        <v>184</v>
      </c>
      <c r="D73" s="90"/>
      <c r="E73" s="91"/>
      <c r="F73" s="91" t="e">
        <f>SUM(#REF!)</f>
        <v>#REF!</v>
      </c>
      <c r="G73" s="77"/>
    </row>
    <row r="74" spans="1:7" s="68" customFormat="1" ht="51" x14ac:dyDescent="0.25">
      <c r="A74" s="69" t="s">
        <v>104</v>
      </c>
      <c r="B74" s="69" t="s">
        <v>46</v>
      </c>
      <c r="C74" s="90" t="s">
        <v>185</v>
      </c>
      <c r="D74" s="90"/>
      <c r="E74" s="91"/>
      <c r="F74" s="91" t="e">
        <f>SUM(#REF!)</f>
        <v>#REF!</v>
      </c>
      <c r="G74" s="77"/>
    </row>
    <row r="75" spans="1:7" s="68" customFormat="1" ht="51" x14ac:dyDescent="0.25">
      <c r="A75" s="69" t="s">
        <v>104</v>
      </c>
      <c r="B75" s="69" t="s">
        <v>46</v>
      </c>
      <c r="C75" s="90" t="s">
        <v>192</v>
      </c>
      <c r="D75" s="90"/>
      <c r="E75" s="91"/>
      <c r="F75" s="91" t="e">
        <f>SUM(#REF!)</f>
        <v>#REF!</v>
      </c>
      <c r="G75" s="77"/>
    </row>
    <row r="76" spans="1:7" s="68" customFormat="1" x14ac:dyDescent="0.25">
      <c r="A76" s="76"/>
      <c r="B76" s="76"/>
      <c r="C76" s="70"/>
      <c r="D76" s="70"/>
      <c r="E76" s="81">
        <f>SUM(E6:E75)</f>
        <v>34820</v>
      </c>
      <c r="F76" s="81"/>
    </row>
    <row r="77" spans="1:7" s="68" customFormat="1" x14ac:dyDescent="0.25">
      <c r="A77" s="76"/>
      <c r="B77" s="76"/>
      <c r="C77" s="70"/>
      <c r="D77" s="70"/>
      <c r="E77" s="70"/>
      <c r="F77" s="70"/>
    </row>
    <row r="78" spans="1:7" x14ac:dyDescent="0.25">
      <c r="A78" s="73"/>
      <c r="B78" s="71"/>
    </row>
    <row r="79" spans="1:7" x14ac:dyDescent="0.25">
      <c r="A79" s="73"/>
      <c r="B79" s="74"/>
    </row>
    <row r="80" spans="1:7" x14ac:dyDescent="0.25">
      <c r="A80" s="72"/>
      <c r="B80" s="75"/>
    </row>
    <row r="81" spans="1:2" x14ac:dyDescent="0.25">
      <c r="A81" s="72"/>
      <c r="B81" s="75"/>
    </row>
  </sheetData>
  <mergeCells count="3">
    <mergeCell ref="A3:F3"/>
    <mergeCell ref="A1:F1"/>
    <mergeCell ref="A2:F2"/>
  </mergeCells>
  <pageMargins left="0.9055118110236221" right="0.70866141732283472" top="0.74803149606299213" bottom="0.74803149606299213" header="0.31496062992125984" footer="0.31496062992125984"/>
  <pageSetup scale="3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83" t="s">
        <v>12</v>
      </c>
      <c r="B1" s="83"/>
      <c r="C1" s="83"/>
      <c r="D1" s="83"/>
      <c r="E1" s="83"/>
      <c r="F1" s="83"/>
      <c r="G1" s="83"/>
      <c r="H1" s="83"/>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VIAT Y GTOS CAMINO  DIC 17 </vt:lpstr>
      <vt:lpstr>DIRECCIÓN GENERAL</vt:lpstr>
      <vt:lpstr>'VIAT Y GTOS CAMINO  DIC 17 '!Área_de_impresión</vt:lpstr>
      <vt:lpstr>'VIAT Y GTOS CAMINO  DIC 17 '!Títulos_a_imprimir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2018-01-25T15:53:45Z</cp:lastPrinted>
  <dcterms:created xsi:type="dcterms:W3CDTF">2012-08-15T19:06:55Z</dcterms:created>
  <dcterms:modified xsi:type="dcterms:W3CDTF">2018-02-02T18:37:58Z</dcterms:modified>
</cp:coreProperties>
</file>