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65" windowWidth="15480" windowHeight="6195" tabRatio="808" firstSheet="2" activeTab="2"/>
  </bookViews>
  <sheets>
    <sheet name="PLANTELES JULIO" sheetId="1" state="hidden" r:id="rId1"/>
    <sheet name="DIRECCIÓN GENERAL" sheetId="3" state="hidden" r:id="rId2"/>
    <sheet name="VIATICOS OCT 2018" sheetId="35" r:id="rId3"/>
  </sheets>
  <definedNames>
    <definedName name="_xlnm._FilterDatabase" localSheetId="2" hidden="1">'VIATICOS OCT 2018'!$A$6:$I$49</definedName>
    <definedName name="_xlnm.Print_Area" localSheetId="2">'VIATICOS OCT 2018'!$A$1:$I$87</definedName>
    <definedName name="_xlnm.Print_Titles" localSheetId="2">'VIATICOS OCT 2018'!$1:$6</definedName>
  </definedNames>
  <calcPr calcId="145621" calcMode="manual"/>
</workbook>
</file>

<file path=xl/calcChain.xml><?xml version="1.0" encoding="utf-8"?>
<calcChain xmlns="http://schemas.openxmlformats.org/spreadsheetml/2006/main">
  <c r="F79" i="35" l="1"/>
  <c r="F78" i="35"/>
  <c r="F77" i="35"/>
  <c r="F76" i="35"/>
  <c r="F75" i="35"/>
  <c r="F74" i="35"/>
  <c r="F73" i="35"/>
  <c r="F72" i="35"/>
  <c r="F71" i="35"/>
  <c r="F70" i="35"/>
  <c r="F69" i="35"/>
  <c r="F68" i="35"/>
  <c r="F33" i="35"/>
  <c r="F67" i="35"/>
  <c r="F66" i="35"/>
  <c r="F65" i="35"/>
  <c r="F64" i="35"/>
  <c r="F63" i="35"/>
  <c r="F62" i="35"/>
  <c r="F61" i="35"/>
  <c r="F60" i="35"/>
  <c r="F59" i="35"/>
  <c r="F58" i="35"/>
  <c r="F57" i="35"/>
  <c r="F56" i="35"/>
  <c r="F55" i="35"/>
  <c r="F54" i="35"/>
  <c r="F53" i="35"/>
  <c r="F52" i="35"/>
  <c r="F51" i="35"/>
  <c r="F50" i="35"/>
  <c r="F49" i="35"/>
  <c r="F48" i="35"/>
  <c r="F47" i="35"/>
  <c r="F46" i="35"/>
  <c r="F45" i="35"/>
  <c r="F44" i="35"/>
  <c r="F43" i="35"/>
  <c r="F42" i="35"/>
  <c r="F41" i="35"/>
  <c r="F40" i="35"/>
  <c r="F39" i="35"/>
  <c r="F32" i="35"/>
  <c r="F31" i="35"/>
  <c r="F30" i="35"/>
  <c r="F29" i="35"/>
  <c r="F28" i="35"/>
  <c r="F27" i="35"/>
  <c r="F26" i="35"/>
  <c r="F25" i="35"/>
  <c r="F24" i="35"/>
  <c r="F23" i="35"/>
  <c r="F22" i="35"/>
  <c r="F21" i="35"/>
  <c r="F20" i="35"/>
  <c r="F19" i="35"/>
  <c r="F18" i="35"/>
  <c r="F17" i="35"/>
  <c r="F16" i="35"/>
  <c r="F15" i="35"/>
  <c r="F14" i="35"/>
  <c r="F38" i="35" l="1"/>
  <c r="F37" i="35"/>
  <c r="F36" i="35"/>
  <c r="F35" i="35"/>
  <c r="F34" i="35"/>
  <c r="F13" i="35"/>
  <c r="F12" i="35"/>
  <c r="F11" i="35"/>
  <c r="F10" i="35"/>
  <c r="F9" i="35"/>
  <c r="F8" i="35"/>
  <c r="F7" i="35"/>
  <c r="F26" i="3" l="1"/>
  <c r="F25" i="3"/>
  <c r="F16" i="3"/>
  <c r="F17" i="3"/>
  <c r="H17" i="3"/>
  <c r="F18" i="3"/>
  <c r="H18" i="3"/>
  <c r="F15" i="3"/>
  <c r="F12" i="3"/>
  <c r="F8" i="3"/>
  <c r="F5" i="3"/>
  <c r="F4" i="3"/>
  <c r="F3" i="3"/>
  <c r="F77" i="3"/>
  <c r="H77" i="3"/>
  <c r="F76" i="3"/>
  <c r="H76" i="3"/>
  <c r="F75" i="3"/>
  <c r="H75" i="3"/>
  <c r="F74" i="3"/>
  <c r="H74" i="3"/>
  <c r="F73" i="3"/>
  <c r="H73" i="3"/>
  <c r="F72" i="3"/>
  <c r="H72" i="3"/>
  <c r="F71" i="3"/>
  <c r="H71" i="3"/>
  <c r="F70" i="3"/>
  <c r="H70" i="3"/>
  <c r="F69" i="3"/>
  <c r="H69" i="3"/>
  <c r="F68" i="3"/>
  <c r="H68" i="3"/>
  <c r="F67" i="3"/>
  <c r="H67" i="3"/>
  <c r="F66" i="3"/>
  <c r="H66" i="3"/>
  <c r="F65" i="3"/>
  <c r="H65" i="3"/>
  <c r="F64" i="3"/>
  <c r="H64" i="3"/>
  <c r="F63" i="3"/>
  <c r="H63" i="3"/>
  <c r="F62" i="3"/>
  <c r="H62" i="3"/>
  <c r="F61" i="3"/>
  <c r="H61" i="3"/>
  <c r="F60" i="3"/>
  <c r="H60" i="3"/>
  <c r="F59" i="3"/>
  <c r="H59" i="3"/>
  <c r="F58" i="3"/>
  <c r="H58" i="3"/>
  <c r="F57" i="3"/>
  <c r="H57" i="3"/>
  <c r="F56" i="3"/>
  <c r="H56" i="3"/>
  <c r="F55" i="3"/>
  <c r="H55" i="3"/>
  <c r="F54" i="3"/>
  <c r="H54" i="3"/>
  <c r="F53" i="3"/>
  <c r="H53" i="3"/>
  <c r="F52" i="3"/>
  <c r="H52" i="3"/>
  <c r="F51" i="3"/>
  <c r="H51" i="3"/>
  <c r="F50" i="3"/>
  <c r="H50" i="3"/>
  <c r="F49" i="3"/>
  <c r="H49" i="3"/>
  <c r="F48" i="3"/>
  <c r="H48" i="3"/>
  <c r="F47" i="3"/>
  <c r="H47" i="3"/>
  <c r="F46" i="3"/>
  <c r="H46" i="3"/>
  <c r="F45" i="3"/>
  <c r="H45" i="3"/>
  <c r="F44" i="3"/>
  <c r="H44" i="3"/>
  <c r="F43" i="3"/>
  <c r="H43" i="3"/>
  <c r="F42" i="3"/>
  <c r="H42" i="3"/>
  <c r="F41" i="3"/>
  <c r="H41" i="3"/>
  <c r="F40" i="3"/>
  <c r="H40" i="3"/>
  <c r="F39" i="3"/>
  <c r="H39" i="3"/>
  <c r="F38" i="3"/>
  <c r="H38" i="3"/>
  <c r="F37" i="3"/>
  <c r="H37" i="3"/>
  <c r="F36" i="3"/>
  <c r="H36" i="3"/>
  <c r="F35" i="3"/>
  <c r="H35" i="3"/>
  <c r="F34" i="3"/>
  <c r="H34" i="3"/>
  <c r="F33" i="3"/>
  <c r="H33" i="3"/>
  <c r="F32" i="3"/>
  <c r="H32" i="3"/>
  <c r="F31" i="3"/>
  <c r="H31" i="3"/>
  <c r="F30" i="3"/>
  <c r="H30" i="3"/>
  <c r="F29" i="3"/>
  <c r="H29" i="3"/>
  <c r="F28" i="3"/>
  <c r="H28" i="3"/>
  <c r="F27" i="3"/>
  <c r="H27" i="3"/>
  <c r="H26" i="3"/>
  <c r="H25" i="3"/>
  <c r="F24" i="3"/>
  <c r="H24" i="3"/>
  <c r="F23" i="3"/>
  <c r="H23" i="3"/>
  <c r="F22" i="3"/>
  <c r="H22" i="3"/>
  <c r="F21" i="3"/>
  <c r="H21" i="3"/>
  <c r="F20" i="3"/>
  <c r="H20" i="3"/>
  <c r="F19" i="3"/>
  <c r="H19" i="3"/>
  <c r="H16" i="3"/>
  <c r="F14" i="3"/>
  <c r="H14" i="3" s="1"/>
  <c r="F13" i="3"/>
  <c r="H13" i="3" s="1"/>
  <c r="H12" i="3"/>
  <c r="F11" i="3"/>
  <c r="H11" i="3"/>
  <c r="F10" i="3"/>
  <c r="H10" i="3"/>
  <c r="F9" i="3"/>
  <c r="H9" i="3"/>
  <c r="H8" i="3"/>
  <c r="H7" i="3"/>
  <c r="F7" i="3"/>
  <c r="F6" i="3"/>
  <c r="H6" i="3" s="1"/>
  <c r="H5" i="3"/>
  <c r="H4" i="3"/>
  <c r="H3" i="3"/>
  <c r="F8" i="1"/>
  <c r="H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4" i="1"/>
  <c r="F5" i="1"/>
  <c r="F6" i="1"/>
  <c r="H6" i="1" s="1"/>
  <c r="F7" i="1"/>
  <c r="H5" i="1"/>
  <c r="H7"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4" i="1"/>
  <c r="F3" i="1"/>
  <c r="H3" i="1"/>
</calcChain>
</file>

<file path=xl/sharedStrings.xml><?xml version="1.0" encoding="utf-8"?>
<sst xmlns="http://schemas.openxmlformats.org/spreadsheetml/2006/main" count="479" uniqueCount="199">
  <si>
    <t>NOMBRE</t>
  </si>
  <si>
    <t>PUESTO</t>
  </si>
  <si>
    <t>ADSCRIPCION</t>
  </si>
  <si>
    <t>MOTIVO DE COMISION</t>
  </si>
  <si>
    <t xml:space="preserve"> VIATICOS CUOTA DIARIA</t>
  </si>
  <si>
    <t>TOTAL</t>
  </si>
  <si>
    <t>COSTO DE TRANSPORTACION</t>
  </si>
  <si>
    <t>TOTAL PAGADO</t>
  </si>
  <si>
    <t>EMPALME</t>
  </si>
  <si>
    <t>HUATABAMPO</t>
  </si>
  <si>
    <t>NOGALES</t>
  </si>
  <si>
    <t>CABORCA</t>
  </si>
  <si>
    <t>CONCENTRADO DE VIATICOS OTORGADOS DURANTE EL MES DE JULIO  DEL 2012</t>
  </si>
  <si>
    <t>MARTHA NEVAREZ JAQUEZ</t>
  </si>
  <si>
    <t>JP. SERV ADMINISTRATIVOS</t>
  </si>
  <si>
    <t>ASISTIR A LA CD. DE HERMOSILLO, SONORA  A CURSO DE ARMONIZACIÓN CONTABLEEL DÍA 10 DE FEB.</t>
  </si>
  <si>
    <t>MARÍA DOLORES PINO VALENZUELA</t>
  </si>
  <si>
    <t>ASISTIR A LA CD. DE MAGDALENA, SONORA A RECIR TARJETAS BANCARIAS DE ALUMNOS BECARIOS DE RESEMS</t>
  </si>
  <si>
    <t>ASISTENTE ESCOLAR</t>
  </si>
  <si>
    <t>GUADALUPE NAVARRO ZAMORA</t>
  </si>
  <si>
    <t>DIRECTORA</t>
  </si>
  <si>
    <t>ASISTIR A LA CD. DE MAGDALENA,SONORA A CAPACITACIÓN DE EXAMEN DE INGRESO A LA EDUCACIÓN MEDIA SUPERIOR A LLEVARSE A CABO EL DÍA 07 DE MAYO DEL 2012</t>
  </si>
  <si>
    <t>MARTHA PATRICIA RUIZ BEAS</t>
  </si>
  <si>
    <t>JP. FORMACIÓN TÉCNICA</t>
  </si>
  <si>
    <t>ASISTIR A LA CD. DE MAGDALENA, SONORA A CAPACITACIÓN DE EXAMEN DE INGRESO A LA EDUCACIÓN MEDIA SUPERIOR A LLEVARSE A CABO EL DÍA 07 DE MAYO DEL 2012.</t>
  </si>
  <si>
    <t>SLRC</t>
  </si>
  <si>
    <t>ANDRES  BAÑEZ CHOLLET</t>
  </si>
  <si>
    <t>MAGDALENA</t>
  </si>
  <si>
    <t>MARICRUZ ZAMORA BUSTAMANTE</t>
  </si>
  <si>
    <t>ASÍSTENTE DE SERV. BASICOS</t>
  </si>
  <si>
    <t xml:space="preserve">ASISTIR A LA CD, DE HERMOSILLO A PRECIERRE CONTABLE EL DÍA 06 DE JULIO DEL 2012. </t>
  </si>
  <si>
    <t>ASISTIR A LA CD. DE HERMOSILLO,SONORA EL DÍA 06 DE JULIO DEL 2012 AL PRECIERRE CONTABLE FINANCIERO, ACOMPAÑANDO AL LIC. MIGUEL ALFREDO ROMANILLO BUSTAMANTE, J.P. DE SERV ADMINISTRATIVOS.</t>
  </si>
  <si>
    <t>MIGUEL ALFREDO ROMANCILLO BARRERA</t>
  </si>
  <si>
    <t>ASISTIR A PRECIERRE CONTABLE FINANCIERO EL DÍA 06 DE JULIO DEL 2012. A LA CD. DE HERMOSILLO, SONORA.</t>
  </si>
  <si>
    <t>AGUA PRIETA</t>
  </si>
  <si>
    <t>JP.SERV ADMINISTRATIVOS</t>
  </si>
  <si>
    <t>BERTHA ALICIA VALDEZ NAVARRO</t>
  </si>
  <si>
    <t>CARLOS ALBERTO PADILLA VILLEGAS</t>
  </si>
  <si>
    <t>RENÉ AHUMADA RODRIGUEZ</t>
  </si>
  <si>
    <t>IMELDA ANDRADE MOLINA</t>
  </si>
  <si>
    <t>NACOZARI</t>
  </si>
  <si>
    <t>ANGELICA MARÍA RUBALCAVA</t>
  </si>
  <si>
    <t>AUXILIAR ADMINISTRATIVO</t>
  </si>
  <si>
    <t>FRANCISCO JAVIER CORDOVA VILLA</t>
  </si>
  <si>
    <t>DIRECCIÓN GENERAL</t>
  </si>
  <si>
    <t>OCTAVIO CORRAL TORRES</t>
  </si>
  <si>
    <t>DIRECTOR GENERAL</t>
  </si>
  <si>
    <t>MARTHA JULIA TAPIA GARDNER</t>
  </si>
  <si>
    <t>DIRECCIÓN ACADEMICA</t>
  </si>
  <si>
    <t>COORDINADOR</t>
  </si>
  <si>
    <t>MARTÍN ANTONIO YÉPIZ ROBLES</t>
  </si>
  <si>
    <t>RAMIRO MENDOZA QUINTANA</t>
  </si>
  <si>
    <t>FRANCISCO ARNULFO FLORES SOTO</t>
  </si>
  <si>
    <t>JOSÉ PEDRO LERMA CASTILLO</t>
  </si>
  <si>
    <t>ASISTIR A PASANTIA TÉCNICA QUE SE LLEVARÁ A CABO EN SANTIAGO DE CHILE.</t>
  </si>
  <si>
    <t>OCDA</t>
  </si>
  <si>
    <t>ASISTIR A PLANTEL NACOZARI Y AGUA PRIETA . REVISIÓN AL SUSTENTO DOCUMENTAL DE METAS DEL PROGRAMA OPERATIVO ANUAL AL PRIMER SEMESTRE 2012 Y APERTURA DE BUZONES</t>
  </si>
  <si>
    <t>BERNARDO JAVIER MOLINA MIRANDA</t>
  </si>
  <si>
    <t>ASISTENTE DE SERV BASICOS</t>
  </si>
  <si>
    <t>TRASLADO DE AIRES ACONDICIONADOS AL PLANTEL CABORCA EL DÍA15 DE AGOSTO DEL 2012</t>
  </si>
  <si>
    <t>AUXILIAR DE SERVICIOS GENERALES</t>
  </si>
  <si>
    <t>MIGUEL HARO MEDINA</t>
  </si>
  <si>
    <t>COORDINADOR EJECUTIVO</t>
  </si>
  <si>
    <t>ASESORIA PARA LA ELABORACIÓN DE HONORARIOS EN EL PLANTEL CABORCA LOS DÍAS 15 AL 17 DE AGOSTO DEL PRESENTE.</t>
  </si>
  <si>
    <t>ASISTIR A REUNIÓN DE GRUPO MÉXICO EN NACOZARI,SONORA LOS DÍAS 17 Y 18 DE AGOSTO DEL PRESENTE.</t>
  </si>
  <si>
    <t>DIRECTOR ACADEMICO</t>
  </si>
  <si>
    <t>TRASLADAR A DIRECTOR A LA REUNIÓN DE GRUPO MÉXICO EN NACOZARI, SONORA.</t>
  </si>
  <si>
    <t>COORDINADORA</t>
  </si>
  <si>
    <t>REALIZACIÓN DE EVALUACIONES Y SUPERVISIONES DE ACTIVIDADES, EN EL PLANTEL GUAYMAS Y CD. OBREGÓN LOS DÍAS 17 AL 19 DE AGOSTO DEL PRESENTE.</t>
  </si>
  <si>
    <t>LEOBARDO RIVAS LUNA</t>
  </si>
  <si>
    <t>ENTREGA DE EQUIPO DE REFRIGERACIÓN Y MOBILIARIO EL DÓA 17 DE AGOSTO DEL PRESENTE.</t>
  </si>
  <si>
    <t>TRABAJO DE REPARACIÓN EN EL PLANTEL GUAYMAS</t>
  </si>
  <si>
    <t>TRABAJOS DE REPACIÓN EN EL PLANTEL GUAYMAS</t>
  </si>
  <si>
    <t>RENÉ SANTACRUZ LUNA</t>
  </si>
  <si>
    <t>LEOPOLDO PLAZA RUIZ</t>
  </si>
  <si>
    <t>SUPERVISOR DE MANTENIMIENTO</t>
  </si>
  <si>
    <t>ASISTIR A GRUPO MÉXICO A NACOZARI, SONORA</t>
  </si>
  <si>
    <t>TRASLADOS DE MESABANCOS AL PLANTEL NOGALES EL DÍA 14 DE AGOSTO DEL 2012.</t>
  </si>
  <si>
    <t>OBSERVADOR EN REUNIÓN DE LA COMISIÓN GENERAL DICTAMINADORA, EN EL EXAMEN DE DESEMPATE ENTRE DOS MAESTROS DE CONALEP CABORCA EL DÍA 13 Y 14 DE AGOSTO DEL 2012</t>
  </si>
  <si>
    <t>ASISTIR A LA REUNIÓN DE LA COMISIÓN GENERAL DICTAMINADORA, EN LA DIRECCIÓN GENERAL EL DÍA 07 Y 08 DE AGOSTO DEL 2012.</t>
  </si>
  <si>
    <t>REUNIÓ INFORMATIVA SOBRE PROYECTO DE APRENDIZAJE EN LA EMPRESA CON EL PERSONAL DE ACOSTA EN CD. OBREGÓN.</t>
  </si>
  <si>
    <t>LUIS OCTAVIO VAZQUEZ BOJORQUEZ</t>
  </si>
  <si>
    <t>COORDINARO EJECUTIVO</t>
  </si>
  <si>
    <t>UNIDAD DE ASUNTOS JURIDICOS</t>
  </si>
  <si>
    <t>ASISTIR A  LOS PLANTELES CONALEP NAVOJOA A EFECTUAR SUPERVISIÓN Y EVALUACIÓN DE PROCESOS ADMINISTRATIVOS Y ACADÉMICOS.</t>
  </si>
  <si>
    <t>JOSÉ GUILLERMO ARMENTA</t>
  </si>
  <si>
    <t>ASESOR ACADÉMICO</t>
  </si>
  <si>
    <t>FLORENCIO CASTILLO GURROLA</t>
  </si>
  <si>
    <t>TITULAR DE UNIDAD DE ASUNTOS JURIDICOS</t>
  </si>
  <si>
    <t>REUNIÓN DE SEGUIMIENTO EN EL PROGRAMA DE APRENDIZAJE EN LA EMPRESA, EN GUAYMAS, SONORA EL DÍA 31 DE AGOSTO DEL 2012.</t>
  </si>
  <si>
    <t>COLEGIO DE EDUCACIÓN PROFESIONAL TÉCNICA DEL ESTADO DE SONORA</t>
  </si>
  <si>
    <t>VIÁTICOS</t>
  </si>
  <si>
    <t>CARGO</t>
  </si>
  <si>
    <t>COMISIÓN</t>
  </si>
  <si>
    <t>GASTOS DE CAMINO</t>
  </si>
  <si>
    <t>VIATICOS</t>
  </si>
  <si>
    <t>TOTAL VIATICOS</t>
  </si>
  <si>
    <t>TOTAL DE VIATICOS</t>
  </si>
  <si>
    <t>PLANTEL</t>
  </si>
  <si>
    <t>DIRECCION GENERAL</t>
  </si>
  <si>
    <t>DIA</t>
  </si>
  <si>
    <t>FRANCISCO CARLOS SILVA TOLEDO</t>
  </si>
  <si>
    <t>JEFE DE PROYECTO</t>
  </si>
  <si>
    <t>DIRECTOR DEL PLANTEL</t>
  </si>
  <si>
    <t>OBREGON</t>
  </si>
  <si>
    <t>DOCENTE</t>
  </si>
  <si>
    <t>NAVOJOA</t>
  </si>
  <si>
    <t>JUAN ARIEL ENRIQUEZ ENRIQUEZ</t>
  </si>
  <si>
    <t>SAN LUIS RIO COLORADO</t>
  </si>
  <si>
    <t>HERMOSILLO III</t>
  </si>
  <si>
    <t>LUIS MAGALLON RAMIREZ</t>
  </si>
  <si>
    <t>DANIEL ANTONIO CHAVEZ ARMENTA</t>
  </si>
  <si>
    <t>LUIS FRANCISCO LOPEZ CONTRERAS</t>
  </si>
  <si>
    <t>DIRECTORA DE VINCULACION</t>
  </si>
  <si>
    <t>MARIBEL BURROLA VASQUEZ</t>
  </si>
  <si>
    <t>DIRECTORA DEL PLANTEL</t>
  </si>
  <si>
    <t>MARTHA TERESA PEREZ CAZARES</t>
  </si>
  <si>
    <t>ROBERTO AVILA ESPEJO</t>
  </si>
  <si>
    <t>GENARO AMARAL LOYDA</t>
  </si>
  <si>
    <t>GUILLERMINA BARRAGAN GONZALEZ</t>
  </si>
  <si>
    <t>VIDAL VALENTE CID MANRIQUEZ</t>
  </si>
  <si>
    <t>LUIS SERGIO GONZALEZ RODRIGUEZ</t>
  </si>
  <si>
    <t>ENCARGADO DEL PLANTEL</t>
  </si>
  <si>
    <t>GUAYMAS</t>
  </si>
  <si>
    <t>ARTURO IVAN ARREDONDO VILLEGAS</t>
  </si>
  <si>
    <t>ERICKA KARINA LEYVA TORRES</t>
  </si>
  <si>
    <t>ALMA BERENICE BUSTAMANTE ALVAREZ</t>
  </si>
  <si>
    <t>ANDRES ALFREDO BAÑEZ CHOLLET</t>
  </si>
  <si>
    <t>SUB-JEFE TECNICO ESPECIALISTA</t>
  </si>
  <si>
    <t>MARTHA TERESA PÉREZ CAZARES</t>
  </si>
  <si>
    <t>DANYA EDLIN HASSARD RODRIGUEZ</t>
  </si>
  <si>
    <t>PRISCILA DURAZO OTHON</t>
  </si>
  <si>
    <t>CINTHIA MONTIJO CRUZ</t>
  </si>
  <si>
    <t xml:space="preserve">DIRECCION GENERAL </t>
  </si>
  <si>
    <t>AUXILIAR ADMINSITRATIVO</t>
  </si>
  <si>
    <t>Periodo comprendido: OCTUBRE 2018</t>
  </si>
  <si>
    <t>Fecha de Actualización:  OCTUBRE 2018</t>
  </si>
  <si>
    <t>JEFE DE PROYECTO VINCULACION</t>
  </si>
  <si>
    <t>ACUDIR A LA CIUDAD DE NOGALES CON EL FIN DE LLEVAR A CABO FIRMA DE CONVENIO CON LA EMPRESA CONTINENTAL S.A. DE .CV. Y ASI MISMO AISISTIR AL EVENTO DE BIENVENIDA DE ALUMNOS DE CONALEP QUE SE INCORPORARAN AL MODELO MEXICANO DE FORMACIÓN DUAL</t>
  </si>
  <si>
    <t>ASISTIR AL PLANTEL CONALEP SAN LUIS RIO COLORADO LLEVAR A CABO REUNIONES CON PERSONAL DIRECTIVO Y DOCENTE, A FIN DE REVISAR ESTRATEGIAS PARA MEJORAR LA RETENCION Y APROBACION DE LOS ESTUDIANTES</t>
  </si>
  <si>
    <t>SILVIA GASTELUM RAMIREZ</t>
  </si>
  <si>
    <t>DIRECTOR DE AREA DE VINCULACION</t>
  </si>
  <si>
    <t>AUDITOR</t>
  </si>
  <si>
    <t>AUDITORIA PROGRAMADA EN LOS PLANTELES UBICADOS EN MAGDALENA Y NOGALES</t>
  </si>
  <si>
    <t>REUNION EN OFICINAS ADMINSITRATIVAS CON EL DIRECTOR GENERAL</t>
  </si>
  <si>
    <t>TRASLADAR AL DIRECTOR GENERAL A LOS  MUNICIPIOS DE CABORCA Y SAN LUIS RIO COLORADO</t>
  </si>
  <si>
    <t>TRASLADAR AL DIRECTOR GENERAL AL MUNICIPIO DE NOGALES</t>
  </si>
  <si>
    <t>ENCARGADA CONALEP PLANTEL HUATABAMPO</t>
  </si>
  <si>
    <t>CONVOCATORIA LIBRE Y CERRADA DE SUSTITUCION 4TA REUNION</t>
  </si>
  <si>
    <t xml:space="preserve">JEFE DE POROYECTO </t>
  </si>
  <si>
    <t xml:space="preserve">SEGUIMIENTO EN PLANTEL NOGALES DEL PROGRAMA MODELO MEXICANO DE FORMACIÓN DUAL </t>
  </si>
  <si>
    <t>ASITENCIA AL SEMINARIO NACIONAL "TENDENCIAS DE LA FORMACIÓN DOCENTE EN LA EDUCACIÓN MEDIA SUPERIOR" CONVOCADO POR LA SUBSECRETARIA DE EDUCAION MEDIA SUPERIOR, A TRAVÉS DE LA SUBSCRETARIA DE EDUCACIÓN MEDIA SUPERIOR Y SUPERIOR DEL GOBIERNO DEL ESTADO.</t>
  </si>
  <si>
    <t>AUDITORIA PROGRAMADA EN LOS PLANTELES UBICADOS EN GUAYMAS Y EMPALME</t>
  </si>
  <si>
    <t>ASUNTO EN CAFETERIA EN EL CONALEP PLANTEL NOGALES</t>
  </si>
  <si>
    <t>DIRECCION ADMINSITRACION</t>
  </si>
  <si>
    <t>ASISTIR AL CONALEP PLANTEL NOGALES A REVISION DE INCONSISTENCIAS EN REGISTROS CONTABLES EJERCICIO 2017 Y 2018, CON EL FIN DE SOLVENTAR OBSERVACIONES DE AUDITORIA</t>
  </si>
  <si>
    <t>CARLOS ALBERTO XIBILLE BUSTAMANTE</t>
  </si>
  <si>
    <t>ASISTIR AL MUNICIPIO DE SAN LUIS RIO COLORADO PARA ATENDER CON EL PRESIDENTE MUNICIPAL, CON EL FIN DE GESTIONA APOYOS PARA CONALEP</t>
  </si>
  <si>
    <t>ASISITIR A LA CIUDAD DE NOGALES PARA LLEVAR A CABO FIRMA DE CONVENIO CON LA EMPRESA CONTINENTAL SA DE CV, ASI MISMO PARA ASISTIR EL EVENTO DE BIENVENIDA DE ALUMNOS CONALEP QUE SE INCORPORAN AL MODELO MEXICANO DE FORMACIÓN DUAL</t>
  </si>
  <si>
    <t>DIANA LETICIA ROBELS HERNANDEZ</t>
  </si>
  <si>
    <t>ASISTENTE DE SERVICIOS BÁSICOS</t>
  </si>
  <si>
    <t>ASISITIR A CONALEP PLANTEL NOGALES A REVISION DE INCONSISITENCIAS EN REGISTROS CONTABLES EJERCICIO 2017 Y 2018, CON EL FIN DE OLVENTAR OBSERVACIONES DE AUDITORIA</t>
  </si>
  <si>
    <t>CLAUDIA ALEJANDRA RUELAS YANES</t>
  </si>
  <si>
    <t>ALEJANDRA CONTRERAS UBIA</t>
  </si>
  <si>
    <t>ASISTENCIA A CONFERENCIA SOBRE ADICCIONES CON JOAQUIN OLOÑO GUAYMAS</t>
  </si>
  <si>
    <t>ASISTENCIA A CABO AUDITORIA EN LOS PLANTELES MAGDALENA Y NOGALES</t>
  </si>
  <si>
    <t>ASISTIR AL PLANTEL SAN LUIS RIO COLORADO Y AL PLANTEL CABORCA, PARA LLEVAR A CABO REUNIONES CON EL PERSONAL DIRECTIVO Y DOCENTE, A FIN DE REVISAR ESTRATEGIAS PARA MEJORAR LA RETNECION Y APROBACION DE ESTUDIANTES.</t>
  </si>
  <si>
    <t>REUNION DE TRABAJO EN EL PLANTEL NAVOJOA CON EL PERSONAL DOCENTE Y DIRECTIVOS</t>
  </si>
  <si>
    <t>TRASLADAR AL DIRECTOR GENERAL AL MUNICIPIO DE NAVOJOA</t>
  </si>
  <si>
    <t>TRASLADAR AL DIRECTOR GENERAL AL MUNICIPIO DE SAN LUIS RIO COLORADO</t>
  </si>
  <si>
    <t>ACUDIR A LA CIUDAD DE HERMOSILLO SONORA LOS DIAS 19 Y 20 DE OCTUBRE CURSO LIDERAZGO Y GESTION DIRECTIVO</t>
  </si>
  <si>
    <t>QUINTA SESION DE LA COMISION GENERAL DICTAMINADORA</t>
  </si>
  <si>
    <t>TRASLADAR AL DIRECTOR GENERAL AL MUNICIPIO CABORCA Y SAN LUIS RIO COLORADO</t>
  </si>
  <si>
    <t>REUNION CON EL DIRECTOR GENERAL EN OFICINAS ADMINSITRATIVAS CONALEP SONORA</t>
  </si>
  <si>
    <t>CAPACITACION SOFIA XT</t>
  </si>
  <si>
    <t>REYES DAVID VAZQUEZ CHAVEZ</t>
  </si>
  <si>
    <t>JORGE ARTURO MARTINEZ ARANDA</t>
  </si>
  <si>
    <t>GONZALO ARTURO BOJORQUEZ CARPIO</t>
  </si>
  <si>
    <t>RAMON RAFAEL GALICIA AGUIRRE</t>
  </si>
  <si>
    <t>ARTURO ANGULO LOPEZ</t>
  </si>
  <si>
    <t>SALVADOR SANCHEZ MELENDRES</t>
  </si>
  <si>
    <t>REYNALDO FÉLIX ESPINOZA</t>
  </si>
  <si>
    <t>MARIA ELENA BARAJAS BAEZA</t>
  </si>
  <si>
    <t>MARIA DEL CARMEN MARQUEZ PADILLA</t>
  </si>
  <si>
    <t>JESUS CECEÑA QUIJANO</t>
  </si>
  <si>
    <t>ANA LUIS MORA OJEDA</t>
  </si>
  <si>
    <t>JULIO CÉSAR BUSTAMANTE SIQUEIROS</t>
  </si>
  <si>
    <t>JOSÉ REFUGIO ALMADA GUTIÉRREZ</t>
  </si>
  <si>
    <t>ENCUENTRO NACIONAL CONALEP 2018 EN LA CIUDAD DE AGUSCALIENTES, AGS.</t>
  </si>
  <si>
    <t>ARGENIS  BAEZ OCHOA</t>
  </si>
  <si>
    <t>DELEGADA SUTCONALEP</t>
  </si>
  <si>
    <t>REUNION EN PLANTEL MAGDALENA CON PERSONAL SINDICALIZADO</t>
  </si>
  <si>
    <t>GILBERTO ARISTÓTELES URIBE MARTÍNEZ</t>
  </si>
  <si>
    <t>CURSO DE ROBÓTICA, AISISTIR 6 ALUMNOS DE MECATRÓNICA Y UN DOCENTE COMO ASESOR</t>
  </si>
  <si>
    <t>JOSÉ MORENO VALENZUELA</t>
  </si>
  <si>
    <t>OTONIEL RAMIEREZ ZUÑIGA</t>
  </si>
  <si>
    <t>ASISTENCIA A MAGDALENA COMPETENCIA ESTATAL ROBÓTICA 2018</t>
  </si>
  <si>
    <t>CANANEA</t>
  </si>
  <si>
    <t>ASISTENCIA A CURSO DE FORMACIÓN PARA EL DESARROLLO DE LIDERAZGO EN LA CIUDAD DE HERMOSILLO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</si>
</sst>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theme="1"/>
      <name val="Calibri"/>
      <family val="2"/>
      <scheme val="minor"/>
    </font>
    <font>
      <b/>
      <sz val="11"/>
      <name val="Arial"/>
      <family val="2"/>
    </font>
    <font>
      <sz val="11"/>
      <name val="Arial"/>
      <family val="2"/>
    </font>
    <font>
      <sz val="10"/>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0"/>
      <name val="Arial"/>
      <family val="2"/>
    </font>
    <font>
      <u/>
      <sz val="11"/>
      <color theme="10"/>
      <name val="Calibri"/>
      <family val="2"/>
      <scheme val="minor"/>
    </font>
    <font>
      <b/>
      <sz val="10"/>
      <color theme="0"/>
      <name val="Calibri"/>
      <family val="2"/>
      <scheme val="minor"/>
    </font>
    <font>
      <sz val="15"/>
      <color theme="1"/>
      <name val="Calibri"/>
      <family val="2"/>
      <scheme val="minor"/>
    </font>
    <font>
      <b/>
      <sz val="15"/>
      <name val="Calibri"/>
      <family val="2"/>
      <scheme val="minor"/>
    </font>
    <font>
      <sz val="12"/>
      <color theme="1"/>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indexed="9"/>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5">
    <xf numFmtId="0" fontId="0" fillId="0" borderId="0"/>
    <xf numFmtId="0" fontId="8" fillId="0" borderId="0"/>
    <xf numFmtId="0" fontId="9" fillId="0" borderId="0" applyNumberFormat="0" applyFill="0" applyBorder="0" applyAlignment="0" applyProtection="0"/>
    <xf numFmtId="0" fontId="7" fillId="0" borderId="0"/>
    <xf numFmtId="0" fontId="6" fillId="0" borderId="0"/>
  </cellStyleXfs>
  <cellXfs count="104">
    <xf numFmtId="0" fontId="0" fillId="0" borderId="0" xfId="0"/>
    <xf numFmtId="0" fontId="3" fillId="0" borderId="0" xfId="0" applyFont="1"/>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justify" vertical="distributed" wrapText="1"/>
    </xf>
    <xf numFmtId="0" fontId="4" fillId="4" borderId="2" xfId="0" applyFont="1" applyFill="1" applyBorder="1" applyAlignment="1">
      <alignment vertical="distributed" wrapText="1"/>
    </xf>
    <xf numFmtId="0" fontId="4" fillId="2" borderId="2" xfId="0" applyFont="1" applyFill="1" applyBorder="1" applyAlignment="1">
      <alignment vertical="distributed" wrapText="1"/>
    </xf>
    <xf numFmtId="0" fontId="4" fillId="5" borderId="2" xfId="0" applyFont="1" applyFill="1" applyBorder="1" applyAlignment="1">
      <alignment vertical="distributed" wrapText="1"/>
    </xf>
    <xf numFmtId="0" fontId="4" fillId="6" borderId="2" xfId="0" applyFont="1" applyFill="1" applyBorder="1" applyAlignment="1">
      <alignment vertical="distributed" wrapText="1"/>
    </xf>
    <xf numFmtId="0" fontId="0" fillId="0" borderId="0" xfId="0" applyFont="1"/>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4" fontId="1" fillId="7"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2" borderId="8" xfId="0" applyFont="1" applyFill="1" applyBorder="1" applyAlignment="1">
      <alignment horizontal="center" vertical="center"/>
    </xf>
    <xf numFmtId="44" fontId="5" fillId="2" borderId="2" xfId="0" applyNumberFormat="1" applyFont="1" applyFill="1" applyBorder="1" applyAlignment="1">
      <alignment horizontal="center" vertical="center"/>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xf>
    <xf numFmtId="44" fontId="5" fillId="4" borderId="2"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xf>
    <xf numFmtId="44" fontId="5" fillId="5"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44" fontId="5" fillId="2" borderId="8" xfId="0" applyNumberFormat="1"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xf>
    <xf numFmtId="44" fontId="5" fillId="6" borderId="8" xfId="0" applyNumberFormat="1" applyFont="1" applyFill="1" applyBorder="1" applyAlignment="1">
      <alignment horizontal="center" vertical="center"/>
    </xf>
    <xf numFmtId="0" fontId="5" fillId="5" borderId="8" xfId="0" applyFont="1" applyFill="1" applyBorder="1" applyAlignment="1">
      <alignment horizontal="center" vertical="center"/>
    </xf>
    <xf numFmtId="44" fontId="5" fillId="5" borderId="8" xfId="0" applyNumberFormat="1" applyFont="1" applyFill="1" applyBorder="1" applyAlignment="1">
      <alignment horizontal="center" vertical="center"/>
    </xf>
    <xf numFmtId="44" fontId="5" fillId="2" borderId="6" xfId="0" applyNumberFormat="1" applyFont="1" applyFill="1" applyBorder="1" applyAlignment="1">
      <alignment horizontal="center" vertical="center"/>
    </xf>
    <xf numFmtId="44" fontId="5" fillId="3" borderId="8" xfId="0" applyNumberFormat="1" applyFont="1" applyFill="1" applyBorder="1" applyAlignment="1">
      <alignment horizontal="center" vertical="center"/>
    </xf>
    <xf numFmtId="4" fontId="1" fillId="7" borderId="9" xfId="0" applyNumberFormat="1" applyFont="1" applyFill="1" applyBorder="1" applyAlignment="1">
      <alignment horizontal="center" vertical="center" wrapText="1"/>
    </xf>
    <xf numFmtId="4" fontId="1" fillId="7" borderId="10" xfId="0" applyNumberFormat="1" applyFont="1" applyFill="1" applyBorder="1" applyAlignment="1">
      <alignment horizontal="center" vertical="center" wrapText="1"/>
    </xf>
    <xf numFmtId="44" fontId="5" fillId="2" borderId="11"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wrapText="1"/>
    </xf>
    <xf numFmtId="44" fontId="5" fillId="3" borderId="12" xfId="0" applyNumberFormat="1" applyFont="1" applyFill="1" applyBorder="1" applyAlignment="1">
      <alignment horizontal="center" vertical="center" wrapText="1"/>
    </xf>
    <xf numFmtId="44" fontId="5" fillId="2" borderId="12" xfId="0" applyNumberFormat="1" applyFont="1" applyFill="1" applyBorder="1" applyAlignment="1">
      <alignment horizontal="center" vertical="center"/>
    </xf>
    <xf numFmtId="44" fontId="5" fillId="4" borderId="12" xfId="0" applyNumberFormat="1" applyFont="1" applyFill="1" applyBorder="1" applyAlignment="1">
      <alignment horizontal="center" vertical="center"/>
    </xf>
    <xf numFmtId="44" fontId="5" fillId="5" borderId="12" xfId="0" applyNumberFormat="1" applyFont="1" applyFill="1" applyBorder="1" applyAlignment="1">
      <alignment horizontal="center" vertical="center"/>
    </xf>
    <xf numFmtId="44" fontId="5" fillId="2" borderId="13" xfId="0" applyNumberFormat="1" applyFont="1" applyFill="1" applyBorder="1" applyAlignment="1">
      <alignment horizontal="center" vertical="center"/>
    </xf>
    <xf numFmtId="44" fontId="5" fillId="6" borderId="13" xfId="0" applyNumberFormat="1" applyFont="1" applyFill="1" applyBorder="1" applyAlignment="1">
      <alignment horizontal="center" vertical="center"/>
    </xf>
    <xf numFmtId="44" fontId="5" fillId="5" borderId="13" xfId="0" applyNumberFormat="1" applyFont="1" applyFill="1" applyBorder="1" applyAlignment="1">
      <alignment horizontal="center" vertical="center"/>
    </xf>
    <xf numFmtId="4" fontId="1" fillId="7" borderId="2" xfId="0" applyNumberFormat="1" applyFont="1" applyFill="1" applyBorder="1" applyAlignment="1">
      <alignment vertical="center" wrapText="1"/>
    </xf>
    <xf numFmtId="0" fontId="0" fillId="0" borderId="2" xfId="0" applyBorder="1"/>
    <xf numFmtId="0" fontId="5" fillId="2" borderId="7"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44" fontId="5" fillId="2" borderId="2" xfId="0" applyNumberFormat="1" applyFont="1" applyFill="1" applyBorder="1" applyAlignment="1">
      <alignment horizontal="center" vertical="center" wrapText="1"/>
    </xf>
    <xf numFmtId="44" fontId="0" fillId="0" borderId="0" xfId="0" applyNumberFormat="1"/>
    <xf numFmtId="44" fontId="5" fillId="2" borderId="6" xfId="0" applyNumberFormat="1" applyFont="1" applyFill="1" applyBorder="1" applyAlignment="1"/>
    <xf numFmtId="44" fontId="5" fillId="2" borderId="8" xfId="0" applyNumberFormat="1" applyFont="1" applyFill="1" applyBorder="1" applyAlignment="1"/>
    <xf numFmtId="44" fontId="5" fillId="2" borderId="8" xfId="0" applyNumberFormat="1" applyFont="1" applyFill="1" applyBorder="1" applyAlignment="1">
      <alignment wrapText="1"/>
    </xf>
    <xf numFmtId="44" fontId="5" fillId="2" borderId="2" xfId="0" applyNumberFormat="1" applyFont="1" applyFill="1" applyBorder="1" applyAlignment="1">
      <alignment wrapText="1"/>
    </xf>
    <xf numFmtId="0" fontId="1" fillId="7" borderId="14"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1" fillId="7" borderId="15" xfId="0" applyNumberFormat="1" applyFont="1" applyFill="1" applyBorder="1" applyAlignment="1">
      <alignment horizontal="center" vertical="center" wrapText="1"/>
    </xf>
    <xf numFmtId="4" fontId="1" fillId="7" borderId="8" xfId="0" applyNumberFormat="1" applyFont="1" applyFill="1" applyBorder="1" applyAlignment="1">
      <alignment vertical="center" wrapText="1"/>
    </xf>
    <xf numFmtId="44" fontId="5" fillId="2" borderId="1" xfId="0" applyNumberFormat="1"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0" fillId="0" borderId="0" xfId="0" applyAlignment="1">
      <alignment horizontal="center" vertical="center"/>
    </xf>
    <xf numFmtId="0" fontId="3" fillId="8" borderId="0" xfId="0" applyFont="1" applyFill="1"/>
    <xf numFmtId="0" fontId="3" fillId="0" borderId="0" xfId="0" applyFont="1" applyAlignment="1">
      <alignment horizontal="center" vertical="center"/>
    </xf>
    <xf numFmtId="4" fontId="3" fillId="0" borderId="0" xfId="0" applyNumberFormat="1" applyFont="1" applyAlignment="1">
      <alignment horizontal="center" vertical="center"/>
    </xf>
    <xf numFmtId="0" fontId="10" fillId="9" borderId="2" xfId="0" applyFont="1" applyFill="1" applyBorder="1" applyAlignment="1">
      <alignment horizontal="center" vertical="center" wrapText="1"/>
    </xf>
    <xf numFmtId="4" fontId="10" fillId="9" borderId="2" xfId="0" applyNumberFormat="1" applyFont="1" applyFill="1" applyBorder="1" applyAlignment="1">
      <alignment horizontal="center" vertical="center" wrapText="1"/>
    </xf>
    <xf numFmtId="0" fontId="3" fillId="0" borderId="0" xfId="0" applyFont="1" applyAlignment="1">
      <alignment horizontal="center"/>
    </xf>
    <xf numFmtId="14" fontId="10" fillId="9" borderId="2" xfId="0" applyNumberFormat="1" applyFont="1" applyFill="1" applyBorder="1" applyAlignment="1">
      <alignment horizontal="center" vertical="center" wrapText="1"/>
    </xf>
    <xf numFmtId="0" fontId="11" fillId="8" borderId="0" xfId="0" applyFont="1" applyFill="1" applyAlignment="1">
      <alignment horizontal="center" vertical="center"/>
    </xf>
    <xf numFmtId="0" fontId="11" fillId="8" borderId="0" xfId="0" applyFont="1" applyFill="1"/>
    <xf numFmtId="0" fontId="12" fillId="10" borderId="0" xfId="0" applyFont="1" applyFill="1" applyAlignment="1">
      <alignment horizontal="left"/>
    </xf>
    <xf numFmtId="4" fontId="12" fillId="10" borderId="0" xfId="0" applyNumberFormat="1" applyFont="1" applyFill="1" applyAlignment="1">
      <alignment horizontal="center"/>
    </xf>
    <xf numFmtId="14" fontId="11" fillId="8" borderId="0" xfId="0" applyNumberFormat="1" applyFont="1" applyFill="1" applyAlignment="1">
      <alignment horizontal="center"/>
    </xf>
    <xf numFmtId="14" fontId="3" fillId="0" borderId="0" xfId="0" applyNumberFormat="1" applyFont="1" applyAlignment="1">
      <alignment horizontal="center"/>
    </xf>
    <xf numFmtId="0" fontId="3" fillId="8" borderId="0" xfId="0" applyFont="1" applyFill="1" applyBorder="1" applyAlignment="1">
      <alignment horizontal="center" vertical="center"/>
    </xf>
    <xf numFmtId="0" fontId="3" fillId="8" borderId="0" xfId="0" applyFont="1" applyFill="1" applyBorder="1" applyAlignment="1">
      <alignment horizontal="center" vertical="center" wrapText="1"/>
    </xf>
    <xf numFmtId="4" fontId="3" fillId="8" borderId="0" xfId="0" applyNumberFormat="1" applyFont="1" applyFill="1" applyBorder="1" applyAlignment="1">
      <alignment horizontal="center" vertical="distributed" wrapText="1"/>
    </xf>
    <xf numFmtId="4" fontId="3" fillId="0" borderId="0" xfId="0" applyNumberFormat="1" applyFont="1" applyBorder="1" applyAlignment="1">
      <alignment horizontal="center" vertical="center"/>
    </xf>
    <xf numFmtId="14" fontId="3" fillId="0" borderId="0" xfId="0" applyNumberFormat="1" applyFont="1" applyBorder="1" applyAlignment="1">
      <alignment horizontal="center"/>
    </xf>
    <xf numFmtId="0" fontId="3" fillId="8" borderId="0" xfId="0" applyFont="1" applyFill="1" applyBorder="1"/>
    <xf numFmtId="0" fontId="13" fillId="8" borderId="2" xfId="0" applyFont="1" applyFill="1" applyBorder="1" applyAlignment="1">
      <alignment horizontal="center" vertical="center"/>
    </xf>
    <xf numFmtId="0" fontId="13" fillId="8" borderId="2" xfId="0" applyFont="1" applyFill="1" applyBorder="1" applyAlignment="1">
      <alignment horizontal="center" vertical="center" wrapText="1"/>
    </xf>
    <xf numFmtId="4" fontId="13" fillId="8" borderId="2" xfId="0" applyNumberFormat="1" applyFont="1" applyFill="1" applyBorder="1" applyAlignment="1">
      <alignment horizontal="center" vertical="distributed" wrapText="1"/>
    </xf>
    <xf numFmtId="14" fontId="13" fillId="8" borderId="2" xfId="0" applyNumberFormat="1" applyFont="1" applyFill="1" applyBorder="1" applyAlignment="1">
      <alignment horizontal="center" vertical="distributed" wrapText="1"/>
    </xf>
    <xf numFmtId="0" fontId="13" fillId="0" borderId="2" xfId="0" applyFont="1" applyBorder="1" applyAlignment="1">
      <alignment horizontal="center" vertical="center"/>
    </xf>
    <xf numFmtId="0" fontId="13" fillId="8" borderId="2" xfId="0" applyFont="1" applyFill="1" applyBorder="1" applyAlignment="1">
      <alignment horizontal="center" vertical="distributed" wrapText="1"/>
    </xf>
    <xf numFmtId="0" fontId="13" fillId="0" borderId="0" xfId="0" applyFont="1" applyAlignment="1">
      <alignment horizontal="center" vertical="center"/>
    </xf>
    <xf numFmtId="0" fontId="13" fillId="0" borderId="0" xfId="0" applyFont="1" applyAlignment="1">
      <alignment horizontal="center"/>
    </xf>
    <xf numFmtId="4" fontId="13" fillId="0" borderId="0" xfId="0" applyNumberFormat="1" applyFont="1" applyAlignment="1">
      <alignment horizontal="center" vertical="center"/>
    </xf>
    <xf numFmtId="14" fontId="13" fillId="0" borderId="0" xfId="0" applyNumberFormat="1" applyFont="1" applyAlignment="1">
      <alignment horizontal="center"/>
    </xf>
    <xf numFmtId="0" fontId="13" fillId="0" borderId="2" xfId="0" applyFont="1" applyBorder="1" applyAlignment="1">
      <alignment horizontal="center"/>
    </xf>
    <xf numFmtId="0" fontId="12" fillId="10" borderId="0" xfId="0" applyFont="1" applyFill="1" applyAlignment="1">
      <alignment horizontal="center"/>
    </xf>
    <xf numFmtId="0" fontId="3" fillId="0" borderId="0" xfId="0" applyFont="1" applyBorder="1" applyAlignment="1">
      <alignment horizontal="center" vertical="center"/>
    </xf>
    <xf numFmtId="0" fontId="1" fillId="0" borderId="0" xfId="0" applyFont="1" applyBorder="1" applyAlignment="1">
      <alignment horizontal="center"/>
    </xf>
    <xf numFmtId="0" fontId="12" fillId="0" borderId="0" xfId="0" applyFont="1" applyAlignment="1">
      <alignment horizontal="center"/>
    </xf>
    <xf numFmtId="0" fontId="12" fillId="10" borderId="0" xfId="0" applyFont="1" applyFill="1" applyAlignment="1">
      <alignment horizontal="center"/>
    </xf>
    <xf numFmtId="0" fontId="12" fillId="10" borderId="0" xfId="0" applyFont="1" applyFill="1" applyAlignment="1">
      <alignment horizontal="left" vertical="center"/>
    </xf>
  </cellXfs>
  <cellStyles count="5">
    <cellStyle name="Hipervínculo 2" xfId="2"/>
    <cellStyle name="Normal" xfId="0" builtinId="0"/>
    <cellStyle name="Normal 2" xfId="3"/>
    <cellStyle name="Normal 3" xfId="1"/>
    <cellStyle name="Normal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518583</xdr:colOff>
      <xdr:row>86</xdr:row>
      <xdr:rowOff>455085</xdr:rowOff>
    </xdr:from>
    <xdr:to>
      <xdr:col>5</xdr:col>
      <xdr:colOff>1746250</xdr:colOff>
      <xdr:row>86</xdr:row>
      <xdr:rowOff>1746249</xdr:rowOff>
    </xdr:to>
    <xdr:sp macro="" textlink="">
      <xdr:nvSpPr>
        <xdr:cNvPr id="2" name="1 CuadroTexto"/>
        <xdr:cNvSpPr txBox="1"/>
      </xdr:nvSpPr>
      <xdr:spPr>
        <a:xfrm>
          <a:off x="2095500" y="68199002"/>
          <a:ext cx="11281833" cy="1291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s-MX" sz="1100" b="1"/>
            <a:t>____________________________________                      </a:t>
          </a:r>
          <a:r>
            <a:rPr lang="es-MX" sz="1100" b="1">
              <a:solidFill>
                <a:schemeClr val="dk1"/>
              </a:solidFill>
              <a:effectLst/>
              <a:latin typeface="+mn-lt"/>
              <a:ea typeface="+mn-ea"/>
              <a:cs typeface="+mn-cs"/>
            </a:rPr>
            <a:t>____________________________________                     ____________________________________</a:t>
          </a:r>
          <a:endParaRPr lang="es-MX" b="1">
            <a:effectLst/>
          </a:endParaRPr>
        </a:p>
        <a:p>
          <a:r>
            <a:rPr lang="es-MX" sz="1100" b="1"/>
            <a:t>C.P.</a:t>
          </a:r>
          <a:r>
            <a:rPr lang="es-MX" sz="1100" b="1" baseline="0"/>
            <a:t> GUADALUPE AZUCENA YANES LAGUNA	              LIC. JESUS ENRIQUE GALLEGO AVECHUCO                      LIC. CARLOS ALBERTO XIBILLÉ BUSTAMANTE</a:t>
          </a:r>
          <a:endParaRPr lang="es-MX" sz="1100" b="1"/>
        </a:p>
        <a:p>
          <a:r>
            <a:rPr lang="es-MX" sz="1100" b="1"/>
            <a:t>            </a:t>
          </a:r>
          <a:r>
            <a:rPr lang="es-MX" sz="1100" b="1" baseline="0"/>
            <a:t>                              Elaboró                                                                       Revisó                                                                                     Autorizó	</a:t>
          </a:r>
          <a:endParaRPr lang="es-MX" sz="1100" b="1"/>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D9" sqref="D9"/>
    </sheetView>
  </sheetViews>
  <sheetFormatPr baseColWidth="10" defaultRowHeight="15" x14ac:dyDescent="0.25"/>
  <cols>
    <col min="1" max="1" width="40" customWidth="1"/>
    <col min="2" max="2" width="24.140625" customWidth="1"/>
    <col min="3" max="3" width="26.28515625" customWidth="1"/>
    <col min="4" max="4" width="57" customWidth="1"/>
    <col min="5" max="5" width="16.42578125" customWidth="1"/>
    <col min="6" max="6" width="14.85546875" customWidth="1"/>
    <col min="7" max="7" width="16.85546875" customWidth="1"/>
    <col min="8" max="8" width="18.42578125" style="49" customWidth="1"/>
  </cols>
  <sheetData>
    <row r="1" spans="1:8" s="10" customFormat="1" ht="36" customHeight="1" thickBot="1" x14ac:dyDescent="0.3">
      <c r="A1" s="100" t="s">
        <v>12</v>
      </c>
      <c r="B1" s="100"/>
      <c r="C1" s="100"/>
      <c r="D1" s="100"/>
      <c r="E1" s="100"/>
      <c r="F1" s="100"/>
      <c r="G1" s="100"/>
      <c r="H1" s="100"/>
    </row>
    <row r="2" spans="1:8" s="10" customFormat="1" ht="42.75" customHeight="1" thickBot="1" x14ac:dyDescent="0.3">
      <c r="A2" s="11" t="s">
        <v>0</v>
      </c>
      <c r="B2" s="12" t="s">
        <v>1</v>
      </c>
      <c r="C2" s="12" t="s">
        <v>2</v>
      </c>
      <c r="D2" s="12" t="s">
        <v>3</v>
      </c>
      <c r="E2" s="13" t="s">
        <v>4</v>
      </c>
      <c r="F2" s="37" t="s">
        <v>5</v>
      </c>
      <c r="G2" s="38" t="s">
        <v>6</v>
      </c>
      <c r="H2" s="48" t="s">
        <v>7</v>
      </c>
    </row>
    <row r="3" spans="1:8" s="10" customFormat="1" ht="36" customHeight="1" x14ac:dyDescent="0.25">
      <c r="A3" s="14" t="s">
        <v>13</v>
      </c>
      <c r="B3" s="15" t="s">
        <v>14</v>
      </c>
      <c r="C3" s="15" t="s">
        <v>11</v>
      </c>
      <c r="D3" s="2" t="s">
        <v>15</v>
      </c>
      <c r="E3" s="35">
        <v>750</v>
      </c>
      <c r="F3" s="21">
        <f>E3</f>
        <v>750</v>
      </c>
      <c r="G3" s="39">
        <v>380</v>
      </c>
      <c r="H3" s="21">
        <f>F3+G3</f>
        <v>1130</v>
      </c>
    </row>
    <row r="4" spans="1:8" s="10" customFormat="1" ht="44.25" customHeight="1" x14ac:dyDescent="0.25">
      <c r="A4" s="16" t="s">
        <v>16</v>
      </c>
      <c r="B4" s="17" t="s">
        <v>18</v>
      </c>
      <c r="C4" s="17" t="s">
        <v>11</v>
      </c>
      <c r="D4" s="3" t="s">
        <v>17</v>
      </c>
      <c r="E4" s="29"/>
      <c r="F4" s="21">
        <f t="shared" ref="F4:F67" si="0">E4</f>
        <v>0</v>
      </c>
      <c r="G4" s="40">
        <v>530</v>
      </c>
      <c r="H4" s="21">
        <f>F4+G4</f>
        <v>530</v>
      </c>
    </row>
    <row r="5" spans="1:8" s="10" customFormat="1" ht="36" customHeight="1" x14ac:dyDescent="0.25">
      <c r="A5" s="16" t="s">
        <v>19</v>
      </c>
      <c r="B5" s="17" t="s">
        <v>20</v>
      </c>
      <c r="C5" s="17" t="s">
        <v>11</v>
      </c>
      <c r="D5" s="3" t="s">
        <v>21</v>
      </c>
      <c r="E5" s="29">
        <v>300</v>
      </c>
      <c r="F5" s="21">
        <f t="shared" si="0"/>
        <v>300</v>
      </c>
      <c r="G5" s="40">
        <v>912</v>
      </c>
      <c r="H5" s="21">
        <f t="shared" ref="H5:H68" si="1">F5+G5</f>
        <v>1212</v>
      </c>
    </row>
    <row r="6" spans="1:8" s="10" customFormat="1" ht="39.75" customHeight="1" x14ac:dyDescent="0.25">
      <c r="A6" s="16" t="s">
        <v>22</v>
      </c>
      <c r="B6" s="17" t="s">
        <v>23</v>
      </c>
      <c r="C6" s="17" t="s">
        <v>11</v>
      </c>
      <c r="D6" s="3" t="s">
        <v>24</v>
      </c>
      <c r="E6" s="29">
        <v>300</v>
      </c>
      <c r="F6" s="21">
        <f t="shared" si="0"/>
        <v>300</v>
      </c>
      <c r="G6" s="40"/>
      <c r="H6" s="21">
        <f t="shared" si="1"/>
        <v>300</v>
      </c>
    </row>
    <row r="7" spans="1:8" s="10" customFormat="1" ht="42.75" customHeight="1" x14ac:dyDescent="0.25">
      <c r="A7" s="16" t="s">
        <v>16</v>
      </c>
      <c r="B7" s="17" t="s">
        <v>18</v>
      </c>
      <c r="C7" s="17" t="s">
        <v>11</v>
      </c>
      <c r="D7" s="3" t="s">
        <v>24</v>
      </c>
      <c r="E7" s="29">
        <v>300</v>
      </c>
      <c r="F7" s="21">
        <f t="shared" si="0"/>
        <v>300</v>
      </c>
      <c r="G7" s="40"/>
      <c r="H7" s="21">
        <f t="shared" si="1"/>
        <v>300</v>
      </c>
    </row>
    <row r="8" spans="1:8" s="10" customFormat="1" ht="36" customHeight="1" x14ac:dyDescent="0.25">
      <c r="A8" s="16" t="s">
        <v>26</v>
      </c>
      <c r="B8" s="17" t="s">
        <v>14</v>
      </c>
      <c r="C8" s="17" t="s">
        <v>25</v>
      </c>
      <c r="D8" s="3" t="s">
        <v>30</v>
      </c>
      <c r="E8" s="29">
        <v>750</v>
      </c>
      <c r="F8" s="21">
        <f t="shared" si="0"/>
        <v>750</v>
      </c>
      <c r="G8" s="40">
        <v>1564</v>
      </c>
      <c r="H8" s="21">
        <f t="shared" si="1"/>
        <v>2314</v>
      </c>
    </row>
    <row r="9" spans="1:8" s="10" customFormat="1" ht="36" customHeight="1" x14ac:dyDescent="0.25">
      <c r="A9" s="16" t="s">
        <v>28</v>
      </c>
      <c r="B9" s="17" t="s">
        <v>29</v>
      </c>
      <c r="C9" s="17" t="s">
        <v>27</v>
      </c>
      <c r="D9" s="3" t="s">
        <v>31</v>
      </c>
      <c r="E9" s="29">
        <v>720</v>
      </c>
      <c r="F9" s="21">
        <f t="shared" si="0"/>
        <v>720</v>
      </c>
      <c r="G9" s="40">
        <v>270</v>
      </c>
      <c r="H9" s="21">
        <f t="shared" si="1"/>
        <v>990</v>
      </c>
    </row>
    <row r="10" spans="1:8" s="10" customFormat="1" ht="36" customHeight="1" x14ac:dyDescent="0.25">
      <c r="A10" s="16" t="s">
        <v>32</v>
      </c>
      <c r="B10" s="17" t="s">
        <v>14</v>
      </c>
      <c r="C10" s="17" t="s">
        <v>27</v>
      </c>
      <c r="D10" s="3" t="s">
        <v>33</v>
      </c>
      <c r="E10" s="29">
        <v>750</v>
      </c>
      <c r="F10" s="21">
        <f t="shared" si="0"/>
        <v>750</v>
      </c>
      <c r="G10" s="40">
        <v>877</v>
      </c>
      <c r="H10" s="21">
        <f t="shared" si="1"/>
        <v>1627</v>
      </c>
    </row>
    <row r="11" spans="1:8" s="10" customFormat="1" ht="36" customHeight="1" x14ac:dyDescent="0.25">
      <c r="A11" s="16" t="s">
        <v>36</v>
      </c>
      <c r="B11" s="17" t="s">
        <v>35</v>
      </c>
      <c r="C11" s="17" t="s">
        <v>34</v>
      </c>
      <c r="D11" s="3" t="s">
        <v>33</v>
      </c>
      <c r="E11" s="29">
        <v>1500</v>
      </c>
      <c r="F11" s="21">
        <f t="shared" si="0"/>
        <v>1500</v>
      </c>
      <c r="G11" s="40">
        <v>658</v>
      </c>
      <c r="H11" s="21">
        <f t="shared" si="1"/>
        <v>2158</v>
      </c>
    </row>
    <row r="12" spans="1:8" s="10" customFormat="1" ht="36" customHeight="1" x14ac:dyDescent="0.25">
      <c r="A12" s="16" t="s">
        <v>37</v>
      </c>
      <c r="B12" s="17" t="s">
        <v>14</v>
      </c>
      <c r="C12" s="17" t="s">
        <v>10</v>
      </c>
      <c r="D12" s="3" t="s">
        <v>33</v>
      </c>
      <c r="E12" s="29">
        <v>750</v>
      </c>
      <c r="F12" s="21">
        <f t="shared" si="0"/>
        <v>750</v>
      </c>
      <c r="G12" s="40">
        <v>1850</v>
      </c>
      <c r="H12" s="21">
        <f t="shared" si="1"/>
        <v>2600</v>
      </c>
    </row>
    <row r="13" spans="1:8" s="10" customFormat="1" ht="36" customHeight="1" x14ac:dyDescent="0.25">
      <c r="A13" s="16" t="s">
        <v>38</v>
      </c>
      <c r="B13" s="17" t="s">
        <v>35</v>
      </c>
      <c r="C13" s="17" t="s">
        <v>8</v>
      </c>
      <c r="D13" s="3" t="s">
        <v>33</v>
      </c>
      <c r="E13" s="29">
        <v>750</v>
      </c>
      <c r="F13" s="21">
        <f t="shared" si="0"/>
        <v>750</v>
      </c>
      <c r="G13" s="40">
        <v>430.56</v>
      </c>
      <c r="H13" s="21">
        <f t="shared" si="1"/>
        <v>1180.56</v>
      </c>
    </row>
    <row r="14" spans="1:8" s="10" customFormat="1" ht="36" customHeight="1" x14ac:dyDescent="0.25">
      <c r="A14" s="16" t="s">
        <v>39</v>
      </c>
      <c r="B14" s="17" t="s">
        <v>35</v>
      </c>
      <c r="C14" s="17" t="s">
        <v>40</v>
      </c>
      <c r="D14" s="3" t="s">
        <v>33</v>
      </c>
      <c r="E14" s="29">
        <v>750</v>
      </c>
      <c r="F14" s="21">
        <f t="shared" si="0"/>
        <v>750</v>
      </c>
      <c r="G14" s="40">
        <v>1016</v>
      </c>
      <c r="H14" s="21">
        <f t="shared" si="1"/>
        <v>1766</v>
      </c>
    </row>
    <row r="15" spans="1:8" s="10" customFormat="1" ht="36" customHeight="1" x14ac:dyDescent="0.25">
      <c r="A15" s="16" t="s">
        <v>41</v>
      </c>
      <c r="B15" s="17" t="s">
        <v>35</v>
      </c>
      <c r="C15" s="17" t="s">
        <v>9</v>
      </c>
      <c r="D15" s="3" t="s">
        <v>33</v>
      </c>
      <c r="E15" s="29">
        <v>1500</v>
      </c>
      <c r="F15" s="21">
        <f t="shared" si="0"/>
        <v>1500</v>
      </c>
      <c r="G15" s="40">
        <v>1378.24</v>
      </c>
      <c r="H15" s="21">
        <f t="shared" si="1"/>
        <v>2878.24</v>
      </c>
    </row>
    <row r="16" spans="1:8" s="10" customFormat="1" ht="36" customHeight="1" x14ac:dyDescent="0.25">
      <c r="A16" s="16"/>
      <c r="B16" s="17"/>
      <c r="C16" s="17"/>
      <c r="D16" s="3"/>
      <c r="E16" s="29"/>
      <c r="F16" s="21">
        <f t="shared" si="0"/>
        <v>0</v>
      </c>
      <c r="G16" s="40"/>
      <c r="H16" s="21">
        <f t="shared" si="1"/>
        <v>0</v>
      </c>
    </row>
    <row r="17" spans="1:8" s="10" customFormat="1" ht="36" customHeight="1" x14ac:dyDescent="0.25">
      <c r="A17" s="16"/>
      <c r="B17" s="17"/>
      <c r="C17" s="17"/>
      <c r="D17" s="3"/>
      <c r="E17" s="29"/>
      <c r="F17" s="21">
        <f t="shared" si="0"/>
        <v>0</v>
      </c>
      <c r="G17" s="40"/>
      <c r="H17" s="21">
        <f t="shared" si="1"/>
        <v>0</v>
      </c>
    </row>
    <row r="18" spans="1:8" s="10" customFormat="1" ht="36" customHeight="1" x14ac:dyDescent="0.25">
      <c r="A18" s="16"/>
      <c r="B18" s="17"/>
      <c r="C18" s="17"/>
      <c r="D18" s="3"/>
      <c r="E18" s="29"/>
      <c r="F18" s="21">
        <f t="shared" si="0"/>
        <v>0</v>
      </c>
      <c r="G18" s="40"/>
      <c r="H18" s="21">
        <f t="shared" si="1"/>
        <v>0</v>
      </c>
    </row>
    <row r="19" spans="1:8" s="10" customFormat="1" ht="36" customHeight="1" x14ac:dyDescent="0.25">
      <c r="A19" s="18"/>
      <c r="B19" s="19"/>
      <c r="C19" s="19"/>
      <c r="D19" s="4"/>
      <c r="E19" s="36"/>
      <c r="F19" s="21">
        <f t="shared" si="0"/>
        <v>0</v>
      </c>
      <c r="G19" s="41"/>
      <c r="H19" s="21">
        <f t="shared" si="1"/>
        <v>0</v>
      </c>
    </row>
    <row r="20" spans="1:8" s="10" customFormat="1" ht="36" customHeight="1" x14ac:dyDescent="0.25">
      <c r="A20" s="16"/>
      <c r="B20" s="17"/>
      <c r="C20" s="17"/>
      <c r="D20" s="3"/>
      <c r="E20" s="29"/>
      <c r="F20" s="21">
        <f t="shared" si="0"/>
        <v>0</v>
      </c>
      <c r="G20" s="40"/>
      <c r="H20" s="21">
        <f t="shared" si="1"/>
        <v>0</v>
      </c>
    </row>
    <row r="21" spans="1:8" s="10" customFormat="1" ht="36" customHeight="1" x14ac:dyDescent="0.25">
      <c r="A21" s="16"/>
      <c r="B21" s="20"/>
      <c r="C21" s="20"/>
      <c r="D21" s="3"/>
      <c r="E21" s="29"/>
      <c r="F21" s="21">
        <f t="shared" si="0"/>
        <v>0</v>
      </c>
      <c r="G21" s="42"/>
      <c r="H21" s="21">
        <f t="shared" si="1"/>
        <v>0</v>
      </c>
    </row>
    <row r="22" spans="1:8" s="10" customFormat="1" ht="36" customHeight="1" x14ac:dyDescent="0.25">
      <c r="A22" s="16"/>
      <c r="B22" s="20"/>
      <c r="C22" s="20"/>
      <c r="D22" s="3"/>
      <c r="E22" s="29"/>
      <c r="F22" s="21">
        <f t="shared" si="0"/>
        <v>0</v>
      </c>
      <c r="G22" s="42"/>
      <c r="H22" s="21">
        <f t="shared" si="1"/>
        <v>0</v>
      </c>
    </row>
    <row r="23" spans="1:8" s="10" customFormat="1" ht="36" customHeight="1" x14ac:dyDescent="0.25">
      <c r="A23" s="16"/>
      <c r="B23" s="20"/>
      <c r="C23" s="20"/>
      <c r="D23" s="3"/>
      <c r="E23" s="29"/>
      <c r="F23" s="21">
        <f t="shared" si="0"/>
        <v>0</v>
      </c>
      <c r="G23" s="42"/>
      <c r="H23" s="21">
        <f t="shared" si="1"/>
        <v>0</v>
      </c>
    </row>
    <row r="24" spans="1:8" s="10" customFormat="1" ht="36" customHeight="1" x14ac:dyDescent="0.25">
      <c r="A24" s="16"/>
      <c r="B24" s="20"/>
      <c r="C24" s="20"/>
      <c r="D24" s="3"/>
      <c r="E24" s="29"/>
      <c r="F24" s="21">
        <f t="shared" si="0"/>
        <v>0</v>
      </c>
      <c r="G24" s="42"/>
      <c r="H24" s="21">
        <f t="shared" si="1"/>
        <v>0</v>
      </c>
    </row>
    <row r="25" spans="1:8" s="10" customFormat="1" ht="36" customHeight="1" x14ac:dyDescent="0.25">
      <c r="A25" s="16"/>
      <c r="B25" s="20"/>
      <c r="C25" s="20"/>
      <c r="D25" s="5"/>
      <c r="E25" s="21"/>
      <c r="F25" s="21">
        <f t="shared" si="0"/>
        <v>0</v>
      </c>
      <c r="G25" s="42"/>
      <c r="H25" s="21">
        <f t="shared" si="1"/>
        <v>0</v>
      </c>
    </row>
    <row r="26" spans="1:8" s="10" customFormat="1" ht="36" customHeight="1" x14ac:dyDescent="0.25">
      <c r="A26" s="16"/>
      <c r="B26" s="20"/>
      <c r="C26" s="20"/>
      <c r="D26" s="5"/>
      <c r="E26" s="21"/>
      <c r="F26" s="21">
        <f t="shared" si="0"/>
        <v>0</v>
      </c>
      <c r="G26" s="42"/>
      <c r="H26" s="21">
        <f t="shared" si="1"/>
        <v>0</v>
      </c>
    </row>
    <row r="27" spans="1:8" s="10" customFormat="1" ht="36" customHeight="1" x14ac:dyDescent="0.25">
      <c r="A27" s="22"/>
      <c r="B27" s="23"/>
      <c r="C27" s="23"/>
      <c r="D27" s="6"/>
      <c r="E27" s="24"/>
      <c r="F27" s="21">
        <f t="shared" si="0"/>
        <v>0</v>
      </c>
      <c r="G27" s="43"/>
      <c r="H27" s="21">
        <f t="shared" si="1"/>
        <v>0</v>
      </c>
    </row>
    <row r="28" spans="1:8" s="10" customFormat="1" ht="36" customHeight="1" x14ac:dyDescent="0.25">
      <c r="A28" s="16"/>
      <c r="B28" s="20"/>
      <c r="C28" s="20"/>
      <c r="D28" s="7"/>
      <c r="E28" s="21"/>
      <c r="F28" s="21">
        <f t="shared" si="0"/>
        <v>0</v>
      </c>
      <c r="G28" s="42"/>
      <c r="H28" s="21">
        <f t="shared" si="1"/>
        <v>0</v>
      </c>
    </row>
    <row r="29" spans="1:8" s="10" customFormat="1" ht="36" customHeight="1" x14ac:dyDescent="0.25">
      <c r="A29" s="16"/>
      <c r="B29" s="20"/>
      <c r="C29" s="20"/>
      <c r="D29" s="7"/>
      <c r="E29" s="21"/>
      <c r="F29" s="21">
        <f t="shared" si="0"/>
        <v>0</v>
      </c>
      <c r="G29" s="42"/>
      <c r="H29" s="21">
        <f t="shared" si="1"/>
        <v>0</v>
      </c>
    </row>
    <row r="30" spans="1:8" s="10" customFormat="1" ht="36" customHeight="1" x14ac:dyDescent="0.25">
      <c r="A30" s="25"/>
      <c r="B30" s="26"/>
      <c r="C30" s="26"/>
      <c r="D30" s="8"/>
      <c r="E30" s="27"/>
      <c r="F30" s="21">
        <f t="shared" si="0"/>
        <v>0</v>
      </c>
      <c r="G30" s="44"/>
      <c r="H30" s="21">
        <f t="shared" si="1"/>
        <v>0</v>
      </c>
    </row>
    <row r="31" spans="1:8" s="10" customFormat="1" ht="36" customHeight="1" x14ac:dyDescent="0.25">
      <c r="A31" s="16"/>
      <c r="B31" s="28"/>
      <c r="C31" s="28"/>
      <c r="D31" s="7"/>
      <c r="E31" s="21"/>
      <c r="F31" s="21">
        <f t="shared" si="0"/>
        <v>0</v>
      </c>
      <c r="G31" s="42"/>
      <c r="H31" s="21">
        <f t="shared" si="1"/>
        <v>0</v>
      </c>
    </row>
    <row r="32" spans="1:8" s="10" customFormat="1" ht="36" customHeight="1" x14ac:dyDescent="0.25">
      <c r="A32" s="16"/>
      <c r="B32" s="28"/>
      <c r="C32" s="28"/>
      <c r="D32" s="7"/>
      <c r="E32" s="21"/>
      <c r="F32" s="21">
        <f t="shared" si="0"/>
        <v>0</v>
      </c>
      <c r="G32" s="42"/>
      <c r="H32" s="21">
        <f t="shared" si="1"/>
        <v>0</v>
      </c>
    </row>
    <row r="33" spans="1:8" s="10" customFormat="1" ht="36" customHeight="1" x14ac:dyDescent="0.25">
      <c r="A33" s="16"/>
      <c r="B33" s="20"/>
      <c r="C33" s="20"/>
      <c r="D33" s="7"/>
      <c r="E33" s="29"/>
      <c r="F33" s="21">
        <f t="shared" si="0"/>
        <v>0</v>
      </c>
      <c r="G33" s="45"/>
      <c r="H33" s="21">
        <f t="shared" si="1"/>
        <v>0</v>
      </c>
    </row>
    <row r="34" spans="1:8" s="10" customFormat="1" ht="36" customHeight="1" x14ac:dyDescent="0.25">
      <c r="A34" s="16"/>
      <c r="B34" s="20"/>
      <c r="C34" s="20"/>
      <c r="D34" s="7"/>
      <c r="E34" s="29"/>
      <c r="F34" s="21">
        <f t="shared" si="0"/>
        <v>0</v>
      </c>
      <c r="G34" s="45"/>
      <c r="H34" s="21">
        <f t="shared" si="1"/>
        <v>0</v>
      </c>
    </row>
    <row r="35" spans="1:8" s="10" customFormat="1" ht="36" customHeight="1" x14ac:dyDescent="0.25">
      <c r="A35" s="16"/>
      <c r="B35" s="20"/>
      <c r="C35" s="20"/>
      <c r="D35" s="7"/>
      <c r="E35" s="29"/>
      <c r="F35" s="21">
        <f t="shared" si="0"/>
        <v>0</v>
      </c>
      <c r="G35" s="45"/>
      <c r="H35" s="21">
        <f t="shared" si="1"/>
        <v>0</v>
      </c>
    </row>
    <row r="36" spans="1:8" s="10" customFormat="1" ht="36" customHeight="1" x14ac:dyDescent="0.25">
      <c r="A36" s="16"/>
      <c r="B36" s="20"/>
      <c r="C36" s="20"/>
      <c r="D36" s="7"/>
      <c r="E36" s="29"/>
      <c r="F36" s="21">
        <f t="shared" si="0"/>
        <v>0</v>
      </c>
      <c r="G36" s="45"/>
      <c r="H36" s="21">
        <f t="shared" si="1"/>
        <v>0</v>
      </c>
    </row>
    <row r="37" spans="1:8" s="10" customFormat="1" ht="36" customHeight="1" x14ac:dyDescent="0.25">
      <c r="A37" s="16"/>
      <c r="B37" s="20"/>
      <c r="C37" s="20"/>
      <c r="D37" s="7"/>
      <c r="E37" s="29"/>
      <c r="F37" s="21">
        <f t="shared" si="0"/>
        <v>0</v>
      </c>
      <c r="G37" s="45"/>
      <c r="H37" s="21">
        <f t="shared" si="1"/>
        <v>0</v>
      </c>
    </row>
    <row r="38" spans="1:8" s="10" customFormat="1" ht="36" customHeight="1" x14ac:dyDescent="0.25">
      <c r="A38" s="16"/>
      <c r="B38" s="20"/>
      <c r="C38" s="20"/>
      <c r="D38" s="7"/>
      <c r="E38" s="29"/>
      <c r="F38" s="21">
        <f t="shared" si="0"/>
        <v>0</v>
      </c>
      <c r="G38" s="45"/>
      <c r="H38" s="21">
        <f t="shared" si="1"/>
        <v>0</v>
      </c>
    </row>
    <row r="39" spans="1:8" s="10" customFormat="1" ht="36" customHeight="1" x14ac:dyDescent="0.25">
      <c r="A39" s="16"/>
      <c r="B39" s="20"/>
      <c r="C39" s="20"/>
      <c r="D39" s="7"/>
      <c r="E39" s="29"/>
      <c r="F39" s="21">
        <f t="shared" si="0"/>
        <v>0</v>
      </c>
      <c r="G39" s="45"/>
      <c r="H39" s="21">
        <f t="shared" si="1"/>
        <v>0</v>
      </c>
    </row>
    <row r="40" spans="1:8" s="10" customFormat="1" ht="36" customHeight="1" x14ac:dyDescent="0.25">
      <c r="A40" s="16"/>
      <c r="B40" s="20"/>
      <c r="C40" s="20"/>
      <c r="D40" s="7"/>
      <c r="E40" s="29"/>
      <c r="F40" s="21">
        <f t="shared" si="0"/>
        <v>0</v>
      </c>
      <c r="G40" s="45"/>
      <c r="H40" s="21">
        <f t="shared" si="1"/>
        <v>0</v>
      </c>
    </row>
    <row r="41" spans="1:8" s="10" customFormat="1" ht="36" customHeight="1" x14ac:dyDescent="0.25">
      <c r="A41" s="30"/>
      <c r="B41" s="31"/>
      <c r="C41" s="31"/>
      <c r="D41" s="9"/>
      <c r="E41" s="32"/>
      <c r="F41" s="21">
        <f t="shared" si="0"/>
        <v>0</v>
      </c>
      <c r="G41" s="46"/>
      <c r="H41" s="21">
        <f t="shared" si="1"/>
        <v>0</v>
      </c>
    </row>
    <row r="42" spans="1:8" s="10" customFormat="1" ht="36" customHeight="1" x14ac:dyDescent="0.25">
      <c r="A42" s="16"/>
      <c r="B42" s="20"/>
      <c r="C42" s="20"/>
      <c r="D42" s="7"/>
      <c r="E42" s="29"/>
      <c r="F42" s="21">
        <f t="shared" si="0"/>
        <v>0</v>
      </c>
      <c r="G42" s="45"/>
      <c r="H42" s="21">
        <f t="shared" si="1"/>
        <v>0</v>
      </c>
    </row>
    <row r="43" spans="1:8" s="10" customFormat="1" ht="36" customHeight="1" x14ac:dyDescent="0.25">
      <c r="A43" s="16"/>
      <c r="B43" s="20"/>
      <c r="C43" s="20"/>
      <c r="D43" s="7"/>
      <c r="E43" s="29"/>
      <c r="F43" s="21">
        <f t="shared" si="0"/>
        <v>0</v>
      </c>
      <c r="G43" s="45"/>
      <c r="H43" s="21">
        <f t="shared" si="1"/>
        <v>0</v>
      </c>
    </row>
    <row r="44" spans="1:8" s="10" customFormat="1" ht="36" customHeight="1" x14ac:dyDescent="0.25">
      <c r="A44" s="16"/>
      <c r="B44" s="20"/>
      <c r="C44" s="20"/>
      <c r="D44" s="7"/>
      <c r="E44" s="29"/>
      <c r="F44" s="21">
        <f t="shared" si="0"/>
        <v>0</v>
      </c>
      <c r="G44" s="45"/>
      <c r="H44" s="21">
        <f t="shared" si="1"/>
        <v>0</v>
      </c>
    </row>
    <row r="45" spans="1:8" s="10" customFormat="1" ht="36" customHeight="1" x14ac:dyDescent="0.25">
      <c r="A45" s="16"/>
      <c r="B45" s="20"/>
      <c r="C45" s="20"/>
      <c r="D45" s="7"/>
      <c r="E45" s="29"/>
      <c r="F45" s="21">
        <f t="shared" si="0"/>
        <v>0</v>
      </c>
      <c r="G45" s="45"/>
      <c r="H45" s="21">
        <f t="shared" si="1"/>
        <v>0</v>
      </c>
    </row>
    <row r="46" spans="1:8" s="10" customFormat="1" ht="36" customHeight="1" x14ac:dyDescent="0.25">
      <c r="A46" s="16"/>
      <c r="B46" s="20"/>
      <c r="C46" s="20"/>
      <c r="D46" s="7"/>
      <c r="E46" s="29"/>
      <c r="F46" s="21">
        <f t="shared" si="0"/>
        <v>0</v>
      </c>
      <c r="G46" s="45"/>
      <c r="H46" s="21">
        <f t="shared" si="1"/>
        <v>0</v>
      </c>
    </row>
    <row r="47" spans="1:8" s="10" customFormat="1" ht="36" customHeight="1" x14ac:dyDescent="0.25">
      <c r="A47" s="16"/>
      <c r="B47" s="20"/>
      <c r="C47" s="20"/>
      <c r="D47" s="7"/>
      <c r="E47" s="29"/>
      <c r="F47" s="21">
        <f t="shared" si="0"/>
        <v>0</v>
      </c>
      <c r="G47" s="45"/>
      <c r="H47" s="21">
        <f t="shared" si="1"/>
        <v>0</v>
      </c>
    </row>
    <row r="48" spans="1:8" s="10" customFormat="1" ht="36" customHeight="1" x14ac:dyDescent="0.25">
      <c r="A48" s="16"/>
      <c r="B48" s="20"/>
      <c r="C48" s="20"/>
      <c r="D48" s="7"/>
      <c r="E48" s="29"/>
      <c r="F48" s="21">
        <f t="shared" si="0"/>
        <v>0</v>
      </c>
      <c r="G48" s="45"/>
      <c r="H48" s="21">
        <f t="shared" si="1"/>
        <v>0</v>
      </c>
    </row>
    <row r="49" spans="1:8" s="10" customFormat="1" ht="36" customHeight="1" x14ac:dyDescent="0.25">
      <c r="A49" s="16"/>
      <c r="B49" s="20"/>
      <c r="C49" s="20"/>
      <c r="D49" s="7"/>
      <c r="E49" s="29"/>
      <c r="F49" s="21">
        <f t="shared" si="0"/>
        <v>0</v>
      </c>
      <c r="G49" s="45"/>
      <c r="H49" s="21">
        <f t="shared" si="1"/>
        <v>0</v>
      </c>
    </row>
    <row r="50" spans="1:8" s="10" customFormat="1" ht="36" customHeight="1" x14ac:dyDescent="0.25">
      <c r="A50" s="16"/>
      <c r="B50" s="20"/>
      <c r="C50" s="20"/>
      <c r="D50" s="7"/>
      <c r="E50" s="29"/>
      <c r="F50" s="21">
        <f t="shared" si="0"/>
        <v>0</v>
      </c>
      <c r="G50" s="45"/>
      <c r="H50" s="21">
        <f t="shared" si="1"/>
        <v>0</v>
      </c>
    </row>
    <row r="51" spans="1:8" s="10" customFormat="1" ht="36" customHeight="1" x14ac:dyDescent="0.25">
      <c r="A51" s="16"/>
      <c r="B51" s="20"/>
      <c r="C51" s="20"/>
      <c r="D51" s="7"/>
      <c r="E51" s="29"/>
      <c r="F51" s="21">
        <f t="shared" si="0"/>
        <v>0</v>
      </c>
      <c r="G51" s="45"/>
      <c r="H51" s="21">
        <f t="shared" si="1"/>
        <v>0</v>
      </c>
    </row>
    <row r="52" spans="1:8" s="10" customFormat="1" ht="36" customHeight="1" x14ac:dyDescent="0.25">
      <c r="A52" s="16"/>
      <c r="B52" s="20"/>
      <c r="C52" s="20"/>
      <c r="D52" s="7"/>
      <c r="E52" s="29"/>
      <c r="F52" s="21">
        <f t="shared" si="0"/>
        <v>0</v>
      </c>
      <c r="G52" s="45"/>
      <c r="H52" s="21">
        <f t="shared" si="1"/>
        <v>0</v>
      </c>
    </row>
    <row r="53" spans="1:8" s="10" customFormat="1" ht="36" customHeight="1" x14ac:dyDescent="0.25">
      <c r="A53" s="16"/>
      <c r="B53" s="20"/>
      <c r="C53" s="20"/>
      <c r="D53" s="7"/>
      <c r="E53" s="29"/>
      <c r="F53" s="21">
        <f t="shared" si="0"/>
        <v>0</v>
      </c>
      <c r="G53" s="45"/>
      <c r="H53" s="21">
        <f t="shared" si="1"/>
        <v>0</v>
      </c>
    </row>
    <row r="54" spans="1:8" s="10" customFormat="1" ht="36" customHeight="1" x14ac:dyDescent="0.25">
      <c r="A54" s="16"/>
      <c r="B54" s="20"/>
      <c r="C54" s="20"/>
      <c r="D54" s="7"/>
      <c r="E54" s="29"/>
      <c r="F54" s="21">
        <f t="shared" si="0"/>
        <v>0</v>
      </c>
      <c r="G54" s="45"/>
      <c r="H54" s="21">
        <f t="shared" si="1"/>
        <v>0</v>
      </c>
    </row>
    <row r="55" spans="1:8" s="10" customFormat="1" ht="36" customHeight="1" x14ac:dyDescent="0.25">
      <c r="A55" s="16"/>
      <c r="B55" s="20"/>
      <c r="C55" s="20"/>
      <c r="D55" s="7"/>
      <c r="E55" s="29"/>
      <c r="F55" s="21">
        <f t="shared" si="0"/>
        <v>0</v>
      </c>
      <c r="G55" s="45"/>
      <c r="H55" s="21">
        <f t="shared" si="1"/>
        <v>0</v>
      </c>
    </row>
    <row r="56" spans="1:8" s="10" customFormat="1" ht="36" customHeight="1" x14ac:dyDescent="0.25">
      <c r="A56" s="16"/>
      <c r="B56" s="20"/>
      <c r="C56" s="20"/>
      <c r="D56" s="7"/>
      <c r="E56" s="29"/>
      <c r="F56" s="21">
        <f t="shared" si="0"/>
        <v>0</v>
      </c>
      <c r="G56" s="45"/>
      <c r="H56" s="21">
        <f t="shared" si="1"/>
        <v>0</v>
      </c>
    </row>
    <row r="57" spans="1:8" s="10" customFormat="1" ht="36" customHeight="1" x14ac:dyDescent="0.25">
      <c r="A57" s="16"/>
      <c r="B57" s="20"/>
      <c r="C57" s="20"/>
      <c r="D57" s="7"/>
      <c r="E57" s="29"/>
      <c r="F57" s="21">
        <f t="shared" si="0"/>
        <v>0</v>
      </c>
      <c r="G57" s="45"/>
      <c r="H57" s="21">
        <f t="shared" si="1"/>
        <v>0</v>
      </c>
    </row>
    <row r="58" spans="1:8" s="10" customFormat="1" ht="36" customHeight="1" x14ac:dyDescent="0.25">
      <c r="A58" s="16"/>
      <c r="B58" s="20"/>
      <c r="C58" s="20"/>
      <c r="D58" s="7"/>
      <c r="E58" s="29"/>
      <c r="F58" s="21">
        <f t="shared" si="0"/>
        <v>0</v>
      </c>
      <c r="G58" s="45"/>
      <c r="H58" s="21">
        <f t="shared" si="1"/>
        <v>0</v>
      </c>
    </row>
    <row r="59" spans="1:8" s="10" customFormat="1" ht="36" customHeight="1" x14ac:dyDescent="0.25">
      <c r="A59" s="16"/>
      <c r="B59" s="20"/>
      <c r="C59" s="20"/>
      <c r="D59" s="7"/>
      <c r="E59" s="29"/>
      <c r="F59" s="21">
        <f t="shared" si="0"/>
        <v>0</v>
      </c>
      <c r="G59" s="45"/>
      <c r="H59" s="21">
        <f t="shared" si="1"/>
        <v>0</v>
      </c>
    </row>
    <row r="60" spans="1:8" s="10" customFormat="1" ht="36" customHeight="1" x14ac:dyDescent="0.25">
      <c r="A60" s="25"/>
      <c r="B60" s="33"/>
      <c r="C60" s="33"/>
      <c r="D60" s="8"/>
      <c r="E60" s="34"/>
      <c r="F60" s="21">
        <f t="shared" si="0"/>
        <v>0</v>
      </c>
      <c r="G60" s="47"/>
      <c r="H60" s="21">
        <f t="shared" si="1"/>
        <v>0</v>
      </c>
    </row>
    <row r="61" spans="1:8" s="10" customFormat="1" ht="36" customHeight="1" x14ac:dyDescent="0.25">
      <c r="A61" s="16"/>
      <c r="B61" s="20"/>
      <c r="C61" s="20"/>
      <c r="D61" s="7"/>
      <c r="E61" s="29"/>
      <c r="F61" s="21">
        <f t="shared" si="0"/>
        <v>0</v>
      </c>
      <c r="G61" s="45"/>
      <c r="H61" s="21">
        <f t="shared" si="1"/>
        <v>0</v>
      </c>
    </row>
    <row r="62" spans="1:8" s="10" customFormat="1" ht="36" customHeight="1" x14ac:dyDescent="0.25">
      <c r="A62" s="16"/>
      <c r="B62" s="20"/>
      <c r="C62" s="20"/>
      <c r="D62" s="7"/>
      <c r="E62" s="29"/>
      <c r="F62" s="21">
        <f t="shared" si="0"/>
        <v>0</v>
      </c>
      <c r="G62" s="45"/>
      <c r="H62" s="21">
        <f t="shared" si="1"/>
        <v>0</v>
      </c>
    </row>
    <row r="63" spans="1:8" s="10" customFormat="1" ht="36" customHeight="1" x14ac:dyDescent="0.25">
      <c r="A63" s="16"/>
      <c r="B63" s="20"/>
      <c r="C63" s="20"/>
      <c r="D63" s="7"/>
      <c r="E63" s="29"/>
      <c r="F63" s="21">
        <f t="shared" si="0"/>
        <v>0</v>
      </c>
      <c r="G63" s="45"/>
      <c r="H63" s="21">
        <f t="shared" si="1"/>
        <v>0</v>
      </c>
    </row>
    <row r="64" spans="1:8" s="10" customFormat="1" ht="36" customHeight="1" x14ac:dyDescent="0.25">
      <c r="A64" s="16"/>
      <c r="B64" s="20"/>
      <c r="C64" s="20"/>
      <c r="D64" s="7"/>
      <c r="E64" s="29"/>
      <c r="F64" s="21">
        <f t="shared" si="0"/>
        <v>0</v>
      </c>
      <c r="G64" s="45"/>
      <c r="H64" s="21">
        <f t="shared" si="1"/>
        <v>0</v>
      </c>
    </row>
    <row r="65" spans="1:8" s="10" customFormat="1" ht="36" customHeight="1" x14ac:dyDescent="0.25">
      <c r="A65" s="16"/>
      <c r="B65" s="20"/>
      <c r="C65" s="20"/>
      <c r="D65" s="7"/>
      <c r="E65" s="29"/>
      <c r="F65" s="21">
        <f t="shared" si="0"/>
        <v>0</v>
      </c>
      <c r="G65" s="45"/>
      <c r="H65" s="21">
        <f t="shared" si="1"/>
        <v>0</v>
      </c>
    </row>
    <row r="66" spans="1:8" s="10" customFormat="1" ht="36" customHeight="1" x14ac:dyDescent="0.25">
      <c r="A66" s="16"/>
      <c r="B66" s="20"/>
      <c r="C66" s="20"/>
      <c r="D66" s="7"/>
      <c r="E66" s="29"/>
      <c r="F66" s="21">
        <f t="shared" si="0"/>
        <v>0</v>
      </c>
      <c r="G66" s="45"/>
      <c r="H66" s="21">
        <f t="shared" si="1"/>
        <v>0</v>
      </c>
    </row>
    <row r="67" spans="1:8" s="10" customFormat="1" ht="36" customHeight="1" x14ac:dyDescent="0.25">
      <c r="A67" s="16"/>
      <c r="B67" s="20"/>
      <c r="C67" s="20"/>
      <c r="D67" s="7"/>
      <c r="E67" s="29"/>
      <c r="F67" s="21">
        <f t="shared" si="0"/>
        <v>0</v>
      </c>
      <c r="G67" s="45"/>
      <c r="H67" s="21">
        <f t="shared" si="1"/>
        <v>0</v>
      </c>
    </row>
    <row r="68" spans="1:8" s="10" customFormat="1" ht="36" customHeight="1" x14ac:dyDescent="0.25">
      <c r="A68" s="16"/>
      <c r="B68" s="20"/>
      <c r="C68" s="20"/>
      <c r="D68" s="7"/>
      <c r="E68" s="29"/>
      <c r="F68" s="21">
        <f t="shared" ref="F68:F74" si="2">E68</f>
        <v>0</v>
      </c>
      <c r="G68" s="45"/>
      <c r="H68" s="21">
        <f t="shared" si="1"/>
        <v>0</v>
      </c>
    </row>
    <row r="69" spans="1:8" s="10" customFormat="1" ht="36" customHeight="1" x14ac:dyDescent="0.25">
      <c r="A69" s="16"/>
      <c r="B69" s="20"/>
      <c r="C69" s="20"/>
      <c r="D69" s="7"/>
      <c r="E69" s="29"/>
      <c r="F69" s="21">
        <f t="shared" si="2"/>
        <v>0</v>
      </c>
      <c r="G69" s="45"/>
      <c r="H69" s="21">
        <f t="shared" ref="H69:H74" si="3">F69+G69</f>
        <v>0</v>
      </c>
    </row>
    <row r="70" spans="1:8" s="10" customFormat="1" ht="36" customHeight="1" x14ac:dyDescent="0.25">
      <c r="A70" s="16"/>
      <c r="B70" s="20"/>
      <c r="C70" s="20"/>
      <c r="D70" s="7"/>
      <c r="E70" s="29"/>
      <c r="F70" s="21">
        <f t="shared" si="2"/>
        <v>0</v>
      </c>
      <c r="G70" s="45"/>
      <c r="H70" s="21">
        <f t="shared" si="3"/>
        <v>0</v>
      </c>
    </row>
    <row r="71" spans="1:8" s="10" customFormat="1" ht="36" customHeight="1" x14ac:dyDescent="0.25">
      <c r="A71" s="16"/>
      <c r="B71" s="20"/>
      <c r="C71" s="20"/>
      <c r="D71" s="7"/>
      <c r="E71" s="29"/>
      <c r="F71" s="21">
        <f t="shared" si="2"/>
        <v>0</v>
      </c>
      <c r="G71" s="45"/>
      <c r="H71" s="21">
        <f t="shared" si="3"/>
        <v>0</v>
      </c>
    </row>
    <row r="72" spans="1:8" s="10" customFormat="1" ht="36" customHeight="1" x14ac:dyDescent="0.25">
      <c r="A72" s="16"/>
      <c r="B72" s="20"/>
      <c r="C72" s="20"/>
      <c r="D72" s="7"/>
      <c r="E72" s="29"/>
      <c r="F72" s="21">
        <f t="shared" si="2"/>
        <v>0</v>
      </c>
      <c r="G72" s="45"/>
      <c r="H72" s="21">
        <f t="shared" si="3"/>
        <v>0</v>
      </c>
    </row>
    <row r="73" spans="1:8" s="10" customFormat="1" ht="36" customHeight="1" x14ac:dyDescent="0.25">
      <c r="A73" s="16"/>
      <c r="B73" s="20"/>
      <c r="C73" s="20"/>
      <c r="D73" s="7"/>
      <c r="E73" s="29"/>
      <c r="F73" s="21">
        <f t="shared" si="2"/>
        <v>0</v>
      </c>
      <c r="G73" s="45"/>
      <c r="H73" s="21">
        <f t="shared" si="3"/>
        <v>0</v>
      </c>
    </row>
    <row r="74" spans="1:8" s="10" customFormat="1" ht="36" customHeight="1" x14ac:dyDescent="0.25">
      <c r="A74" s="16"/>
      <c r="B74" s="20"/>
      <c r="C74" s="20"/>
      <c r="D74" s="7"/>
      <c r="E74" s="29"/>
      <c r="F74" s="21">
        <f t="shared" si="2"/>
        <v>0</v>
      </c>
      <c r="G74" s="45"/>
      <c r="H74" s="21">
        <f t="shared" si="3"/>
        <v>0</v>
      </c>
    </row>
    <row r="75" spans="1:8" x14ac:dyDescent="0.25">
      <c r="D75" s="1"/>
    </row>
  </sheetData>
  <mergeCells count="1">
    <mergeCell ref="A1:H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workbookViewId="0">
      <selection sqref="A1:H1"/>
    </sheetView>
  </sheetViews>
  <sheetFormatPr baseColWidth="10" defaultRowHeight="15" x14ac:dyDescent="0.25"/>
  <cols>
    <col min="1" max="1" width="40" customWidth="1"/>
    <col min="2" max="2" width="24.140625" customWidth="1"/>
    <col min="3" max="3" width="26.28515625" hidden="1" customWidth="1"/>
    <col min="4" max="4" width="57" style="67" customWidth="1"/>
    <col min="5" max="5" width="16.42578125" customWidth="1"/>
    <col min="6" max="6" width="14.85546875" customWidth="1"/>
    <col min="7" max="7" width="16.85546875" customWidth="1"/>
    <col min="8" max="8" width="18.42578125" customWidth="1"/>
  </cols>
  <sheetData>
    <row r="1" spans="1:8" ht="15.75" thickBot="1" x14ac:dyDescent="0.3">
      <c r="A1" s="100" t="s">
        <v>12</v>
      </c>
      <c r="B1" s="100"/>
      <c r="C1" s="100"/>
      <c r="D1" s="100"/>
      <c r="E1" s="100"/>
      <c r="F1" s="100"/>
      <c r="G1" s="100"/>
      <c r="H1" s="100"/>
    </row>
    <row r="2" spans="1:8" ht="45.75" thickBot="1" x14ac:dyDescent="0.3">
      <c r="A2" s="60" t="s">
        <v>0</v>
      </c>
      <c r="B2" s="61" t="s">
        <v>1</v>
      </c>
      <c r="C2" s="61" t="s">
        <v>2</v>
      </c>
      <c r="D2" s="12" t="s">
        <v>3</v>
      </c>
      <c r="E2" s="37" t="s">
        <v>4</v>
      </c>
      <c r="F2" s="37" t="s">
        <v>5</v>
      </c>
      <c r="G2" s="63" t="s">
        <v>6</v>
      </c>
      <c r="H2" s="64" t="s">
        <v>7</v>
      </c>
    </row>
    <row r="3" spans="1:8" ht="25.5" x14ac:dyDescent="0.25">
      <c r="A3" s="62" t="s">
        <v>45</v>
      </c>
      <c r="B3" s="62" t="s">
        <v>46</v>
      </c>
      <c r="C3" s="62" t="s">
        <v>44</v>
      </c>
      <c r="D3" s="3" t="s">
        <v>54</v>
      </c>
      <c r="E3" s="66">
        <v>1600</v>
      </c>
      <c r="F3" s="65">
        <f>E3*3</f>
        <v>4800</v>
      </c>
      <c r="G3" s="39"/>
      <c r="H3" s="65">
        <f t="shared" ref="H3:H8" si="0">F3+G3</f>
        <v>4800</v>
      </c>
    </row>
    <row r="4" spans="1:8" ht="51" x14ac:dyDescent="0.25">
      <c r="A4" s="62" t="s">
        <v>53</v>
      </c>
      <c r="B4" s="62" t="s">
        <v>55</v>
      </c>
      <c r="C4" s="62" t="s">
        <v>55</v>
      </c>
      <c r="D4" s="3" t="s">
        <v>56</v>
      </c>
      <c r="E4" s="66">
        <v>750</v>
      </c>
      <c r="F4" s="65">
        <f>E4*2</f>
        <v>1500</v>
      </c>
      <c r="G4" s="39">
        <v>1600.26</v>
      </c>
      <c r="H4" s="65">
        <f t="shared" si="0"/>
        <v>3100.26</v>
      </c>
    </row>
    <row r="5" spans="1:8" ht="51" x14ac:dyDescent="0.25">
      <c r="A5" s="62" t="s">
        <v>52</v>
      </c>
      <c r="B5" s="62" t="s">
        <v>55</v>
      </c>
      <c r="C5" s="62" t="s">
        <v>55</v>
      </c>
      <c r="D5" s="3" t="s">
        <v>56</v>
      </c>
      <c r="E5" s="66">
        <v>750</v>
      </c>
      <c r="F5" s="65">
        <f>E5*2</f>
        <v>1500</v>
      </c>
      <c r="G5" s="39">
        <v>0</v>
      </c>
      <c r="H5" s="65">
        <f t="shared" si="0"/>
        <v>1500</v>
      </c>
    </row>
    <row r="6" spans="1:8" ht="28.5" x14ac:dyDescent="0.25">
      <c r="A6" s="14" t="s">
        <v>57</v>
      </c>
      <c r="B6" s="15" t="s">
        <v>58</v>
      </c>
      <c r="C6" s="15" t="s">
        <v>44</v>
      </c>
      <c r="D6" s="3" t="s">
        <v>59</v>
      </c>
      <c r="E6" s="56">
        <v>500</v>
      </c>
      <c r="F6" s="65">
        <f>E6</f>
        <v>500</v>
      </c>
      <c r="G6" s="39"/>
      <c r="H6" s="65">
        <f t="shared" si="0"/>
        <v>500</v>
      </c>
    </row>
    <row r="7" spans="1:8" ht="42.75" x14ac:dyDescent="0.25">
      <c r="A7" s="16" t="s">
        <v>51</v>
      </c>
      <c r="B7" s="17" t="s">
        <v>60</v>
      </c>
      <c r="C7" s="17" t="s">
        <v>44</v>
      </c>
      <c r="D7" s="3" t="s">
        <v>59</v>
      </c>
      <c r="E7" s="57">
        <v>500</v>
      </c>
      <c r="F7" s="21">
        <f t="shared" ref="F7:F70" si="1">E7</f>
        <v>500</v>
      </c>
      <c r="G7" s="39">
        <v>1306.6300000000001</v>
      </c>
      <c r="H7" s="21">
        <f t="shared" si="0"/>
        <v>1806.63</v>
      </c>
    </row>
    <row r="8" spans="1:8" ht="38.25" x14ac:dyDescent="0.25">
      <c r="A8" s="16" t="s">
        <v>61</v>
      </c>
      <c r="B8" s="17" t="s">
        <v>62</v>
      </c>
      <c r="C8" s="17" t="s">
        <v>48</v>
      </c>
      <c r="D8" s="3" t="s">
        <v>63</v>
      </c>
      <c r="E8" s="57">
        <v>1000</v>
      </c>
      <c r="F8" s="21">
        <f>E8*2</f>
        <v>2000</v>
      </c>
      <c r="G8" s="39">
        <v>600</v>
      </c>
      <c r="H8" s="21">
        <f t="shared" si="0"/>
        <v>2600</v>
      </c>
    </row>
    <row r="9" spans="1:8" ht="38.25" x14ac:dyDescent="0.25">
      <c r="A9" s="16" t="s">
        <v>45</v>
      </c>
      <c r="B9" s="17" t="s">
        <v>46</v>
      </c>
      <c r="C9" s="17" t="s">
        <v>44</v>
      </c>
      <c r="D9" s="3" t="s">
        <v>64</v>
      </c>
      <c r="E9" s="57">
        <v>1200</v>
      </c>
      <c r="F9" s="21">
        <f t="shared" si="1"/>
        <v>1200</v>
      </c>
      <c r="G9" s="39">
        <v>0</v>
      </c>
      <c r="H9" s="21">
        <f t="shared" ref="H9:H72" si="2">F9+G9</f>
        <v>1200</v>
      </c>
    </row>
    <row r="10" spans="1:8" ht="38.25" x14ac:dyDescent="0.25">
      <c r="A10" s="16" t="s">
        <v>50</v>
      </c>
      <c r="B10" s="17" t="s">
        <v>65</v>
      </c>
      <c r="C10" s="17" t="s">
        <v>48</v>
      </c>
      <c r="D10" s="3" t="s">
        <v>64</v>
      </c>
      <c r="E10" s="57">
        <v>800</v>
      </c>
      <c r="F10" s="21">
        <f t="shared" si="1"/>
        <v>800</v>
      </c>
      <c r="G10" s="39">
        <v>0</v>
      </c>
      <c r="H10" s="21">
        <f t="shared" si="2"/>
        <v>800</v>
      </c>
    </row>
    <row r="11" spans="1:8" ht="28.5" x14ac:dyDescent="0.25">
      <c r="A11" s="16" t="s">
        <v>43</v>
      </c>
      <c r="B11" s="17" t="s">
        <v>42</v>
      </c>
      <c r="C11" s="17" t="s">
        <v>44</v>
      </c>
      <c r="D11" s="3" t="s">
        <v>66</v>
      </c>
      <c r="E11" s="57">
        <v>500</v>
      </c>
      <c r="F11" s="21">
        <f t="shared" si="1"/>
        <v>500</v>
      </c>
      <c r="G11" s="39">
        <v>932</v>
      </c>
      <c r="H11" s="21">
        <f t="shared" si="2"/>
        <v>1432</v>
      </c>
    </row>
    <row r="12" spans="1:8" ht="38.25" x14ac:dyDescent="0.25">
      <c r="A12" s="16" t="s">
        <v>47</v>
      </c>
      <c r="B12" s="17" t="s">
        <v>67</v>
      </c>
      <c r="C12" s="17" t="s">
        <v>48</v>
      </c>
      <c r="D12" s="3" t="s">
        <v>68</v>
      </c>
      <c r="E12" s="57">
        <v>1000</v>
      </c>
      <c r="F12" s="21">
        <f>E12*2</f>
        <v>2000</v>
      </c>
      <c r="G12" s="39">
        <v>947.97</v>
      </c>
      <c r="H12" s="21">
        <f t="shared" si="2"/>
        <v>2947.9700000000003</v>
      </c>
    </row>
    <row r="13" spans="1:8" ht="52.5" customHeight="1" x14ac:dyDescent="0.25">
      <c r="A13" s="16" t="s">
        <v>69</v>
      </c>
      <c r="B13" s="17" t="s">
        <v>60</v>
      </c>
      <c r="C13" s="17" t="s">
        <v>44</v>
      </c>
      <c r="D13" s="3" t="s">
        <v>70</v>
      </c>
      <c r="E13" s="57">
        <v>500</v>
      </c>
      <c r="F13" s="21">
        <f t="shared" si="1"/>
        <v>500</v>
      </c>
      <c r="G13" s="39">
        <v>0</v>
      </c>
      <c r="H13" s="21">
        <f t="shared" si="2"/>
        <v>500</v>
      </c>
    </row>
    <row r="14" spans="1:8" ht="28.5" x14ac:dyDescent="0.25">
      <c r="A14" s="16" t="s">
        <v>57</v>
      </c>
      <c r="B14" s="17" t="s">
        <v>58</v>
      </c>
      <c r="C14" s="17" t="s">
        <v>44</v>
      </c>
      <c r="D14" s="3" t="s">
        <v>70</v>
      </c>
      <c r="E14" s="57">
        <v>500</v>
      </c>
      <c r="F14" s="21">
        <f t="shared" si="1"/>
        <v>500</v>
      </c>
      <c r="G14" s="39">
        <v>2028</v>
      </c>
      <c r="H14" s="21">
        <f t="shared" si="2"/>
        <v>2528</v>
      </c>
    </row>
    <row r="15" spans="1:8" ht="28.5" x14ac:dyDescent="0.25">
      <c r="A15" s="16" t="s">
        <v>57</v>
      </c>
      <c r="B15" s="17" t="s">
        <v>58</v>
      </c>
      <c r="C15" s="17" t="s">
        <v>44</v>
      </c>
      <c r="D15" s="3" t="s">
        <v>71</v>
      </c>
      <c r="E15" s="57">
        <v>500</v>
      </c>
      <c r="F15" s="21">
        <f>E15*4</f>
        <v>2000</v>
      </c>
      <c r="G15" s="39"/>
      <c r="H15" s="21">
        <v>2000</v>
      </c>
    </row>
    <row r="16" spans="1:8" ht="42.75" x14ac:dyDescent="0.25">
      <c r="A16" s="16" t="s">
        <v>69</v>
      </c>
      <c r="B16" s="17" t="s">
        <v>60</v>
      </c>
      <c r="C16" s="17" t="s">
        <v>44</v>
      </c>
      <c r="D16" s="3" t="s">
        <v>72</v>
      </c>
      <c r="E16" s="57">
        <v>500</v>
      </c>
      <c r="F16" s="21">
        <f>E16*4</f>
        <v>2000</v>
      </c>
      <c r="G16" s="39"/>
      <c r="H16" s="21">
        <f t="shared" si="2"/>
        <v>2000</v>
      </c>
    </row>
    <row r="17" spans="1:8" ht="42.75" x14ac:dyDescent="0.25">
      <c r="A17" s="16" t="s">
        <v>73</v>
      </c>
      <c r="B17" s="17" t="s">
        <v>60</v>
      </c>
      <c r="C17" s="17" t="s">
        <v>44</v>
      </c>
      <c r="D17" s="3" t="s">
        <v>72</v>
      </c>
      <c r="E17" s="57">
        <v>500</v>
      </c>
      <c r="F17" s="21">
        <f>E17*4</f>
        <v>2000</v>
      </c>
      <c r="G17" s="39"/>
      <c r="H17" s="21">
        <f t="shared" si="2"/>
        <v>2000</v>
      </c>
    </row>
    <row r="18" spans="1:8" ht="28.5" x14ac:dyDescent="0.25">
      <c r="A18" s="16" t="s">
        <v>74</v>
      </c>
      <c r="B18" s="17" t="s">
        <v>75</v>
      </c>
      <c r="C18" s="17" t="s">
        <v>44</v>
      </c>
      <c r="D18" s="3" t="s">
        <v>72</v>
      </c>
      <c r="E18" s="57">
        <v>500</v>
      </c>
      <c r="F18" s="21">
        <f>E18*4</f>
        <v>2000</v>
      </c>
      <c r="G18" s="39">
        <v>608.61</v>
      </c>
      <c r="H18" s="21">
        <f t="shared" si="2"/>
        <v>2608.61</v>
      </c>
    </row>
    <row r="19" spans="1:8" x14ac:dyDescent="0.25">
      <c r="A19" s="16" t="s">
        <v>45</v>
      </c>
      <c r="B19" s="17" t="s">
        <v>46</v>
      </c>
      <c r="C19" s="17" t="s">
        <v>44</v>
      </c>
      <c r="D19" s="3" t="s">
        <v>76</v>
      </c>
      <c r="E19" s="57">
        <v>1200</v>
      </c>
      <c r="F19" s="21">
        <f t="shared" si="1"/>
        <v>1200</v>
      </c>
      <c r="G19" s="39">
        <v>0</v>
      </c>
      <c r="H19" s="21">
        <f t="shared" si="2"/>
        <v>1200</v>
      </c>
    </row>
    <row r="20" spans="1:8" ht="28.5" x14ac:dyDescent="0.25">
      <c r="A20" s="16" t="s">
        <v>43</v>
      </c>
      <c r="B20" s="17" t="s">
        <v>42</v>
      </c>
      <c r="C20" s="17" t="s">
        <v>44</v>
      </c>
      <c r="D20" s="3" t="s">
        <v>66</v>
      </c>
      <c r="E20" s="57">
        <v>500</v>
      </c>
      <c r="F20" s="21">
        <f t="shared" si="1"/>
        <v>500</v>
      </c>
      <c r="G20" s="39">
        <v>932</v>
      </c>
      <c r="H20" s="21">
        <f t="shared" si="2"/>
        <v>1432</v>
      </c>
    </row>
    <row r="21" spans="1:8" ht="42.75" x14ac:dyDescent="0.25">
      <c r="A21" s="50" t="s">
        <v>51</v>
      </c>
      <c r="B21" s="51" t="s">
        <v>60</v>
      </c>
      <c r="C21" s="51" t="s">
        <v>44</v>
      </c>
      <c r="D21" s="52" t="s">
        <v>77</v>
      </c>
      <c r="E21" s="58">
        <v>500</v>
      </c>
      <c r="F21" s="54">
        <f t="shared" si="1"/>
        <v>500</v>
      </c>
      <c r="G21" s="39">
        <v>2085.9</v>
      </c>
      <c r="H21" s="54">
        <f t="shared" si="2"/>
        <v>2585.9</v>
      </c>
    </row>
    <row r="22" spans="1:8" ht="51" x14ac:dyDescent="0.25">
      <c r="A22" s="50" t="s">
        <v>61</v>
      </c>
      <c r="B22" s="51" t="s">
        <v>62</v>
      </c>
      <c r="C22" s="51" t="s">
        <v>48</v>
      </c>
      <c r="D22" s="52" t="s">
        <v>78</v>
      </c>
      <c r="E22" s="58">
        <v>1000</v>
      </c>
      <c r="F22" s="54">
        <f t="shared" si="1"/>
        <v>1000</v>
      </c>
      <c r="G22" s="39">
        <v>600</v>
      </c>
      <c r="H22" s="54">
        <f t="shared" si="2"/>
        <v>1600</v>
      </c>
    </row>
    <row r="23" spans="1:8" ht="38.25" x14ac:dyDescent="0.25">
      <c r="A23" s="50" t="s">
        <v>61</v>
      </c>
      <c r="B23" s="51" t="s">
        <v>62</v>
      </c>
      <c r="C23" s="51" t="s">
        <v>48</v>
      </c>
      <c r="D23" s="52" t="s">
        <v>79</v>
      </c>
      <c r="E23" s="58">
        <v>1000</v>
      </c>
      <c r="F23" s="54">
        <f t="shared" si="1"/>
        <v>1000</v>
      </c>
      <c r="G23" s="39">
        <v>800</v>
      </c>
      <c r="H23" s="54">
        <f t="shared" si="2"/>
        <v>1800</v>
      </c>
    </row>
    <row r="24" spans="1:8" ht="38.25" x14ac:dyDescent="0.25">
      <c r="A24" s="50" t="s">
        <v>47</v>
      </c>
      <c r="B24" s="51" t="s">
        <v>49</v>
      </c>
      <c r="C24" s="51" t="s">
        <v>48</v>
      </c>
      <c r="D24" s="52" t="s">
        <v>80</v>
      </c>
      <c r="E24" s="58">
        <v>800</v>
      </c>
      <c r="F24" s="54">
        <f t="shared" si="1"/>
        <v>800</v>
      </c>
      <c r="G24" s="39">
        <v>480</v>
      </c>
      <c r="H24" s="54">
        <f t="shared" si="2"/>
        <v>1280</v>
      </c>
    </row>
    <row r="25" spans="1:8" ht="38.25" x14ac:dyDescent="0.25">
      <c r="A25" s="50" t="s">
        <v>81</v>
      </c>
      <c r="B25" s="51" t="s">
        <v>82</v>
      </c>
      <c r="C25" s="51" t="s">
        <v>83</v>
      </c>
      <c r="D25" s="52" t="s">
        <v>84</v>
      </c>
      <c r="E25" s="58">
        <v>800</v>
      </c>
      <c r="F25" s="54">
        <f>E25*2</f>
        <v>1600</v>
      </c>
      <c r="G25" s="39">
        <v>0</v>
      </c>
      <c r="H25" s="54">
        <f t="shared" si="2"/>
        <v>1600</v>
      </c>
    </row>
    <row r="26" spans="1:8" ht="38.25" x14ac:dyDescent="0.25">
      <c r="A26" s="50" t="s">
        <v>85</v>
      </c>
      <c r="B26" s="51" t="s">
        <v>86</v>
      </c>
      <c r="C26" s="51" t="s">
        <v>44</v>
      </c>
      <c r="D26" s="52" t="s">
        <v>84</v>
      </c>
      <c r="E26" s="58">
        <v>800</v>
      </c>
      <c r="F26" s="54">
        <f>E26*2</f>
        <v>1600</v>
      </c>
      <c r="G26" s="39">
        <v>0</v>
      </c>
      <c r="H26" s="54">
        <f t="shared" si="2"/>
        <v>1600</v>
      </c>
    </row>
    <row r="27" spans="1:8" ht="42.75" x14ac:dyDescent="0.25">
      <c r="A27" s="50" t="s">
        <v>87</v>
      </c>
      <c r="B27" s="51" t="s">
        <v>88</v>
      </c>
      <c r="C27" s="51" t="s">
        <v>44</v>
      </c>
      <c r="D27" s="52" t="s">
        <v>84</v>
      </c>
      <c r="E27" s="58">
        <v>1600</v>
      </c>
      <c r="F27" s="54">
        <f t="shared" si="1"/>
        <v>1600</v>
      </c>
      <c r="G27" s="39">
        <v>1320.48</v>
      </c>
      <c r="H27" s="54">
        <f t="shared" si="2"/>
        <v>2920.48</v>
      </c>
    </row>
    <row r="28" spans="1:8" ht="38.25" x14ac:dyDescent="0.25">
      <c r="A28" s="50" t="s">
        <v>50</v>
      </c>
      <c r="B28" s="51" t="s">
        <v>65</v>
      </c>
      <c r="C28" s="51" t="s">
        <v>48</v>
      </c>
      <c r="D28" s="52" t="s">
        <v>89</v>
      </c>
      <c r="E28" s="59">
        <v>300</v>
      </c>
      <c r="F28" s="54">
        <f t="shared" si="1"/>
        <v>300</v>
      </c>
      <c r="G28" s="39">
        <v>608</v>
      </c>
      <c r="H28" s="54">
        <f t="shared" si="2"/>
        <v>908</v>
      </c>
    </row>
    <row r="29" spans="1:8" x14ac:dyDescent="0.25">
      <c r="A29" s="50"/>
      <c r="B29" s="51"/>
      <c r="C29" s="51"/>
      <c r="D29" s="52"/>
      <c r="E29" s="59"/>
      <c r="F29" s="54">
        <f t="shared" si="1"/>
        <v>0</v>
      </c>
      <c r="G29" s="39">
        <v>0</v>
      </c>
      <c r="H29" s="54">
        <f t="shared" si="2"/>
        <v>0</v>
      </c>
    </row>
    <row r="30" spans="1:8" x14ac:dyDescent="0.25">
      <c r="A30" s="50"/>
      <c r="B30" s="51"/>
      <c r="C30" s="51"/>
      <c r="D30" s="52"/>
      <c r="E30" s="59"/>
      <c r="F30" s="54">
        <f t="shared" si="1"/>
        <v>0</v>
      </c>
      <c r="G30" s="39">
        <v>0</v>
      </c>
      <c r="H30" s="54">
        <f t="shared" si="2"/>
        <v>0</v>
      </c>
    </row>
    <row r="31" spans="1:8" x14ac:dyDescent="0.25">
      <c r="A31" s="50"/>
      <c r="B31" s="51"/>
      <c r="C31" s="51"/>
      <c r="D31" s="52"/>
      <c r="E31" s="59"/>
      <c r="F31" s="54">
        <f t="shared" si="1"/>
        <v>0</v>
      </c>
      <c r="G31" s="39">
        <v>0</v>
      </c>
      <c r="H31" s="54">
        <f t="shared" si="2"/>
        <v>0</v>
      </c>
    </row>
    <row r="32" spans="1:8" x14ac:dyDescent="0.25">
      <c r="A32" s="50"/>
      <c r="B32" s="51"/>
      <c r="C32" s="51"/>
      <c r="D32" s="52"/>
      <c r="E32" s="59"/>
      <c r="F32" s="54">
        <f t="shared" si="1"/>
        <v>0</v>
      </c>
      <c r="G32" s="39">
        <v>0</v>
      </c>
      <c r="H32" s="54">
        <f t="shared" si="2"/>
        <v>0</v>
      </c>
    </row>
    <row r="33" spans="1:8" x14ac:dyDescent="0.25">
      <c r="A33" s="50"/>
      <c r="B33" s="53"/>
      <c r="C33" s="53"/>
      <c r="D33" s="52"/>
      <c r="E33" s="59"/>
      <c r="F33" s="54">
        <f t="shared" si="1"/>
        <v>0</v>
      </c>
      <c r="G33" s="39">
        <v>0</v>
      </c>
      <c r="H33" s="54">
        <f t="shared" si="2"/>
        <v>0</v>
      </c>
    </row>
    <row r="34" spans="1:8" x14ac:dyDescent="0.25">
      <c r="A34" s="50"/>
      <c r="B34" s="53"/>
      <c r="C34" s="53"/>
      <c r="D34" s="52"/>
      <c r="E34" s="59"/>
      <c r="F34" s="54">
        <f t="shared" si="1"/>
        <v>0</v>
      </c>
      <c r="G34" s="39">
        <v>0</v>
      </c>
      <c r="H34" s="54">
        <f t="shared" si="2"/>
        <v>0</v>
      </c>
    </row>
    <row r="35" spans="1:8" x14ac:dyDescent="0.25">
      <c r="A35" s="50"/>
      <c r="B35" s="53"/>
      <c r="C35" s="53"/>
      <c r="D35" s="52"/>
      <c r="E35" s="59"/>
      <c r="F35" s="54">
        <f t="shared" si="1"/>
        <v>0</v>
      </c>
      <c r="G35" s="39">
        <v>0</v>
      </c>
      <c r="H35" s="54">
        <f t="shared" si="2"/>
        <v>0</v>
      </c>
    </row>
    <row r="36" spans="1:8" x14ac:dyDescent="0.25">
      <c r="A36" s="50"/>
      <c r="B36" s="51"/>
      <c r="C36" s="51"/>
      <c r="D36" s="52"/>
      <c r="E36" s="58"/>
      <c r="F36" s="54">
        <f t="shared" si="1"/>
        <v>0</v>
      </c>
      <c r="G36" s="39">
        <v>0</v>
      </c>
      <c r="H36" s="54">
        <f t="shared" si="2"/>
        <v>0</v>
      </c>
    </row>
    <row r="37" spans="1:8" x14ac:dyDescent="0.25">
      <c r="A37" s="50"/>
      <c r="B37" s="51"/>
      <c r="C37" s="51"/>
      <c r="D37" s="52"/>
      <c r="E37" s="58"/>
      <c r="F37" s="54">
        <f t="shared" si="1"/>
        <v>0</v>
      </c>
      <c r="G37" s="39">
        <v>0</v>
      </c>
      <c r="H37" s="54">
        <f t="shared" si="2"/>
        <v>0</v>
      </c>
    </row>
    <row r="38" spans="1:8" x14ac:dyDescent="0.25">
      <c r="A38" s="50"/>
      <c r="B38" s="51"/>
      <c r="C38" s="51"/>
      <c r="D38" s="52"/>
      <c r="E38" s="58"/>
      <c r="F38" s="54">
        <f t="shared" si="1"/>
        <v>0</v>
      </c>
      <c r="G38" s="39">
        <v>0</v>
      </c>
      <c r="H38" s="54">
        <f t="shared" si="2"/>
        <v>0</v>
      </c>
    </row>
    <row r="39" spans="1:8" x14ac:dyDescent="0.25">
      <c r="A39" s="50"/>
      <c r="B39" s="51"/>
      <c r="C39" s="51"/>
      <c r="D39" s="52"/>
      <c r="E39" s="58"/>
      <c r="F39" s="54">
        <f t="shared" si="1"/>
        <v>0</v>
      </c>
      <c r="G39" s="39">
        <v>0</v>
      </c>
      <c r="H39" s="54">
        <f t="shared" si="2"/>
        <v>0</v>
      </c>
    </row>
    <row r="40" spans="1:8" x14ac:dyDescent="0.25">
      <c r="A40" s="50"/>
      <c r="B40" s="51"/>
      <c r="C40" s="51"/>
      <c r="D40" s="52"/>
      <c r="E40" s="58"/>
      <c r="F40" s="54">
        <f t="shared" si="1"/>
        <v>0</v>
      </c>
      <c r="G40" s="39">
        <v>0</v>
      </c>
      <c r="H40" s="54">
        <f t="shared" si="2"/>
        <v>0</v>
      </c>
    </row>
    <row r="41" spans="1:8" x14ac:dyDescent="0.25">
      <c r="A41" s="50"/>
      <c r="B41" s="51"/>
      <c r="C41" s="51"/>
      <c r="D41" s="52"/>
      <c r="E41" s="58"/>
      <c r="F41" s="54">
        <f t="shared" si="1"/>
        <v>0</v>
      </c>
      <c r="G41" s="39">
        <v>0</v>
      </c>
      <c r="H41" s="54">
        <f t="shared" si="2"/>
        <v>0</v>
      </c>
    </row>
    <row r="42" spans="1:8" x14ac:dyDescent="0.25">
      <c r="A42" s="50"/>
      <c r="B42" s="51"/>
      <c r="C42" s="51"/>
      <c r="D42" s="52"/>
      <c r="E42" s="58"/>
      <c r="F42" s="54">
        <f t="shared" si="1"/>
        <v>0</v>
      </c>
      <c r="G42" s="39">
        <v>0</v>
      </c>
      <c r="H42" s="54">
        <f t="shared" si="2"/>
        <v>0</v>
      </c>
    </row>
    <row r="43" spans="1:8" x14ac:dyDescent="0.25">
      <c r="A43" s="50"/>
      <c r="B43" s="51"/>
      <c r="C43" s="51"/>
      <c r="D43" s="52"/>
      <c r="E43" s="58"/>
      <c r="F43" s="54">
        <f t="shared" si="1"/>
        <v>0</v>
      </c>
      <c r="G43" s="39">
        <v>0</v>
      </c>
      <c r="H43" s="54">
        <f t="shared" si="2"/>
        <v>0</v>
      </c>
    </row>
    <row r="44" spans="1:8" x14ac:dyDescent="0.25">
      <c r="A44" s="50"/>
      <c r="B44" s="51"/>
      <c r="C44" s="51"/>
      <c r="D44" s="52"/>
      <c r="E44" s="58"/>
      <c r="F44" s="54">
        <f t="shared" si="1"/>
        <v>0</v>
      </c>
      <c r="G44" s="39">
        <v>0</v>
      </c>
      <c r="H44" s="54">
        <f t="shared" si="2"/>
        <v>0</v>
      </c>
    </row>
    <row r="45" spans="1:8" x14ac:dyDescent="0.25">
      <c r="A45" s="50"/>
      <c r="B45" s="51"/>
      <c r="C45" s="51"/>
      <c r="D45" s="52"/>
      <c r="E45" s="58"/>
      <c r="F45" s="54">
        <f t="shared" si="1"/>
        <v>0</v>
      </c>
      <c r="G45" s="39">
        <v>0</v>
      </c>
      <c r="H45" s="54">
        <f t="shared" si="2"/>
        <v>0</v>
      </c>
    </row>
    <row r="46" spans="1:8" x14ac:dyDescent="0.25">
      <c r="A46" s="50"/>
      <c r="B46" s="51"/>
      <c r="C46" s="51"/>
      <c r="D46" s="52"/>
      <c r="E46" s="58"/>
      <c r="F46" s="54">
        <f t="shared" si="1"/>
        <v>0</v>
      </c>
      <c r="G46" s="39">
        <v>0</v>
      </c>
      <c r="H46" s="54">
        <f t="shared" si="2"/>
        <v>0</v>
      </c>
    </row>
    <row r="47" spans="1:8" x14ac:dyDescent="0.25">
      <c r="A47" s="50"/>
      <c r="B47" s="51"/>
      <c r="C47" s="51"/>
      <c r="D47" s="52"/>
      <c r="E47" s="58"/>
      <c r="F47" s="54">
        <f t="shared" si="1"/>
        <v>0</v>
      </c>
      <c r="G47" s="39">
        <v>0</v>
      </c>
      <c r="H47" s="54">
        <f t="shared" si="2"/>
        <v>0</v>
      </c>
    </row>
    <row r="48" spans="1:8" x14ac:dyDescent="0.25">
      <c r="A48" s="50"/>
      <c r="B48" s="51"/>
      <c r="C48" s="51"/>
      <c r="D48" s="52"/>
      <c r="E48" s="58"/>
      <c r="F48" s="54">
        <f t="shared" si="1"/>
        <v>0</v>
      </c>
      <c r="G48" s="39">
        <v>0</v>
      </c>
      <c r="H48" s="54">
        <f t="shared" si="2"/>
        <v>0</v>
      </c>
    </row>
    <row r="49" spans="1:8" x14ac:dyDescent="0.25">
      <c r="A49" s="50"/>
      <c r="B49" s="51"/>
      <c r="C49" s="51"/>
      <c r="D49" s="52"/>
      <c r="E49" s="58"/>
      <c r="F49" s="54">
        <f t="shared" si="1"/>
        <v>0</v>
      </c>
      <c r="G49" s="39">
        <v>0</v>
      </c>
      <c r="H49" s="54">
        <f t="shared" si="2"/>
        <v>0</v>
      </c>
    </row>
    <row r="50" spans="1:8" x14ac:dyDescent="0.25">
      <c r="A50" s="50"/>
      <c r="B50" s="51"/>
      <c r="C50" s="51"/>
      <c r="D50" s="52"/>
      <c r="E50" s="58"/>
      <c r="F50" s="54">
        <f t="shared" si="1"/>
        <v>0</v>
      </c>
      <c r="G50" s="39">
        <v>0</v>
      </c>
      <c r="H50" s="54">
        <f t="shared" si="2"/>
        <v>0</v>
      </c>
    </row>
    <row r="51" spans="1:8" x14ac:dyDescent="0.25">
      <c r="A51" s="50"/>
      <c r="B51" s="51"/>
      <c r="C51" s="51"/>
      <c r="D51" s="52"/>
      <c r="E51" s="58"/>
      <c r="F51" s="54">
        <f t="shared" si="1"/>
        <v>0</v>
      </c>
      <c r="G51" s="39">
        <v>0</v>
      </c>
      <c r="H51" s="54">
        <f t="shared" si="2"/>
        <v>0</v>
      </c>
    </row>
    <row r="52" spans="1:8" x14ac:dyDescent="0.25">
      <c r="A52" s="50"/>
      <c r="B52" s="51"/>
      <c r="C52" s="51"/>
      <c r="D52" s="52"/>
      <c r="E52" s="58"/>
      <c r="F52" s="54">
        <f t="shared" si="1"/>
        <v>0</v>
      </c>
      <c r="G52" s="39">
        <v>0</v>
      </c>
      <c r="H52" s="54">
        <f t="shared" si="2"/>
        <v>0</v>
      </c>
    </row>
    <row r="53" spans="1:8" x14ac:dyDescent="0.25">
      <c r="A53" s="50"/>
      <c r="B53" s="51"/>
      <c r="C53" s="51"/>
      <c r="D53" s="52"/>
      <c r="E53" s="58"/>
      <c r="F53" s="54">
        <f>E53</f>
        <v>0</v>
      </c>
      <c r="G53" s="39">
        <v>0</v>
      </c>
      <c r="H53" s="54">
        <f t="shared" si="2"/>
        <v>0</v>
      </c>
    </row>
    <row r="54" spans="1:8" x14ac:dyDescent="0.25">
      <c r="A54" s="50"/>
      <c r="B54" s="51"/>
      <c r="C54" s="51"/>
      <c r="D54" s="52"/>
      <c r="E54" s="58"/>
      <c r="F54" s="54">
        <f t="shared" si="1"/>
        <v>0</v>
      </c>
      <c r="G54" s="39">
        <v>0</v>
      </c>
      <c r="H54" s="54">
        <f t="shared" si="2"/>
        <v>0</v>
      </c>
    </row>
    <row r="55" spans="1:8" x14ac:dyDescent="0.25">
      <c r="A55" s="50"/>
      <c r="B55" s="51"/>
      <c r="C55" s="51"/>
      <c r="D55" s="52"/>
      <c r="E55" s="58"/>
      <c r="F55" s="54">
        <f t="shared" si="1"/>
        <v>0</v>
      </c>
      <c r="G55" s="39">
        <v>0</v>
      </c>
      <c r="H55" s="54">
        <f t="shared" si="2"/>
        <v>0</v>
      </c>
    </row>
    <row r="56" spans="1:8" x14ac:dyDescent="0.25">
      <c r="A56" s="50"/>
      <c r="B56" s="51"/>
      <c r="C56" s="51"/>
      <c r="D56" s="52"/>
      <c r="E56" s="58"/>
      <c r="F56" s="54">
        <f t="shared" si="1"/>
        <v>0</v>
      </c>
      <c r="G56" s="39">
        <v>0</v>
      </c>
      <c r="H56" s="54">
        <f t="shared" si="2"/>
        <v>0</v>
      </c>
    </row>
    <row r="57" spans="1:8" x14ac:dyDescent="0.25">
      <c r="A57" s="50"/>
      <c r="B57" s="51"/>
      <c r="C57" s="51"/>
      <c r="D57" s="52"/>
      <c r="E57" s="58"/>
      <c r="F57" s="54">
        <f t="shared" si="1"/>
        <v>0</v>
      </c>
      <c r="G57" s="39">
        <v>0</v>
      </c>
      <c r="H57" s="54">
        <f t="shared" si="2"/>
        <v>0</v>
      </c>
    </row>
    <row r="58" spans="1:8" x14ac:dyDescent="0.25">
      <c r="A58" s="50"/>
      <c r="B58" s="51"/>
      <c r="C58" s="51"/>
      <c r="D58" s="52"/>
      <c r="E58" s="58"/>
      <c r="F58" s="54">
        <f t="shared" si="1"/>
        <v>0</v>
      </c>
      <c r="G58" s="39">
        <v>0</v>
      </c>
      <c r="H58" s="54">
        <f t="shared" si="2"/>
        <v>0</v>
      </c>
    </row>
    <row r="59" spans="1:8" x14ac:dyDescent="0.25">
      <c r="A59" s="50"/>
      <c r="B59" s="51"/>
      <c r="C59" s="51"/>
      <c r="D59" s="52"/>
      <c r="E59" s="58"/>
      <c r="F59" s="54">
        <f t="shared" si="1"/>
        <v>0</v>
      </c>
      <c r="G59" s="39">
        <v>0</v>
      </c>
      <c r="H59" s="54">
        <f t="shared" si="2"/>
        <v>0</v>
      </c>
    </row>
    <row r="60" spans="1:8" x14ac:dyDescent="0.25">
      <c r="A60" s="50"/>
      <c r="B60" s="51"/>
      <c r="C60" s="51"/>
      <c r="D60" s="52"/>
      <c r="E60" s="58"/>
      <c r="F60" s="54">
        <f t="shared" si="1"/>
        <v>0</v>
      </c>
      <c r="G60" s="39">
        <v>0</v>
      </c>
      <c r="H60" s="54">
        <f t="shared" si="2"/>
        <v>0</v>
      </c>
    </row>
    <row r="61" spans="1:8" x14ac:dyDescent="0.25">
      <c r="A61" s="50"/>
      <c r="B61" s="51"/>
      <c r="C61" s="51"/>
      <c r="D61" s="52"/>
      <c r="E61" s="58"/>
      <c r="F61" s="54">
        <f t="shared" si="1"/>
        <v>0</v>
      </c>
      <c r="G61" s="39">
        <v>0</v>
      </c>
      <c r="H61" s="54">
        <f t="shared" si="2"/>
        <v>0</v>
      </c>
    </row>
    <row r="62" spans="1:8" x14ac:dyDescent="0.25">
      <c r="A62" s="50"/>
      <c r="B62" s="51"/>
      <c r="C62" s="51"/>
      <c r="D62" s="52"/>
      <c r="E62" s="58"/>
      <c r="F62" s="54">
        <f t="shared" si="1"/>
        <v>0</v>
      </c>
      <c r="G62" s="39">
        <v>0</v>
      </c>
      <c r="H62" s="54">
        <f t="shared" si="2"/>
        <v>0</v>
      </c>
    </row>
    <row r="63" spans="1:8" x14ac:dyDescent="0.25">
      <c r="A63" s="50"/>
      <c r="B63" s="51"/>
      <c r="C63" s="51"/>
      <c r="D63" s="52"/>
      <c r="E63" s="58"/>
      <c r="F63" s="54">
        <f t="shared" si="1"/>
        <v>0</v>
      </c>
      <c r="G63" s="39">
        <v>0</v>
      </c>
      <c r="H63" s="54">
        <f t="shared" si="2"/>
        <v>0</v>
      </c>
    </row>
    <row r="64" spans="1:8" x14ac:dyDescent="0.25">
      <c r="A64" s="50"/>
      <c r="B64" s="51"/>
      <c r="C64" s="51"/>
      <c r="D64" s="52"/>
      <c r="E64" s="58"/>
      <c r="F64" s="54">
        <f t="shared" si="1"/>
        <v>0</v>
      </c>
      <c r="G64" s="39">
        <v>0</v>
      </c>
      <c r="H64" s="54">
        <f t="shared" si="2"/>
        <v>0</v>
      </c>
    </row>
    <row r="65" spans="1:8" x14ac:dyDescent="0.25">
      <c r="A65" s="16"/>
      <c r="B65" s="20"/>
      <c r="C65" s="20"/>
      <c r="D65" s="3"/>
      <c r="E65" s="57"/>
      <c r="F65" s="21">
        <f t="shared" si="1"/>
        <v>0</v>
      </c>
      <c r="G65" s="39">
        <v>0</v>
      </c>
      <c r="H65" s="21">
        <f t="shared" si="2"/>
        <v>0</v>
      </c>
    </row>
    <row r="66" spans="1:8" x14ac:dyDescent="0.25">
      <c r="A66" s="16"/>
      <c r="B66" s="20"/>
      <c r="C66" s="20"/>
      <c r="D66" s="3"/>
      <c r="E66" s="57"/>
      <c r="F66" s="21">
        <f t="shared" si="1"/>
        <v>0</v>
      </c>
      <c r="G66" s="39">
        <v>0</v>
      </c>
      <c r="H66" s="21">
        <f t="shared" si="2"/>
        <v>0</v>
      </c>
    </row>
    <row r="67" spans="1:8" x14ac:dyDescent="0.25">
      <c r="A67" s="16"/>
      <c r="B67" s="20"/>
      <c r="C67" s="20"/>
      <c r="D67" s="3"/>
      <c r="E67" s="57"/>
      <c r="F67" s="21">
        <f t="shared" si="1"/>
        <v>0</v>
      </c>
      <c r="G67" s="39">
        <v>0</v>
      </c>
      <c r="H67" s="21">
        <f t="shared" si="2"/>
        <v>0</v>
      </c>
    </row>
    <row r="68" spans="1:8" x14ac:dyDescent="0.25">
      <c r="A68" s="16"/>
      <c r="B68" s="20"/>
      <c r="C68" s="20"/>
      <c r="D68" s="3"/>
      <c r="E68" s="57"/>
      <c r="F68" s="21">
        <f t="shared" si="1"/>
        <v>0</v>
      </c>
      <c r="G68" s="39">
        <v>0</v>
      </c>
      <c r="H68" s="21">
        <f t="shared" si="2"/>
        <v>0</v>
      </c>
    </row>
    <row r="69" spans="1:8" x14ac:dyDescent="0.25">
      <c r="A69" s="16"/>
      <c r="B69" s="20"/>
      <c r="C69" s="20"/>
      <c r="D69" s="3"/>
      <c r="E69" s="57"/>
      <c r="F69" s="21">
        <f t="shared" si="1"/>
        <v>0</v>
      </c>
      <c r="G69" s="39">
        <v>0</v>
      </c>
      <c r="H69" s="21">
        <f t="shared" si="2"/>
        <v>0</v>
      </c>
    </row>
    <row r="70" spans="1:8" x14ac:dyDescent="0.25">
      <c r="A70" s="16"/>
      <c r="B70" s="20"/>
      <c r="C70" s="20"/>
      <c r="D70" s="3"/>
      <c r="E70" s="57"/>
      <c r="F70" s="21">
        <f t="shared" si="1"/>
        <v>0</v>
      </c>
      <c r="G70" s="39">
        <v>0</v>
      </c>
      <c r="H70" s="21">
        <f t="shared" si="2"/>
        <v>0</v>
      </c>
    </row>
    <row r="71" spans="1:8" x14ac:dyDescent="0.25">
      <c r="A71" s="16"/>
      <c r="B71" s="20"/>
      <c r="C71" s="20"/>
      <c r="D71" s="3"/>
      <c r="E71" s="57"/>
      <c r="F71" s="21">
        <f t="shared" ref="F71:F77" si="3">E71</f>
        <v>0</v>
      </c>
      <c r="G71" s="39">
        <v>0</v>
      </c>
      <c r="H71" s="21">
        <f t="shared" si="2"/>
        <v>0</v>
      </c>
    </row>
    <row r="72" spans="1:8" x14ac:dyDescent="0.25">
      <c r="A72" s="16"/>
      <c r="B72" s="20"/>
      <c r="C72" s="20"/>
      <c r="D72" s="3"/>
      <c r="E72" s="57"/>
      <c r="F72" s="21">
        <f t="shared" si="3"/>
        <v>0</v>
      </c>
      <c r="G72" s="39">
        <v>0</v>
      </c>
      <c r="H72" s="21">
        <f t="shared" si="2"/>
        <v>0</v>
      </c>
    </row>
    <row r="73" spans="1:8" x14ac:dyDescent="0.25">
      <c r="A73" s="16"/>
      <c r="B73" s="20"/>
      <c r="C73" s="20"/>
      <c r="D73" s="3"/>
      <c r="E73" s="57"/>
      <c r="F73" s="21">
        <f t="shared" si="3"/>
        <v>0</v>
      </c>
      <c r="G73" s="39">
        <v>0</v>
      </c>
      <c r="H73" s="21">
        <f>F73+G73</f>
        <v>0</v>
      </c>
    </row>
    <row r="74" spans="1:8" x14ac:dyDescent="0.25">
      <c r="A74" s="16"/>
      <c r="B74" s="20"/>
      <c r="C74" s="20"/>
      <c r="D74" s="3"/>
      <c r="E74" s="57"/>
      <c r="F74" s="21">
        <f t="shared" si="3"/>
        <v>0</v>
      </c>
      <c r="G74" s="39">
        <v>0</v>
      </c>
      <c r="H74" s="21">
        <f>F74+G74</f>
        <v>0</v>
      </c>
    </row>
    <row r="75" spans="1:8" x14ac:dyDescent="0.25">
      <c r="A75" s="16"/>
      <c r="B75" s="20"/>
      <c r="C75" s="20"/>
      <c r="D75" s="3"/>
      <c r="E75" s="57"/>
      <c r="F75" s="21">
        <f t="shared" si="3"/>
        <v>0</v>
      </c>
      <c r="G75" s="39">
        <v>0</v>
      </c>
      <c r="H75" s="21">
        <f>F75+G75</f>
        <v>0</v>
      </c>
    </row>
    <row r="76" spans="1:8" x14ac:dyDescent="0.25">
      <c r="A76" s="16"/>
      <c r="B76" s="20"/>
      <c r="C76" s="20"/>
      <c r="D76" s="3"/>
      <c r="E76" s="57"/>
      <c r="F76" s="21">
        <f t="shared" si="3"/>
        <v>0</v>
      </c>
      <c r="G76" s="39">
        <v>0</v>
      </c>
      <c r="H76" s="21">
        <f>F76+G76</f>
        <v>0</v>
      </c>
    </row>
    <row r="77" spans="1:8" x14ac:dyDescent="0.25">
      <c r="A77" s="16"/>
      <c r="B77" s="20"/>
      <c r="C77" s="20"/>
      <c r="D77" s="3"/>
      <c r="E77" s="57"/>
      <c r="F77" s="21">
        <f t="shared" si="3"/>
        <v>0</v>
      </c>
      <c r="G77" s="39">
        <v>0</v>
      </c>
      <c r="H77" s="21">
        <f>F77+G77</f>
        <v>0</v>
      </c>
    </row>
    <row r="78" spans="1:8" x14ac:dyDescent="0.25">
      <c r="E78" s="55"/>
      <c r="F78" s="55"/>
      <c r="G78" s="55"/>
      <c r="H78" s="55"/>
    </row>
    <row r="79" spans="1:8" x14ac:dyDescent="0.25">
      <c r="E79" s="55"/>
      <c r="F79" s="55"/>
      <c r="G79" s="55"/>
      <c r="H79" s="55"/>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abSelected="1" view="pageBreakPreview" zoomScale="90" zoomScaleNormal="70" zoomScaleSheetLayoutView="90" workbookViewId="0">
      <pane ySplit="6" topLeftCell="A31" activePane="bottomLeft" state="frozen"/>
      <selection activeCell="A49" sqref="A49"/>
      <selection pane="bottomLeft" activeCell="D7" sqref="D7"/>
    </sheetView>
  </sheetViews>
  <sheetFormatPr baseColWidth="10" defaultRowHeight="12.75" x14ac:dyDescent="0.2"/>
  <cols>
    <col min="1" max="1" width="23.5703125" style="69" customWidth="1"/>
    <col min="2" max="2" width="41.28515625" style="73" customWidth="1"/>
    <col min="3" max="3" width="33.140625" style="69" customWidth="1"/>
    <col min="4" max="4" width="58.42578125" style="69" customWidth="1"/>
    <col min="5" max="5" width="17.85546875" style="70" customWidth="1"/>
    <col min="6" max="6" width="27.5703125" style="69" customWidth="1"/>
    <col min="7" max="8" width="15.85546875" style="69" hidden="1" customWidth="1"/>
    <col min="9" max="9" width="17.42578125" style="80" customWidth="1"/>
    <col min="10" max="16384" width="11.42578125" style="1"/>
  </cols>
  <sheetData>
    <row r="1" spans="1:10" s="68" customFormat="1" ht="27.75" customHeight="1" x14ac:dyDescent="0.3">
      <c r="A1" s="75"/>
      <c r="B1" s="101" t="s">
        <v>90</v>
      </c>
      <c r="C1" s="101"/>
      <c r="D1" s="101"/>
      <c r="E1" s="101"/>
      <c r="F1" s="101"/>
      <c r="G1" s="101"/>
      <c r="H1" s="101"/>
      <c r="I1" s="79"/>
      <c r="J1" s="76"/>
    </row>
    <row r="2" spans="1:10" s="68" customFormat="1" ht="27" customHeight="1" x14ac:dyDescent="0.3">
      <c r="A2" s="75"/>
      <c r="B2" s="102" t="s">
        <v>91</v>
      </c>
      <c r="C2" s="102"/>
      <c r="D2" s="102"/>
      <c r="E2" s="102"/>
      <c r="F2" s="102"/>
      <c r="G2" s="102"/>
      <c r="H2" s="102"/>
      <c r="I2" s="79"/>
      <c r="J2" s="76"/>
    </row>
    <row r="3" spans="1:10" s="68" customFormat="1" ht="20.100000000000001" customHeight="1" x14ac:dyDescent="0.3">
      <c r="A3" s="75"/>
      <c r="B3" s="103" t="s">
        <v>135</v>
      </c>
      <c r="C3" s="103"/>
      <c r="D3" s="103"/>
      <c r="E3" s="103"/>
      <c r="F3" s="103"/>
      <c r="G3" s="103"/>
      <c r="H3" s="103"/>
      <c r="I3" s="79"/>
      <c r="J3" s="76"/>
    </row>
    <row r="4" spans="1:10" s="68" customFormat="1" ht="20.100000000000001" customHeight="1" x14ac:dyDescent="0.3">
      <c r="A4" s="75"/>
      <c r="B4" s="77" t="s">
        <v>136</v>
      </c>
      <c r="C4" s="98"/>
      <c r="D4" s="98"/>
      <c r="E4" s="78"/>
      <c r="F4" s="98"/>
      <c r="G4" s="98"/>
      <c r="H4" s="98"/>
      <c r="I4" s="79"/>
      <c r="J4" s="76"/>
    </row>
    <row r="5" spans="1:10" s="68" customFormat="1" ht="20.100000000000001" customHeight="1" x14ac:dyDescent="0.3">
      <c r="A5" s="75"/>
      <c r="B5" s="98"/>
      <c r="C5" s="98"/>
      <c r="D5" s="98"/>
      <c r="E5" s="78"/>
      <c r="F5" s="98"/>
      <c r="G5" s="98"/>
      <c r="H5" s="98"/>
      <c r="I5" s="79"/>
      <c r="J5" s="76"/>
    </row>
    <row r="6" spans="1:10" s="68" customFormat="1" ht="45.75" customHeight="1" x14ac:dyDescent="0.2">
      <c r="A6" s="71" t="s">
        <v>98</v>
      </c>
      <c r="B6" s="71" t="s">
        <v>0</v>
      </c>
      <c r="C6" s="71" t="s">
        <v>92</v>
      </c>
      <c r="D6" s="71" t="s">
        <v>93</v>
      </c>
      <c r="E6" s="72" t="s">
        <v>95</v>
      </c>
      <c r="F6" s="71" t="s">
        <v>97</v>
      </c>
      <c r="G6" s="71" t="s">
        <v>94</v>
      </c>
      <c r="H6" s="71" t="s">
        <v>96</v>
      </c>
      <c r="I6" s="74" t="s">
        <v>100</v>
      </c>
    </row>
    <row r="7" spans="1:10" s="68" customFormat="1" ht="87" customHeight="1" x14ac:dyDescent="0.2">
      <c r="A7" s="87" t="s">
        <v>133</v>
      </c>
      <c r="B7" s="88" t="s">
        <v>132</v>
      </c>
      <c r="C7" s="88" t="s">
        <v>137</v>
      </c>
      <c r="D7" s="88" t="s">
        <v>138</v>
      </c>
      <c r="E7" s="89">
        <v>850</v>
      </c>
      <c r="F7" s="89">
        <f t="shared" ref="F7:F41" si="0">+E7</f>
        <v>850</v>
      </c>
      <c r="G7" s="89"/>
      <c r="H7" s="89"/>
      <c r="I7" s="90">
        <v>43377</v>
      </c>
    </row>
    <row r="8" spans="1:10" s="68" customFormat="1" ht="92.25" customHeight="1" x14ac:dyDescent="0.2">
      <c r="A8" s="87" t="s">
        <v>133</v>
      </c>
      <c r="B8" s="88" t="s">
        <v>101</v>
      </c>
      <c r="C8" s="88" t="s">
        <v>46</v>
      </c>
      <c r="D8" s="88" t="s">
        <v>138</v>
      </c>
      <c r="E8" s="89">
        <v>1350</v>
      </c>
      <c r="F8" s="89">
        <f t="shared" si="0"/>
        <v>1350</v>
      </c>
      <c r="G8" s="89"/>
      <c r="H8" s="89"/>
      <c r="I8" s="90">
        <v>43377</v>
      </c>
    </row>
    <row r="9" spans="1:10" s="68" customFormat="1" ht="94.5" customHeight="1" x14ac:dyDescent="0.2">
      <c r="A9" s="87" t="s">
        <v>133</v>
      </c>
      <c r="B9" s="88" t="s">
        <v>101</v>
      </c>
      <c r="C9" s="88" t="s">
        <v>46</v>
      </c>
      <c r="D9" s="88" t="s">
        <v>139</v>
      </c>
      <c r="E9" s="89">
        <v>2700</v>
      </c>
      <c r="F9" s="89">
        <f t="shared" si="0"/>
        <v>2700</v>
      </c>
      <c r="G9" s="89"/>
      <c r="H9" s="89"/>
      <c r="I9" s="90">
        <v>43384</v>
      </c>
    </row>
    <row r="10" spans="1:10" s="68" customFormat="1" ht="64.5" customHeight="1" x14ac:dyDescent="0.2">
      <c r="A10" s="91" t="s">
        <v>133</v>
      </c>
      <c r="B10" s="88" t="s">
        <v>140</v>
      </c>
      <c r="C10" s="87" t="s">
        <v>141</v>
      </c>
      <c r="D10" s="88" t="s">
        <v>138</v>
      </c>
      <c r="E10" s="89">
        <v>1100</v>
      </c>
      <c r="F10" s="89">
        <f t="shared" si="0"/>
        <v>1100</v>
      </c>
      <c r="G10" s="89"/>
      <c r="H10" s="89"/>
      <c r="I10" s="90">
        <v>43377</v>
      </c>
    </row>
    <row r="11" spans="1:10" s="68" customFormat="1" ht="129.75" customHeight="1" x14ac:dyDescent="0.2">
      <c r="A11" s="91" t="s">
        <v>133</v>
      </c>
      <c r="B11" s="88" t="s">
        <v>126</v>
      </c>
      <c r="C11" s="87" t="s">
        <v>137</v>
      </c>
      <c r="D11" s="88" t="s">
        <v>138</v>
      </c>
      <c r="E11" s="89">
        <v>850</v>
      </c>
      <c r="F11" s="89">
        <f t="shared" si="0"/>
        <v>850</v>
      </c>
      <c r="G11" s="89"/>
      <c r="H11" s="89"/>
      <c r="I11" s="90">
        <v>43377</v>
      </c>
    </row>
    <row r="12" spans="1:10" s="68" customFormat="1" ht="75" customHeight="1" x14ac:dyDescent="0.2">
      <c r="A12" s="91" t="s">
        <v>133</v>
      </c>
      <c r="B12" s="92" t="s">
        <v>112</v>
      </c>
      <c r="C12" s="87" t="s">
        <v>142</v>
      </c>
      <c r="D12" s="92" t="s">
        <v>143</v>
      </c>
      <c r="E12" s="89">
        <v>4250</v>
      </c>
      <c r="F12" s="89">
        <f t="shared" si="0"/>
        <v>4250</v>
      </c>
      <c r="G12" s="89"/>
      <c r="H12" s="89"/>
      <c r="I12" s="90">
        <v>43387</v>
      </c>
    </row>
    <row r="13" spans="1:10" s="68" customFormat="1" ht="67.5" customHeight="1" x14ac:dyDescent="0.2">
      <c r="A13" s="91" t="s">
        <v>133</v>
      </c>
      <c r="B13" s="88" t="s">
        <v>52</v>
      </c>
      <c r="C13" s="87" t="s">
        <v>142</v>
      </c>
      <c r="D13" s="92" t="s">
        <v>143</v>
      </c>
      <c r="E13" s="89">
        <v>4250</v>
      </c>
      <c r="F13" s="89">
        <f t="shared" si="0"/>
        <v>4250</v>
      </c>
      <c r="G13" s="89"/>
      <c r="H13" s="89"/>
      <c r="I13" s="90">
        <v>43387</v>
      </c>
    </row>
    <row r="14" spans="1:10" s="68" customFormat="1" ht="67.5" customHeight="1" x14ac:dyDescent="0.2">
      <c r="A14" s="91" t="s">
        <v>133</v>
      </c>
      <c r="B14" s="88" t="s">
        <v>114</v>
      </c>
      <c r="C14" s="87" t="s">
        <v>149</v>
      </c>
      <c r="D14" s="92" t="s">
        <v>150</v>
      </c>
      <c r="E14" s="89">
        <v>850</v>
      </c>
      <c r="F14" s="89">
        <f t="shared" si="0"/>
        <v>850</v>
      </c>
      <c r="G14" s="89"/>
      <c r="H14" s="89"/>
      <c r="I14" s="90">
        <v>43392</v>
      </c>
    </row>
    <row r="15" spans="1:10" s="68" customFormat="1" ht="99.75" customHeight="1" x14ac:dyDescent="0.2">
      <c r="A15" s="91" t="s">
        <v>133</v>
      </c>
      <c r="B15" s="88" t="s">
        <v>114</v>
      </c>
      <c r="C15" s="87" t="s">
        <v>149</v>
      </c>
      <c r="D15" s="92" t="s">
        <v>151</v>
      </c>
      <c r="E15" s="89">
        <v>2400</v>
      </c>
      <c r="F15" s="89">
        <f t="shared" ref="F15:F33" si="1">+E15</f>
        <v>2400</v>
      </c>
      <c r="G15" s="89"/>
      <c r="H15" s="89"/>
      <c r="I15" s="90">
        <v>43396</v>
      </c>
    </row>
    <row r="16" spans="1:10" s="68" customFormat="1" ht="67.5" customHeight="1" x14ac:dyDescent="0.2">
      <c r="A16" s="91" t="s">
        <v>133</v>
      </c>
      <c r="B16" s="92" t="s">
        <v>112</v>
      </c>
      <c r="C16" s="87" t="s">
        <v>142</v>
      </c>
      <c r="D16" s="92" t="s">
        <v>152</v>
      </c>
      <c r="E16" s="89">
        <v>3400</v>
      </c>
      <c r="F16" s="89">
        <f t="shared" si="1"/>
        <v>3400</v>
      </c>
      <c r="G16" s="89"/>
      <c r="H16" s="89"/>
      <c r="I16" s="90">
        <v>43402</v>
      </c>
    </row>
    <row r="17" spans="1:9" s="68" customFormat="1" ht="67.5" customHeight="1" x14ac:dyDescent="0.2">
      <c r="A17" s="91" t="s">
        <v>133</v>
      </c>
      <c r="B17" s="92" t="s">
        <v>52</v>
      </c>
      <c r="C17" s="87" t="s">
        <v>142</v>
      </c>
      <c r="D17" s="92" t="s">
        <v>152</v>
      </c>
      <c r="E17" s="89">
        <v>3400</v>
      </c>
      <c r="F17" s="89">
        <f t="shared" si="1"/>
        <v>3400</v>
      </c>
      <c r="G17" s="89"/>
      <c r="H17" s="89"/>
      <c r="I17" s="90">
        <v>43402</v>
      </c>
    </row>
    <row r="18" spans="1:9" s="68" customFormat="1" ht="67.5" customHeight="1" x14ac:dyDescent="0.2">
      <c r="A18" s="91" t="s">
        <v>133</v>
      </c>
      <c r="B18" s="92" t="s">
        <v>111</v>
      </c>
      <c r="C18" s="88" t="s">
        <v>128</v>
      </c>
      <c r="D18" s="92" t="s">
        <v>153</v>
      </c>
      <c r="E18" s="89">
        <v>700</v>
      </c>
      <c r="F18" s="89">
        <f t="shared" si="1"/>
        <v>700</v>
      </c>
      <c r="G18" s="89"/>
      <c r="H18" s="89"/>
      <c r="I18" s="90">
        <v>43389</v>
      </c>
    </row>
    <row r="19" spans="1:9" s="68" customFormat="1" ht="67.5" customHeight="1" x14ac:dyDescent="0.2">
      <c r="A19" s="91" t="s">
        <v>133</v>
      </c>
      <c r="B19" s="92" t="s">
        <v>156</v>
      </c>
      <c r="C19" s="87" t="s">
        <v>154</v>
      </c>
      <c r="D19" s="92" t="s">
        <v>155</v>
      </c>
      <c r="E19" s="89">
        <v>2200</v>
      </c>
      <c r="F19" s="89">
        <f t="shared" si="1"/>
        <v>2200</v>
      </c>
      <c r="G19" s="89"/>
      <c r="H19" s="89"/>
      <c r="I19" s="90">
        <v>43390</v>
      </c>
    </row>
    <row r="20" spans="1:9" s="68" customFormat="1" ht="67.5" customHeight="1" x14ac:dyDescent="0.2">
      <c r="A20" s="91" t="s">
        <v>133</v>
      </c>
      <c r="B20" s="92" t="s">
        <v>101</v>
      </c>
      <c r="C20" s="87" t="s">
        <v>46</v>
      </c>
      <c r="D20" s="92" t="s">
        <v>157</v>
      </c>
      <c r="E20" s="89">
        <v>1350</v>
      </c>
      <c r="F20" s="89">
        <f t="shared" si="1"/>
        <v>1350</v>
      </c>
      <c r="G20" s="89"/>
      <c r="H20" s="89"/>
      <c r="I20" s="90">
        <v>43398</v>
      </c>
    </row>
    <row r="21" spans="1:9" s="68" customFormat="1" ht="88.5" customHeight="1" x14ac:dyDescent="0.2">
      <c r="A21" s="91" t="s">
        <v>133</v>
      </c>
      <c r="B21" s="92" t="s">
        <v>101</v>
      </c>
      <c r="C21" s="87" t="s">
        <v>46</v>
      </c>
      <c r="D21" s="92" t="s">
        <v>158</v>
      </c>
      <c r="E21" s="89">
        <v>1350</v>
      </c>
      <c r="F21" s="89">
        <f t="shared" si="1"/>
        <v>1350</v>
      </c>
      <c r="G21" s="89"/>
      <c r="H21" s="89"/>
      <c r="I21" s="90">
        <v>43377</v>
      </c>
    </row>
    <row r="22" spans="1:9" s="68" customFormat="1" ht="90" customHeight="1" x14ac:dyDescent="0.2">
      <c r="A22" s="91" t="s">
        <v>133</v>
      </c>
      <c r="B22" s="92" t="s">
        <v>159</v>
      </c>
      <c r="C22" s="87" t="s">
        <v>160</v>
      </c>
      <c r="D22" s="92" t="s">
        <v>161</v>
      </c>
      <c r="E22" s="89">
        <v>1400</v>
      </c>
      <c r="F22" s="89">
        <f t="shared" si="1"/>
        <v>1400</v>
      </c>
      <c r="G22" s="89"/>
      <c r="H22" s="89"/>
      <c r="I22" s="90">
        <v>43390</v>
      </c>
    </row>
    <row r="23" spans="1:9" s="68" customFormat="1" ht="95.25" customHeight="1" x14ac:dyDescent="0.2">
      <c r="A23" s="91" t="s">
        <v>133</v>
      </c>
      <c r="B23" s="92" t="s">
        <v>162</v>
      </c>
      <c r="C23" s="87" t="s">
        <v>128</v>
      </c>
      <c r="D23" s="92" t="s">
        <v>161</v>
      </c>
      <c r="E23" s="89">
        <v>1400</v>
      </c>
      <c r="F23" s="89">
        <f t="shared" si="1"/>
        <v>1400</v>
      </c>
      <c r="G23" s="89"/>
      <c r="H23" s="89"/>
      <c r="I23" s="90">
        <v>43390</v>
      </c>
    </row>
    <row r="24" spans="1:9" s="68" customFormat="1" ht="80.25" customHeight="1" x14ac:dyDescent="0.2">
      <c r="A24" s="91" t="s">
        <v>133</v>
      </c>
      <c r="B24" s="92" t="s">
        <v>163</v>
      </c>
      <c r="C24" s="87" t="s">
        <v>128</v>
      </c>
      <c r="D24" s="92" t="s">
        <v>161</v>
      </c>
      <c r="E24" s="89">
        <v>1600</v>
      </c>
      <c r="F24" s="89">
        <f t="shared" si="1"/>
        <v>1600</v>
      </c>
      <c r="G24" s="89"/>
      <c r="H24" s="89"/>
      <c r="I24" s="90">
        <v>43390</v>
      </c>
    </row>
    <row r="25" spans="1:9" s="68" customFormat="1" ht="67.5" customHeight="1" x14ac:dyDescent="0.2">
      <c r="A25" s="91" t="s">
        <v>133</v>
      </c>
      <c r="B25" s="92" t="s">
        <v>125</v>
      </c>
      <c r="C25" s="87" t="s">
        <v>137</v>
      </c>
      <c r="D25" s="92" t="s">
        <v>164</v>
      </c>
      <c r="E25" s="89">
        <v>400</v>
      </c>
      <c r="F25" s="89">
        <f t="shared" si="1"/>
        <v>400</v>
      </c>
      <c r="G25" s="89"/>
      <c r="H25" s="89"/>
      <c r="I25" s="90">
        <v>43383</v>
      </c>
    </row>
    <row r="26" spans="1:9" s="68" customFormat="1" ht="67.5" customHeight="1" x14ac:dyDescent="0.2">
      <c r="A26" s="91" t="s">
        <v>133</v>
      </c>
      <c r="B26" s="92" t="s">
        <v>52</v>
      </c>
      <c r="C26" s="87" t="s">
        <v>142</v>
      </c>
      <c r="D26" s="92" t="s">
        <v>165</v>
      </c>
      <c r="E26" s="89">
        <v>4250</v>
      </c>
      <c r="F26" s="89">
        <f t="shared" si="1"/>
        <v>4250</v>
      </c>
      <c r="G26" s="89"/>
      <c r="H26" s="89"/>
      <c r="I26" s="90">
        <v>43387</v>
      </c>
    </row>
    <row r="27" spans="1:9" s="68" customFormat="1" ht="67.5" customHeight="1" x14ac:dyDescent="0.2">
      <c r="A27" s="91" t="s">
        <v>133</v>
      </c>
      <c r="B27" s="92" t="s">
        <v>112</v>
      </c>
      <c r="C27" s="87" t="s">
        <v>142</v>
      </c>
      <c r="D27" s="92" t="s">
        <v>165</v>
      </c>
      <c r="E27" s="89">
        <v>4250</v>
      </c>
      <c r="F27" s="89">
        <f t="shared" si="1"/>
        <v>4250</v>
      </c>
      <c r="G27" s="89"/>
      <c r="H27" s="89"/>
      <c r="I27" s="90">
        <v>43387</v>
      </c>
    </row>
    <row r="28" spans="1:9" s="68" customFormat="1" ht="78" customHeight="1" x14ac:dyDescent="0.2">
      <c r="A28" s="91" t="s">
        <v>133</v>
      </c>
      <c r="B28" s="92" t="s">
        <v>126</v>
      </c>
      <c r="C28" s="87" t="s">
        <v>102</v>
      </c>
      <c r="D28" s="92" t="s">
        <v>138</v>
      </c>
      <c r="E28" s="89">
        <v>850</v>
      </c>
      <c r="F28" s="89">
        <f t="shared" si="1"/>
        <v>850</v>
      </c>
      <c r="G28" s="89"/>
      <c r="H28" s="89"/>
      <c r="I28" s="90">
        <v>43377</v>
      </c>
    </row>
    <row r="29" spans="1:9" s="68" customFormat="1" ht="93" customHeight="1" x14ac:dyDescent="0.2">
      <c r="A29" s="91" t="s">
        <v>133</v>
      </c>
      <c r="B29" s="92" t="s">
        <v>140</v>
      </c>
      <c r="C29" s="87" t="s">
        <v>113</v>
      </c>
      <c r="D29" s="92" t="s">
        <v>138</v>
      </c>
      <c r="E29" s="89">
        <v>1100</v>
      </c>
      <c r="F29" s="89">
        <f t="shared" si="1"/>
        <v>1100</v>
      </c>
      <c r="G29" s="89"/>
      <c r="H29" s="89"/>
      <c r="I29" s="90">
        <v>43377</v>
      </c>
    </row>
    <row r="30" spans="1:9" s="68" customFormat="1" ht="108.75" customHeight="1" x14ac:dyDescent="0.2">
      <c r="A30" s="91" t="s">
        <v>133</v>
      </c>
      <c r="B30" s="92" t="s">
        <v>101</v>
      </c>
      <c r="C30" s="87" t="s">
        <v>99</v>
      </c>
      <c r="D30" s="92" t="s">
        <v>166</v>
      </c>
      <c r="E30" s="89">
        <v>2700</v>
      </c>
      <c r="F30" s="89">
        <f t="shared" si="1"/>
        <v>2700</v>
      </c>
      <c r="G30" s="89"/>
      <c r="H30" s="89"/>
      <c r="I30" s="90">
        <v>43384</v>
      </c>
    </row>
    <row r="31" spans="1:9" s="68" customFormat="1" ht="96" customHeight="1" x14ac:dyDescent="0.2">
      <c r="A31" s="91" t="s">
        <v>133</v>
      </c>
      <c r="B31" s="92" t="s">
        <v>132</v>
      </c>
      <c r="C31" s="87" t="s">
        <v>102</v>
      </c>
      <c r="D31" s="92" t="s">
        <v>138</v>
      </c>
      <c r="E31" s="89">
        <v>850</v>
      </c>
      <c r="F31" s="89">
        <f t="shared" si="1"/>
        <v>850</v>
      </c>
      <c r="G31" s="89"/>
      <c r="H31" s="89"/>
      <c r="I31" s="90">
        <v>43377</v>
      </c>
    </row>
    <row r="32" spans="1:9" s="68" customFormat="1" ht="67.5" customHeight="1" x14ac:dyDescent="0.2">
      <c r="A32" s="91" t="s">
        <v>133</v>
      </c>
      <c r="B32" s="92" t="s">
        <v>101</v>
      </c>
      <c r="C32" s="87" t="s">
        <v>46</v>
      </c>
      <c r="D32" s="92" t="s">
        <v>167</v>
      </c>
      <c r="E32" s="89">
        <v>1350</v>
      </c>
      <c r="F32" s="89">
        <f t="shared" si="1"/>
        <v>1350</v>
      </c>
      <c r="G32" s="89"/>
      <c r="H32" s="89"/>
      <c r="I32" s="90">
        <v>43402</v>
      </c>
    </row>
    <row r="33" spans="1:9" s="68" customFormat="1" ht="67.5" customHeight="1" x14ac:dyDescent="0.2">
      <c r="A33" s="91" t="s">
        <v>133</v>
      </c>
      <c r="B33" s="92" t="s">
        <v>119</v>
      </c>
      <c r="C33" s="87" t="s">
        <v>190</v>
      </c>
      <c r="D33" s="92" t="s">
        <v>191</v>
      </c>
      <c r="E33" s="89">
        <v>850</v>
      </c>
      <c r="F33" s="89">
        <f t="shared" si="1"/>
        <v>850</v>
      </c>
      <c r="G33" s="89"/>
      <c r="H33" s="89"/>
      <c r="I33" s="90">
        <v>43389</v>
      </c>
    </row>
    <row r="34" spans="1:9" s="68" customFormat="1" ht="84.75" customHeight="1" x14ac:dyDescent="0.2">
      <c r="A34" s="87" t="s">
        <v>123</v>
      </c>
      <c r="B34" s="87" t="s">
        <v>116</v>
      </c>
      <c r="C34" s="88" t="s">
        <v>115</v>
      </c>
      <c r="D34" s="88" t="s">
        <v>144</v>
      </c>
      <c r="E34" s="89">
        <v>1100</v>
      </c>
      <c r="F34" s="89">
        <f t="shared" si="0"/>
        <v>1100</v>
      </c>
      <c r="G34" s="89"/>
      <c r="H34" s="89"/>
      <c r="I34" s="90">
        <v>43374</v>
      </c>
    </row>
    <row r="35" spans="1:9" s="68" customFormat="1" ht="55.5" customHeight="1" x14ac:dyDescent="0.2">
      <c r="A35" s="87" t="s">
        <v>109</v>
      </c>
      <c r="B35" s="88" t="s">
        <v>110</v>
      </c>
      <c r="C35" s="88" t="s">
        <v>134</v>
      </c>
      <c r="D35" s="88" t="s">
        <v>145</v>
      </c>
      <c r="E35" s="89">
        <v>1400</v>
      </c>
      <c r="F35" s="89">
        <f t="shared" si="0"/>
        <v>1400</v>
      </c>
      <c r="G35" s="89"/>
      <c r="H35" s="89"/>
      <c r="I35" s="90">
        <v>43384</v>
      </c>
    </row>
    <row r="36" spans="1:9" s="86" customFormat="1" ht="57.75" customHeight="1" x14ac:dyDescent="0.2">
      <c r="A36" s="87" t="s">
        <v>109</v>
      </c>
      <c r="B36" s="88" t="s">
        <v>110</v>
      </c>
      <c r="C36" s="88" t="s">
        <v>134</v>
      </c>
      <c r="D36" s="88" t="s">
        <v>146</v>
      </c>
      <c r="E36" s="89">
        <v>700</v>
      </c>
      <c r="F36" s="89">
        <f t="shared" si="0"/>
        <v>700</v>
      </c>
      <c r="G36" s="89"/>
      <c r="H36" s="89"/>
      <c r="I36" s="90">
        <v>43377</v>
      </c>
    </row>
    <row r="37" spans="1:9" s="86" customFormat="1" ht="87.75" customHeight="1" x14ac:dyDescent="0.2">
      <c r="A37" s="87" t="s">
        <v>104</v>
      </c>
      <c r="B37" s="88" t="s">
        <v>124</v>
      </c>
      <c r="C37" s="88" t="s">
        <v>147</v>
      </c>
      <c r="D37" s="88" t="s">
        <v>144</v>
      </c>
      <c r="E37" s="89">
        <v>4400</v>
      </c>
      <c r="F37" s="89">
        <f t="shared" si="0"/>
        <v>4400</v>
      </c>
      <c r="G37" s="89"/>
      <c r="H37" s="89"/>
      <c r="I37" s="90">
        <v>43374</v>
      </c>
    </row>
    <row r="38" spans="1:9" s="86" customFormat="1" ht="57" customHeight="1" x14ac:dyDescent="0.2">
      <c r="A38" s="87" t="s">
        <v>106</v>
      </c>
      <c r="B38" s="88" t="s">
        <v>107</v>
      </c>
      <c r="C38" s="88" t="s">
        <v>105</v>
      </c>
      <c r="D38" s="88" t="s">
        <v>148</v>
      </c>
      <c r="E38" s="89">
        <v>700</v>
      </c>
      <c r="F38" s="89">
        <f t="shared" si="0"/>
        <v>700</v>
      </c>
      <c r="G38" s="89"/>
      <c r="H38" s="89"/>
      <c r="I38" s="90">
        <v>43375</v>
      </c>
    </row>
    <row r="39" spans="1:9" s="86" customFormat="1" ht="98.25" customHeight="1" x14ac:dyDescent="0.2">
      <c r="A39" s="87" t="s">
        <v>109</v>
      </c>
      <c r="B39" s="88" t="s">
        <v>110</v>
      </c>
      <c r="C39" s="88" t="s">
        <v>134</v>
      </c>
      <c r="D39" s="88" t="s">
        <v>168</v>
      </c>
      <c r="E39" s="89">
        <v>700</v>
      </c>
      <c r="F39" s="89">
        <f t="shared" si="0"/>
        <v>700</v>
      </c>
      <c r="G39" s="89"/>
      <c r="H39" s="89"/>
      <c r="I39" s="90">
        <v>43402</v>
      </c>
    </row>
    <row r="40" spans="1:9" s="86" customFormat="1" ht="66.75" customHeight="1" x14ac:dyDescent="0.2">
      <c r="A40" s="87" t="s">
        <v>109</v>
      </c>
      <c r="B40" s="88" t="s">
        <v>110</v>
      </c>
      <c r="C40" s="88" t="s">
        <v>134</v>
      </c>
      <c r="D40" s="88" t="s">
        <v>169</v>
      </c>
      <c r="E40" s="89">
        <v>700</v>
      </c>
      <c r="F40" s="89">
        <f t="shared" si="0"/>
        <v>700</v>
      </c>
      <c r="G40" s="89"/>
      <c r="H40" s="89"/>
      <c r="I40" s="90">
        <v>43398</v>
      </c>
    </row>
    <row r="41" spans="1:9" s="86" customFormat="1" ht="64.5" customHeight="1" x14ac:dyDescent="0.2">
      <c r="A41" s="87" t="s">
        <v>108</v>
      </c>
      <c r="B41" s="88" t="s">
        <v>120</v>
      </c>
      <c r="C41" s="88" t="s">
        <v>103</v>
      </c>
      <c r="D41" s="88" t="s">
        <v>170</v>
      </c>
      <c r="E41" s="89">
        <v>3300</v>
      </c>
      <c r="F41" s="89">
        <f t="shared" si="0"/>
        <v>3300</v>
      </c>
      <c r="G41" s="89"/>
      <c r="H41" s="89"/>
      <c r="I41" s="90">
        <v>43391</v>
      </c>
    </row>
    <row r="42" spans="1:9" s="86" customFormat="1" ht="80.25" customHeight="1" x14ac:dyDescent="0.2">
      <c r="A42" s="91" t="s">
        <v>108</v>
      </c>
      <c r="B42" s="92" t="s">
        <v>127</v>
      </c>
      <c r="C42" s="87" t="s">
        <v>102</v>
      </c>
      <c r="D42" s="88" t="s">
        <v>170</v>
      </c>
      <c r="E42" s="89">
        <v>2550</v>
      </c>
      <c r="F42" s="89">
        <f t="shared" ref="F42:F49" si="2">+E42</f>
        <v>2550</v>
      </c>
      <c r="G42" s="89"/>
      <c r="H42" s="89"/>
      <c r="I42" s="90">
        <v>43391</v>
      </c>
    </row>
    <row r="43" spans="1:9" s="86" customFormat="1" ht="80.25" customHeight="1" x14ac:dyDescent="0.2">
      <c r="A43" s="87" t="s">
        <v>109</v>
      </c>
      <c r="B43" s="88" t="s">
        <v>110</v>
      </c>
      <c r="C43" s="88" t="s">
        <v>134</v>
      </c>
      <c r="D43" s="88" t="s">
        <v>171</v>
      </c>
      <c r="E43" s="89">
        <v>700</v>
      </c>
      <c r="F43" s="89">
        <f t="shared" si="2"/>
        <v>700</v>
      </c>
      <c r="G43" s="89"/>
      <c r="H43" s="89"/>
      <c r="I43" s="90">
        <v>43390</v>
      </c>
    </row>
    <row r="44" spans="1:9" s="86" customFormat="1" ht="80.25" customHeight="1" x14ac:dyDescent="0.2">
      <c r="A44" s="87" t="s">
        <v>106</v>
      </c>
      <c r="B44" s="88" t="s">
        <v>107</v>
      </c>
      <c r="C44" s="88" t="s">
        <v>105</v>
      </c>
      <c r="D44" s="88" t="s">
        <v>148</v>
      </c>
      <c r="E44" s="89">
        <v>700</v>
      </c>
      <c r="F44" s="89">
        <f t="shared" si="2"/>
        <v>700</v>
      </c>
      <c r="G44" s="89"/>
      <c r="H44" s="89"/>
      <c r="I44" s="90">
        <v>43375</v>
      </c>
    </row>
    <row r="45" spans="1:9" s="86" customFormat="1" ht="80.25" customHeight="1" x14ac:dyDescent="0.2">
      <c r="A45" s="91" t="s">
        <v>10</v>
      </c>
      <c r="B45" s="92" t="s">
        <v>110</v>
      </c>
      <c r="C45" s="87" t="s">
        <v>134</v>
      </c>
      <c r="D45" s="88" t="s">
        <v>146</v>
      </c>
      <c r="E45" s="89">
        <v>700</v>
      </c>
      <c r="F45" s="89">
        <f t="shared" si="2"/>
        <v>700</v>
      </c>
      <c r="G45" s="89"/>
      <c r="H45" s="89"/>
      <c r="I45" s="90">
        <v>43377</v>
      </c>
    </row>
    <row r="46" spans="1:9" s="86" customFormat="1" ht="80.25" customHeight="1" x14ac:dyDescent="0.2">
      <c r="A46" s="91" t="s">
        <v>109</v>
      </c>
      <c r="B46" s="92" t="s">
        <v>110</v>
      </c>
      <c r="C46" s="87" t="s">
        <v>134</v>
      </c>
      <c r="D46" s="88" t="s">
        <v>172</v>
      </c>
      <c r="E46" s="89">
        <v>1400</v>
      </c>
      <c r="F46" s="89">
        <f t="shared" si="2"/>
        <v>1400</v>
      </c>
      <c r="G46" s="89"/>
      <c r="H46" s="89"/>
      <c r="I46" s="90">
        <v>43384</v>
      </c>
    </row>
    <row r="47" spans="1:9" s="86" customFormat="1" ht="80.25" customHeight="1" x14ac:dyDescent="0.2">
      <c r="A47" s="87" t="s">
        <v>123</v>
      </c>
      <c r="B47" s="88" t="s">
        <v>129</v>
      </c>
      <c r="C47" s="88" t="s">
        <v>103</v>
      </c>
      <c r="D47" s="88" t="s">
        <v>173</v>
      </c>
      <c r="E47" s="89">
        <v>1100</v>
      </c>
      <c r="F47" s="89">
        <f t="shared" si="2"/>
        <v>1100</v>
      </c>
      <c r="G47" s="89"/>
      <c r="H47" s="89"/>
      <c r="I47" s="90">
        <v>43374</v>
      </c>
    </row>
    <row r="48" spans="1:9" s="86" customFormat="1" ht="80.25" customHeight="1" x14ac:dyDescent="0.2">
      <c r="A48" s="91" t="s">
        <v>9</v>
      </c>
      <c r="B48" s="92" t="s">
        <v>124</v>
      </c>
      <c r="C48" s="87" t="s">
        <v>122</v>
      </c>
      <c r="D48" s="88" t="s">
        <v>173</v>
      </c>
      <c r="E48" s="89">
        <v>4400</v>
      </c>
      <c r="F48" s="89">
        <f t="shared" si="2"/>
        <v>4400</v>
      </c>
      <c r="G48" s="89"/>
      <c r="H48" s="89"/>
      <c r="I48" s="90">
        <v>43395</v>
      </c>
    </row>
    <row r="49" spans="1:9" s="86" customFormat="1" ht="80.25" customHeight="1" x14ac:dyDescent="0.2">
      <c r="A49" s="91" t="s">
        <v>9</v>
      </c>
      <c r="B49" s="92" t="s">
        <v>124</v>
      </c>
      <c r="C49" s="87" t="s">
        <v>122</v>
      </c>
      <c r="D49" s="88" t="s">
        <v>173</v>
      </c>
      <c r="E49" s="89">
        <v>4400</v>
      </c>
      <c r="F49" s="89">
        <f t="shared" si="2"/>
        <v>4400</v>
      </c>
      <c r="G49" s="89"/>
      <c r="H49" s="89"/>
      <c r="I49" s="90">
        <v>43388</v>
      </c>
    </row>
    <row r="50" spans="1:9" s="86" customFormat="1" ht="80.25" customHeight="1" x14ac:dyDescent="0.2">
      <c r="A50" s="91" t="s">
        <v>9</v>
      </c>
      <c r="B50" s="92" t="s">
        <v>124</v>
      </c>
      <c r="C50" s="87" t="s">
        <v>122</v>
      </c>
      <c r="D50" s="88" t="s">
        <v>173</v>
      </c>
      <c r="E50" s="89">
        <v>4400</v>
      </c>
      <c r="F50" s="89">
        <f t="shared" ref="F50:F77" si="3">+E50</f>
        <v>4400</v>
      </c>
      <c r="G50" s="89"/>
      <c r="H50" s="89"/>
      <c r="I50" s="90">
        <v>43374</v>
      </c>
    </row>
    <row r="51" spans="1:9" s="86" customFormat="1" ht="80.25" customHeight="1" x14ac:dyDescent="0.2">
      <c r="A51" s="91" t="s">
        <v>40</v>
      </c>
      <c r="B51" s="92" t="s">
        <v>175</v>
      </c>
      <c r="C51" s="87" t="s">
        <v>105</v>
      </c>
      <c r="D51" s="88" t="s">
        <v>174</v>
      </c>
      <c r="E51" s="89">
        <v>700</v>
      </c>
      <c r="F51" s="89">
        <f t="shared" si="3"/>
        <v>700</v>
      </c>
      <c r="G51" s="89"/>
      <c r="H51" s="89"/>
      <c r="I51" s="90">
        <v>43397</v>
      </c>
    </row>
    <row r="52" spans="1:9" s="86" customFormat="1" ht="80.25" customHeight="1" x14ac:dyDescent="0.2">
      <c r="A52" s="91" t="s">
        <v>11</v>
      </c>
      <c r="B52" s="92" t="s">
        <v>176</v>
      </c>
      <c r="C52" s="87" t="s">
        <v>105</v>
      </c>
      <c r="D52" s="88" t="s">
        <v>174</v>
      </c>
      <c r="E52" s="89">
        <v>700</v>
      </c>
      <c r="F52" s="89">
        <f t="shared" si="3"/>
        <v>700</v>
      </c>
      <c r="G52" s="89"/>
      <c r="H52" s="89"/>
      <c r="I52" s="90">
        <v>43397</v>
      </c>
    </row>
    <row r="53" spans="1:9" s="86" customFormat="1" ht="60" customHeight="1" x14ac:dyDescent="0.2">
      <c r="A53" s="91" t="s">
        <v>11</v>
      </c>
      <c r="B53" s="92" t="s">
        <v>176</v>
      </c>
      <c r="C53" s="87" t="s">
        <v>105</v>
      </c>
      <c r="D53" s="88" t="s">
        <v>174</v>
      </c>
      <c r="E53" s="89">
        <v>700</v>
      </c>
      <c r="F53" s="89">
        <f t="shared" si="3"/>
        <v>700</v>
      </c>
      <c r="G53" s="89"/>
      <c r="H53" s="89"/>
      <c r="I53" s="90">
        <v>43397</v>
      </c>
    </row>
    <row r="54" spans="1:9" s="86" customFormat="1" ht="60" customHeight="1" x14ac:dyDescent="0.2">
      <c r="A54" s="91" t="s">
        <v>11</v>
      </c>
      <c r="B54" s="92" t="s">
        <v>177</v>
      </c>
      <c r="C54" s="87" t="s">
        <v>105</v>
      </c>
      <c r="D54" s="88" t="s">
        <v>174</v>
      </c>
      <c r="E54" s="89">
        <v>700</v>
      </c>
      <c r="F54" s="89">
        <f t="shared" si="3"/>
        <v>700</v>
      </c>
      <c r="G54" s="89"/>
      <c r="H54" s="89"/>
      <c r="I54" s="90">
        <v>43397</v>
      </c>
    </row>
    <row r="55" spans="1:9" s="86" customFormat="1" ht="60" customHeight="1" x14ac:dyDescent="0.2">
      <c r="A55" s="91" t="s">
        <v>8</v>
      </c>
      <c r="B55" s="92" t="s">
        <v>178</v>
      </c>
      <c r="C55" s="87" t="s">
        <v>105</v>
      </c>
      <c r="D55" s="88" t="s">
        <v>174</v>
      </c>
      <c r="E55" s="89">
        <v>564</v>
      </c>
      <c r="F55" s="89">
        <f t="shared" si="3"/>
        <v>564</v>
      </c>
      <c r="G55" s="89"/>
      <c r="H55" s="89"/>
      <c r="I55" s="90">
        <v>43398</v>
      </c>
    </row>
    <row r="56" spans="1:9" s="86" customFormat="1" ht="60" customHeight="1" x14ac:dyDescent="0.2">
      <c r="A56" s="91" t="s">
        <v>8</v>
      </c>
      <c r="B56" s="92" t="s">
        <v>179</v>
      </c>
      <c r="C56" s="87" t="s">
        <v>105</v>
      </c>
      <c r="D56" s="88" t="s">
        <v>174</v>
      </c>
      <c r="E56" s="89">
        <v>564</v>
      </c>
      <c r="F56" s="89">
        <f t="shared" si="3"/>
        <v>564</v>
      </c>
      <c r="G56" s="89"/>
      <c r="H56" s="89"/>
      <c r="I56" s="90">
        <v>43398</v>
      </c>
    </row>
    <row r="57" spans="1:9" s="86" customFormat="1" ht="60" customHeight="1" x14ac:dyDescent="0.2">
      <c r="A57" s="91" t="s">
        <v>8</v>
      </c>
      <c r="B57" s="92" t="s">
        <v>180</v>
      </c>
      <c r="C57" s="87" t="s">
        <v>105</v>
      </c>
      <c r="D57" s="88" t="s">
        <v>174</v>
      </c>
      <c r="E57" s="89">
        <v>564</v>
      </c>
      <c r="F57" s="89">
        <f t="shared" si="3"/>
        <v>564</v>
      </c>
      <c r="G57" s="89"/>
      <c r="H57" s="89"/>
      <c r="I57" s="90">
        <v>43398</v>
      </c>
    </row>
    <row r="58" spans="1:9" s="86" customFormat="1" ht="60" customHeight="1" x14ac:dyDescent="0.2">
      <c r="A58" s="91" t="s">
        <v>123</v>
      </c>
      <c r="B58" s="92" t="s">
        <v>181</v>
      </c>
      <c r="C58" s="87" t="s">
        <v>105</v>
      </c>
      <c r="D58" s="88" t="s">
        <v>174</v>
      </c>
      <c r="E58" s="89">
        <v>564</v>
      </c>
      <c r="F58" s="89">
        <f t="shared" si="3"/>
        <v>564</v>
      </c>
      <c r="G58" s="89"/>
      <c r="H58" s="89"/>
      <c r="I58" s="90">
        <v>43398</v>
      </c>
    </row>
    <row r="59" spans="1:9" s="86" customFormat="1" ht="60" customHeight="1" x14ac:dyDescent="0.2">
      <c r="A59" s="91" t="s">
        <v>123</v>
      </c>
      <c r="B59" s="92" t="s">
        <v>182</v>
      </c>
      <c r="C59" s="87" t="s">
        <v>105</v>
      </c>
      <c r="D59" s="88" t="s">
        <v>174</v>
      </c>
      <c r="E59" s="89">
        <v>564</v>
      </c>
      <c r="F59" s="89">
        <f t="shared" si="3"/>
        <v>564</v>
      </c>
      <c r="G59" s="89"/>
      <c r="H59" s="89"/>
      <c r="I59" s="90">
        <v>43398</v>
      </c>
    </row>
    <row r="60" spans="1:9" s="86" customFormat="1" ht="60" customHeight="1" x14ac:dyDescent="0.2">
      <c r="A60" s="91" t="s">
        <v>123</v>
      </c>
      <c r="B60" s="92" t="s">
        <v>183</v>
      </c>
      <c r="C60" s="87" t="s">
        <v>105</v>
      </c>
      <c r="D60" s="88" t="s">
        <v>174</v>
      </c>
      <c r="E60" s="89">
        <v>564</v>
      </c>
      <c r="F60" s="89">
        <f t="shared" si="3"/>
        <v>564</v>
      </c>
      <c r="G60" s="89"/>
      <c r="H60" s="89"/>
      <c r="I60" s="90">
        <v>43398</v>
      </c>
    </row>
    <row r="61" spans="1:9" s="86" customFormat="1" ht="60" customHeight="1" x14ac:dyDescent="0.2">
      <c r="A61" s="91" t="s">
        <v>123</v>
      </c>
      <c r="B61" s="92" t="s">
        <v>184</v>
      </c>
      <c r="C61" s="87" t="s">
        <v>105</v>
      </c>
      <c r="D61" s="88" t="s">
        <v>174</v>
      </c>
      <c r="E61" s="89">
        <v>564</v>
      </c>
      <c r="F61" s="89">
        <f t="shared" si="3"/>
        <v>564</v>
      </c>
      <c r="G61" s="89"/>
      <c r="H61" s="89"/>
      <c r="I61" s="90">
        <v>43398</v>
      </c>
    </row>
    <row r="62" spans="1:9" s="86" customFormat="1" ht="60" customHeight="1" x14ac:dyDescent="0.2">
      <c r="A62" s="91" t="s">
        <v>123</v>
      </c>
      <c r="B62" s="92" t="s">
        <v>185</v>
      </c>
      <c r="C62" s="87" t="s">
        <v>105</v>
      </c>
      <c r="D62" s="88" t="s">
        <v>174</v>
      </c>
      <c r="E62" s="89">
        <v>564</v>
      </c>
      <c r="F62" s="89">
        <f t="shared" si="3"/>
        <v>564</v>
      </c>
      <c r="G62" s="89"/>
      <c r="H62" s="89"/>
      <c r="I62" s="90">
        <v>43398</v>
      </c>
    </row>
    <row r="63" spans="1:9" s="86" customFormat="1" ht="60" customHeight="1" x14ac:dyDescent="0.2">
      <c r="A63" s="91" t="s">
        <v>27</v>
      </c>
      <c r="B63" s="92" t="s">
        <v>186</v>
      </c>
      <c r="C63" s="87" t="s">
        <v>105</v>
      </c>
      <c r="D63" s="88" t="s">
        <v>174</v>
      </c>
      <c r="E63" s="89">
        <v>1610</v>
      </c>
      <c r="F63" s="89">
        <f t="shared" si="3"/>
        <v>1610</v>
      </c>
      <c r="G63" s="89"/>
      <c r="H63" s="89"/>
      <c r="I63" s="90">
        <v>43398</v>
      </c>
    </row>
    <row r="64" spans="1:9" s="86" customFormat="1" ht="60" customHeight="1" x14ac:dyDescent="0.2">
      <c r="A64" s="91" t="s">
        <v>106</v>
      </c>
      <c r="B64" s="92" t="s">
        <v>187</v>
      </c>
      <c r="C64" s="87" t="s">
        <v>105</v>
      </c>
      <c r="D64" s="88" t="s">
        <v>188</v>
      </c>
      <c r="E64" s="89">
        <v>16500</v>
      </c>
      <c r="F64" s="89">
        <f t="shared" si="3"/>
        <v>16500</v>
      </c>
      <c r="G64" s="89"/>
      <c r="H64" s="89"/>
      <c r="I64" s="90">
        <v>43382</v>
      </c>
    </row>
    <row r="65" spans="1:9" s="86" customFormat="1" ht="60" customHeight="1" x14ac:dyDescent="0.2">
      <c r="A65" s="91" t="s">
        <v>106</v>
      </c>
      <c r="B65" s="92" t="s">
        <v>187</v>
      </c>
      <c r="C65" s="87" t="s">
        <v>105</v>
      </c>
      <c r="D65" s="88" t="s">
        <v>188</v>
      </c>
      <c r="E65" s="89">
        <v>700</v>
      </c>
      <c r="F65" s="89">
        <f t="shared" si="3"/>
        <v>700</v>
      </c>
      <c r="G65" s="89"/>
      <c r="H65" s="89"/>
      <c r="I65" s="90">
        <v>43382</v>
      </c>
    </row>
    <row r="66" spans="1:9" s="86" customFormat="1" ht="60" customHeight="1" x14ac:dyDescent="0.2">
      <c r="A66" s="91" t="s">
        <v>10</v>
      </c>
      <c r="B66" s="92" t="s">
        <v>189</v>
      </c>
      <c r="C66" s="87" t="s">
        <v>105</v>
      </c>
      <c r="D66" s="88" t="s">
        <v>188</v>
      </c>
      <c r="E66" s="89">
        <v>3576</v>
      </c>
      <c r="F66" s="89">
        <f t="shared" si="3"/>
        <v>3576</v>
      </c>
      <c r="G66" s="89"/>
      <c r="H66" s="89"/>
      <c r="I66" s="90">
        <v>43382</v>
      </c>
    </row>
    <row r="67" spans="1:9" s="86" customFormat="1" ht="60" customHeight="1" x14ac:dyDescent="0.2">
      <c r="A67" s="91" t="s">
        <v>10</v>
      </c>
      <c r="B67" s="92" t="s">
        <v>130</v>
      </c>
      <c r="C67" s="87" t="s">
        <v>102</v>
      </c>
      <c r="D67" s="88" t="s">
        <v>188</v>
      </c>
      <c r="E67" s="89">
        <v>1700</v>
      </c>
      <c r="F67" s="89">
        <f t="shared" si="3"/>
        <v>1700</v>
      </c>
      <c r="G67" s="89"/>
      <c r="H67" s="89"/>
      <c r="I67" s="90">
        <v>43382</v>
      </c>
    </row>
    <row r="68" spans="1:9" s="86" customFormat="1" ht="60" customHeight="1" x14ac:dyDescent="0.2">
      <c r="A68" s="91" t="s">
        <v>104</v>
      </c>
      <c r="B68" s="92" t="s">
        <v>192</v>
      </c>
      <c r="C68" s="87" t="s">
        <v>105</v>
      </c>
      <c r="D68" s="88" t="s">
        <v>193</v>
      </c>
      <c r="E68" s="89">
        <v>2956</v>
      </c>
      <c r="F68" s="89">
        <f t="shared" si="3"/>
        <v>2956</v>
      </c>
      <c r="G68" s="89"/>
      <c r="H68" s="89"/>
      <c r="I68" s="90">
        <v>43393</v>
      </c>
    </row>
    <row r="69" spans="1:9" s="86" customFormat="1" ht="60" customHeight="1" x14ac:dyDescent="0.2">
      <c r="A69" s="91" t="s">
        <v>104</v>
      </c>
      <c r="B69" s="92" t="s">
        <v>118</v>
      </c>
      <c r="C69" s="87" t="s">
        <v>128</v>
      </c>
      <c r="D69" s="88" t="s">
        <v>193</v>
      </c>
      <c r="E69" s="89">
        <v>4220</v>
      </c>
      <c r="F69" s="89">
        <f t="shared" si="3"/>
        <v>4220</v>
      </c>
      <c r="G69" s="89"/>
      <c r="H69" s="89"/>
      <c r="I69" s="90">
        <v>43393</v>
      </c>
    </row>
    <row r="70" spans="1:9" s="86" customFormat="1" ht="60" customHeight="1" x14ac:dyDescent="0.2">
      <c r="A70" s="91" t="s">
        <v>9</v>
      </c>
      <c r="B70" s="92" t="s">
        <v>194</v>
      </c>
      <c r="C70" s="87" t="s">
        <v>105</v>
      </c>
      <c r="D70" s="88" t="s">
        <v>196</v>
      </c>
      <c r="E70" s="89">
        <v>3660</v>
      </c>
      <c r="F70" s="89">
        <f t="shared" si="3"/>
        <v>3660</v>
      </c>
      <c r="G70" s="89"/>
      <c r="H70" s="89"/>
      <c r="I70" s="90">
        <v>43392</v>
      </c>
    </row>
    <row r="71" spans="1:9" s="86" customFormat="1" ht="60" customHeight="1" x14ac:dyDescent="0.2">
      <c r="A71" s="91" t="s">
        <v>10</v>
      </c>
      <c r="B71" s="92" t="s">
        <v>195</v>
      </c>
      <c r="C71" s="87" t="s">
        <v>105</v>
      </c>
      <c r="D71" s="88" t="s">
        <v>196</v>
      </c>
      <c r="E71" s="89">
        <v>2114</v>
      </c>
      <c r="F71" s="89">
        <f t="shared" si="3"/>
        <v>2114</v>
      </c>
      <c r="G71" s="89"/>
      <c r="H71" s="89"/>
      <c r="I71" s="90">
        <v>43392</v>
      </c>
    </row>
    <row r="72" spans="1:9" s="86" customFormat="1" ht="60" customHeight="1" x14ac:dyDescent="0.2">
      <c r="A72" s="91" t="s">
        <v>197</v>
      </c>
      <c r="B72" s="92" t="s">
        <v>189</v>
      </c>
      <c r="C72" s="87" t="s">
        <v>105</v>
      </c>
      <c r="D72" s="88" t="s">
        <v>196</v>
      </c>
      <c r="E72" s="89">
        <v>3416</v>
      </c>
      <c r="F72" s="89">
        <f t="shared" si="3"/>
        <v>3416</v>
      </c>
      <c r="G72" s="89"/>
      <c r="H72" s="89"/>
      <c r="I72" s="90">
        <v>43392</v>
      </c>
    </row>
    <row r="73" spans="1:9" s="86" customFormat="1" ht="60" customHeight="1" x14ac:dyDescent="0.2">
      <c r="A73" s="91" t="s">
        <v>34</v>
      </c>
      <c r="B73" s="92" t="s">
        <v>121</v>
      </c>
      <c r="C73" s="87" t="s">
        <v>105</v>
      </c>
      <c r="D73" s="88" t="s">
        <v>196</v>
      </c>
      <c r="E73" s="89">
        <v>5382</v>
      </c>
      <c r="F73" s="89">
        <f t="shared" si="3"/>
        <v>5382</v>
      </c>
      <c r="G73" s="89"/>
      <c r="H73" s="89"/>
      <c r="I73" s="90">
        <v>43400</v>
      </c>
    </row>
    <row r="74" spans="1:9" s="86" customFormat="1" ht="60" customHeight="1" x14ac:dyDescent="0.2">
      <c r="A74" s="91" t="s">
        <v>40</v>
      </c>
      <c r="B74" s="92" t="s">
        <v>131</v>
      </c>
      <c r="C74" s="87" t="s">
        <v>103</v>
      </c>
      <c r="D74" s="88" t="s">
        <v>198</v>
      </c>
      <c r="E74" s="89">
        <v>2200</v>
      </c>
      <c r="F74" s="89">
        <f t="shared" si="3"/>
        <v>2200</v>
      </c>
      <c r="G74" s="89"/>
      <c r="H74" s="89"/>
      <c r="I74" s="90">
        <v>43399</v>
      </c>
    </row>
    <row r="75" spans="1:9" s="86" customFormat="1" ht="60" customHeight="1" x14ac:dyDescent="0.2">
      <c r="A75" s="91" t="s">
        <v>108</v>
      </c>
      <c r="B75" s="92" t="s">
        <v>127</v>
      </c>
      <c r="C75" s="87" t="s">
        <v>102</v>
      </c>
      <c r="D75" s="88" t="s">
        <v>198</v>
      </c>
      <c r="E75" s="89">
        <v>1700</v>
      </c>
      <c r="F75" s="89">
        <f t="shared" si="3"/>
        <v>1700</v>
      </c>
      <c r="G75" s="89"/>
      <c r="H75" s="89"/>
      <c r="I75" s="90">
        <v>43399</v>
      </c>
    </row>
    <row r="76" spans="1:9" s="86" customFormat="1" ht="60" customHeight="1" x14ac:dyDescent="0.2">
      <c r="A76" s="91" t="s">
        <v>34</v>
      </c>
      <c r="B76" s="92" t="s">
        <v>117</v>
      </c>
      <c r="C76" s="87" t="s">
        <v>103</v>
      </c>
      <c r="D76" s="88" t="s">
        <v>198</v>
      </c>
      <c r="E76" s="89">
        <v>1100</v>
      </c>
      <c r="F76" s="89">
        <f t="shared" si="3"/>
        <v>1100</v>
      </c>
      <c r="G76" s="89"/>
      <c r="H76" s="89"/>
      <c r="I76" s="90">
        <v>43399</v>
      </c>
    </row>
    <row r="77" spans="1:9" s="86" customFormat="1" ht="60" customHeight="1" x14ac:dyDescent="0.25">
      <c r="A77" s="91" t="s">
        <v>40</v>
      </c>
      <c r="B77" s="97" t="s">
        <v>131</v>
      </c>
      <c r="C77" s="91" t="s">
        <v>103</v>
      </c>
      <c r="D77" s="88" t="s">
        <v>198</v>
      </c>
      <c r="E77" s="89">
        <v>2550</v>
      </c>
      <c r="F77" s="89">
        <f t="shared" si="3"/>
        <v>2550</v>
      </c>
      <c r="G77" s="89"/>
      <c r="H77" s="89"/>
      <c r="I77" s="90">
        <v>43392</v>
      </c>
    </row>
    <row r="78" spans="1:9" s="86" customFormat="1" ht="60" customHeight="1" x14ac:dyDescent="0.25">
      <c r="A78" s="91" t="s">
        <v>108</v>
      </c>
      <c r="B78" s="97" t="s">
        <v>120</v>
      </c>
      <c r="C78" s="91" t="s">
        <v>103</v>
      </c>
      <c r="D78" s="88" t="s">
        <v>198</v>
      </c>
      <c r="E78" s="89">
        <v>3300</v>
      </c>
      <c r="F78" s="89">
        <f>+E78</f>
        <v>3300</v>
      </c>
      <c r="G78" s="89"/>
      <c r="H78" s="89"/>
      <c r="I78" s="90">
        <v>43392</v>
      </c>
    </row>
    <row r="79" spans="1:9" s="86" customFormat="1" ht="60" customHeight="1" x14ac:dyDescent="0.2">
      <c r="A79" s="91" t="s">
        <v>34</v>
      </c>
      <c r="B79" s="91" t="s">
        <v>117</v>
      </c>
      <c r="C79" s="91" t="s">
        <v>103</v>
      </c>
      <c r="D79" s="88" t="s">
        <v>198</v>
      </c>
      <c r="E79" s="89">
        <v>2200</v>
      </c>
      <c r="F79" s="89">
        <f>+E79</f>
        <v>2200</v>
      </c>
      <c r="G79" s="89"/>
      <c r="H79" s="89"/>
      <c r="I79" s="90">
        <v>43392</v>
      </c>
    </row>
    <row r="80" spans="1:9" x14ac:dyDescent="0.2">
      <c r="A80" s="81"/>
      <c r="B80" s="82"/>
      <c r="C80" s="99"/>
      <c r="D80" s="82"/>
      <c r="E80" s="84"/>
      <c r="F80" s="83"/>
      <c r="G80" s="99"/>
      <c r="H80" s="99"/>
      <c r="I80" s="85"/>
    </row>
    <row r="81" spans="1:9" x14ac:dyDescent="0.2">
      <c r="A81" s="81"/>
      <c r="B81" s="82"/>
      <c r="C81" s="99"/>
      <c r="D81" s="82"/>
      <c r="E81" s="84"/>
      <c r="F81" s="83"/>
      <c r="G81" s="99"/>
      <c r="H81" s="99"/>
      <c r="I81" s="85"/>
    </row>
    <row r="82" spans="1:9" ht="13.5" customHeight="1" x14ac:dyDescent="0.2"/>
    <row r="86" spans="1:9" ht="15.75" x14ac:dyDescent="0.25">
      <c r="A86" s="93"/>
      <c r="B86" s="94"/>
      <c r="C86" s="93"/>
      <c r="D86" s="93"/>
      <c r="E86" s="95"/>
      <c r="F86" s="93"/>
      <c r="G86" s="93"/>
      <c r="H86" s="93"/>
      <c r="I86" s="96"/>
    </row>
    <row r="87" spans="1:9" ht="157.5" customHeight="1" x14ac:dyDescent="0.25">
      <c r="A87" s="93"/>
      <c r="B87" s="94"/>
      <c r="C87" s="93"/>
      <c r="D87" s="93"/>
      <c r="E87" s="95"/>
      <c r="F87" s="93"/>
      <c r="G87" s="93"/>
      <c r="H87" s="93"/>
      <c r="I87" s="96"/>
    </row>
  </sheetData>
  <autoFilter ref="A6:I53"/>
  <mergeCells count="3">
    <mergeCell ref="B1:H1"/>
    <mergeCell ref="B2:H2"/>
    <mergeCell ref="B3:H3"/>
  </mergeCells>
  <pageMargins left="0.39370078740157483" right="0.39370078740157483" top="0.39370078740157483" bottom="0.39370078740157483" header="0" footer="0"/>
  <pageSetup scale="44" fitToHeight="0" orientation="portrait" verticalDpi="300" r:id="rId1"/>
  <rowBreaks count="1" manualBreakCount="1">
    <brk id="8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PLANTELES JULIO</vt:lpstr>
      <vt:lpstr>DIRECCIÓN GENERAL</vt:lpstr>
      <vt:lpstr>VIATICOS OCT 2018</vt:lpstr>
      <vt:lpstr>'VIATICOS OCT 2018'!Área_de_impresión</vt:lpstr>
      <vt:lpstr>'VIATICOS OCT 2018'!Títulos_a_imprimir</vt:lpstr>
    </vt:vector>
  </TitlesOfParts>
  <Company>Conalep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 Davila Villa</dc:creator>
  <cp:lastModifiedBy>Yadira del Carmen Tapia Flores</cp:lastModifiedBy>
  <cp:lastPrinted>2018-11-13T18:36:44Z</cp:lastPrinted>
  <dcterms:created xsi:type="dcterms:W3CDTF">2012-08-15T19:06:55Z</dcterms:created>
  <dcterms:modified xsi:type="dcterms:W3CDTF">2018-11-13T22:47:29Z</dcterms:modified>
</cp:coreProperties>
</file>