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1er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A131" i="1" l="1"/>
  <c r="AA127" i="1"/>
  <c r="AA126" i="1"/>
  <c r="AA123" i="1"/>
  <c r="AA120" i="1"/>
  <c r="AA117" i="1"/>
  <c r="AA110" i="1"/>
  <c r="AA108" i="1"/>
  <c r="AA106" i="1"/>
  <c r="AA101" i="1"/>
  <c r="AA98" i="1"/>
  <c r="AA97" i="1"/>
  <c r="AA95" i="1"/>
  <c r="AA94" i="1"/>
  <c r="AA93" i="1"/>
  <c r="AA88" i="1"/>
  <c r="AA85" i="1"/>
  <c r="AA84" i="1"/>
  <c r="AA81" i="1"/>
  <c r="AA80" i="1"/>
  <c r="AA79" i="1"/>
  <c r="AA78" i="1"/>
  <c r="AA72" i="1"/>
  <c r="AA70" i="1"/>
  <c r="AA67" i="1"/>
  <c r="AA66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6" i="1"/>
  <c r="AA45" i="1"/>
  <c r="AA44" i="1"/>
  <c r="AA42" i="1"/>
  <c r="AA34" i="1"/>
  <c r="AA33" i="1"/>
  <c r="AA32" i="1"/>
  <c r="AA31" i="1"/>
  <c r="AA30" i="1"/>
  <c r="AA26" i="1"/>
  <c r="AA23" i="1"/>
  <c r="AA21" i="1"/>
  <c r="AA20" i="1"/>
  <c r="AA18" i="1"/>
  <c r="AA17" i="1"/>
  <c r="AA16" i="1"/>
  <c r="AA15" i="1"/>
  <c r="AA12" i="1"/>
  <c r="AA11" i="1"/>
</calcChain>
</file>

<file path=xl/sharedStrings.xml><?xml version="1.0" encoding="utf-8"?>
<sst xmlns="http://schemas.openxmlformats.org/spreadsheetml/2006/main" count="2374" uniqueCount="368">
  <si>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</si>
  <si>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</si>
  <si>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</si>
  <si>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</si>
  <si>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</si>
  <si>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</si>
  <si>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</si>
  <si>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</si>
  <si>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</si>
  <si>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</si>
  <si>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</si>
  <si>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</si>
  <si>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</si>
  <si>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</si>
  <si>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</si>
  <si>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</si>
  <si>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</si>
  <si>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</si>
  <si>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</si>
  <si>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</si>
  <si>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</si>
  <si>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</si>
  <si>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</si>
  <si>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</si>
  <si>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</si>
  <si>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</si>
  <si>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</si>
  <si>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</si>
  <si>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</si>
  <si>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</si>
  <si>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</si>
  <si>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</si>
  <si>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</si>
  <si>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</si>
  <si>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</si>
  <si>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</si>
  <si>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</si>
  <si>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</si>
  <si>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</si>
  <si>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</si>
  <si>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</si>
  <si>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</si>
  <si>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</si>
  <si>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</si>
  <si>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</si>
  <si>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</si>
  <si>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</si>
  <si>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</si>
  <si>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</si>
  <si>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</si>
  <si>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</si>
  <si>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</si>
  <si>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</si>
  <si>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</si>
  <si>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</si>
  <si>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</si>
  <si>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</si>
  <si>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</si>
  <si>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</si>
  <si>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</si>
  <si>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</si>
  <si>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</si>
  <si>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</si>
  <si>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</si>
  <si>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</si>
  <si>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</si>
  <si>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</si>
  <si>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</si>
  <si>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</si>
  <si>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</si>
  <si>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</si>
  <si>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</si>
  <si>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</si>
  <si>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</si>
  <si>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</si>
  <si>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</si>
  <si>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</si>
  <si>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</si>
  <si>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</si>
  <si>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</si>
  <si>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</si>
  <si>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</si>
  <si>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</si>
  <si>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</si>
  <si>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</si>
  <si>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</si>
  <si>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</si>
  <si>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</si>
  <si>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</si>
  <si>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</si>
  <si>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</si>
  <si>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</si>
  <si>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</si>
  <si>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</si>
  <si>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</si>
  <si>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</si>
  <si>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</si>
  <si>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</si>
  <si>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</si>
  <si>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</si>
  <si>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</si>
  <si>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</si>
  <si>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</si>
  <si>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</si>
  <si>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</si>
  <si>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</si>
  <si>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</si>
  <si>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</si>
  <si>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</si>
  <si>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</si>
  <si>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</si>
  <si>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</si>
  <si>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</si>
  <si>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</si>
  <si>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JEFE DE DEPTO</t>
  </si>
  <si>
    <t>COORDINADOR TECNICO</t>
  </si>
  <si>
    <t>ADMINISTRADOR DE AREA</t>
  </si>
  <si>
    <t>DIRECTOR GENERAL</t>
  </si>
  <si>
    <t>SUBDIRECTOR SERV ADMVOS</t>
  </si>
  <si>
    <t>JEFE DE DEPARTAMENTO</t>
  </si>
  <si>
    <t>ING EN SISTEMAS</t>
  </si>
  <si>
    <t>ASISTENTE DIRECTIVO</t>
  </si>
  <si>
    <t>ANALISTA TECNICO AUXILIAR</t>
  </si>
  <si>
    <t>PROFESOR CARRERA ASOCIADO</t>
  </si>
  <si>
    <t>PROFESOR ASIGNATURA</t>
  </si>
  <si>
    <t>OFICIAL DE SERVICIOS</t>
  </si>
  <si>
    <t>COORDINADOR JURIDICO</t>
  </si>
  <si>
    <t>ENCARGADO DE AREA</t>
  </si>
  <si>
    <t>AUXILIAR EDUCATIVO</t>
  </si>
  <si>
    <t>TECNICO ACADEMICO</t>
  </si>
  <si>
    <t>SUBDIRECTOR SERV ADMXOS</t>
  </si>
  <si>
    <t>SUBDIRECTOR ACADEMICO</t>
  </si>
  <si>
    <t>TECNICO AUXILIAR</t>
  </si>
  <si>
    <t>PROFESOR DE ASIGNATURA</t>
  </si>
  <si>
    <t>ENCARADO DE AREA</t>
  </si>
  <si>
    <t>INGENIERO EN SISTEMAS</t>
  </si>
  <si>
    <t>FABIOLA</t>
  </si>
  <si>
    <t>MORALES</t>
  </si>
  <si>
    <t>ORTEGA</t>
  </si>
  <si>
    <t>CONSUELO</t>
  </si>
  <si>
    <t>DOMINGUEZ</t>
  </si>
  <si>
    <t>HAROS</t>
  </si>
  <si>
    <t>IVONNE ALEJANDRA</t>
  </si>
  <si>
    <t>CHAVEZ</t>
  </si>
  <si>
    <t xml:space="preserve">HUMBERTO </t>
  </si>
  <si>
    <t>ACOSTA</t>
  </si>
  <si>
    <t>FELIX</t>
  </si>
  <si>
    <t>GABRIEL</t>
  </si>
  <si>
    <t>BALDENEBRO</t>
  </si>
  <si>
    <t>PATRON</t>
  </si>
  <si>
    <t>MARIO ALEJANDRO</t>
  </si>
  <si>
    <t>GUTIERREZ</t>
  </si>
  <si>
    <t>DE VORE</t>
  </si>
  <si>
    <t xml:space="preserve">MAGNOLIA </t>
  </si>
  <si>
    <t>DUARTE</t>
  </si>
  <si>
    <t>ISRAEL</t>
  </si>
  <si>
    <t>SOLORZANO</t>
  </si>
  <si>
    <t>LIZARRAGA</t>
  </si>
  <si>
    <t>DORIS</t>
  </si>
  <si>
    <t>RIVERA</t>
  </si>
  <si>
    <t>GISELA 0</t>
  </si>
  <si>
    <t>RUIZ</t>
  </si>
  <si>
    <t>REGALADO</t>
  </si>
  <si>
    <t>CHRISTIAN ADAN</t>
  </si>
  <si>
    <t>NAVARRO</t>
  </si>
  <si>
    <t>VALENZUELA</t>
  </si>
  <si>
    <t>MARIA FERNANDA</t>
  </si>
  <si>
    <t>SOLIS</t>
  </si>
  <si>
    <t>GARCIA</t>
  </si>
  <si>
    <t>MARCO ANTONIO</t>
  </si>
  <si>
    <t>BOJORQUEZ</t>
  </si>
  <si>
    <t>ENCINAS</t>
  </si>
  <si>
    <t xml:space="preserve">ELIZANDRO </t>
  </si>
  <si>
    <t>SOTO</t>
  </si>
  <si>
    <t>LILYA ELSA</t>
  </si>
  <si>
    <t>OLEA</t>
  </si>
  <si>
    <t>VIDAURRAZAGA</t>
  </si>
  <si>
    <t xml:space="preserve">JUAN </t>
  </si>
  <si>
    <t>GRIJALVA</t>
  </si>
  <si>
    <t>TAPIA</t>
  </si>
  <si>
    <t>JOSE MANUEL</t>
  </si>
  <si>
    <t>PANIAGUA</t>
  </si>
  <si>
    <t>AURELIO</t>
  </si>
  <si>
    <t>MEZA</t>
  </si>
  <si>
    <t>LUIS ALEJANDRO</t>
  </si>
  <si>
    <t>SALGUERO</t>
  </si>
  <si>
    <t>GUZMAN</t>
  </si>
  <si>
    <t>LUIS ALBERTO</t>
  </si>
  <si>
    <t>LIMON</t>
  </si>
  <si>
    <t>VALENCIA</t>
  </si>
  <si>
    <t>EVELYN</t>
  </si>
  <si>
    <t>PEÑA</t>
  </si>
  <si>
    <t>ESCARCEGA</t>
  </si>
  <si>
    <t>LYLIA ELSA</t>
  </si>
  <si>
    <t>MARTHA</t>
  </si>
  <si>
    <t>VASQUEZ</t>
  </si>
  <si>
    <t>AMAYA</t>
  </si>
  <si>
    <t>ARISTOTELES</t>
  </si>
  <si>
    <t>DABLANTES</t>
  </si>
  <si>
    <t>ROMERO</t>
  </si>
  <si>
    <t>LOPEZ</t>
  </si>
  <si>
    <t>BELINDA</t>
  </si>
  <si>
    <t>LAMADRID</t>
  </si>
  <si>
    <t>BOURS</t>
  </si>
  <si>
    <t xml:space="preserve">KARINA </t>
  </si>
  <si>
    <t>HINOJOSA</t>
  </si>
  <si>
    <t>TAOMARI</t>
  </si>
  <si>
    <t>CUEVAS</t>
  </si>
  <si>
    <t>OTHON</t>
  </si>
  <si>
    <t>CLAUDIA</t>
  </si>
  <si>
    <t xml:space="preserve">PAEZ </t>
  </si>
  <si>
    <t>MURRIETA</t>
  </si>
  <si>
    <t>CRUZ</t>
  </si>
  <si>
    <t>IBARRA</t>
  </si>
  <si>
    <t>VILLEGAS</t>
  </si>
  <si>
    <t>BRENDA ELIZABETH</t>
  </si>
  <si>
    <t xml:space="preserve">PEREZ </t>
  </si>
  <si>
    <t>ASCENCIO</t>
  </si>
  <si>
    <t>METZLI</t>
  </si>
  <si>
    <t>CARRAZCO</t>
  </si>
  <si>
    <t>MARQUEZ</t>
  </si>
  <si>
    <t>TERESITA</t>
  </si>
  <si>
    <t>BURGOS</t>
  </si>
  <si>
    <t>OCHOA</t>
  </si>
  <si>
    <t>DANIA ADELINE</t>
  </si>
  <si>
    <t>GONZALEZ</t>
  </si>
  <si>
    <t>GUERRERO</t>
  </si>
  <si>
    <t>BRAMBILLA</t>
  </si>
  <si>
    <t>RAMIREZ</t>
  </si>
  <si>
    <t>NORA</t>
  </si>
  <si>
    <t>TORRES</t>
  </si>
  <si>
    <t>SALAZAR</t>
  </si>
  <si>
    <t>CAROLINA</t>
  </si>
  <si>
    <t>IVAN ALONSO</t>
  </si>
  <si>
    <t>MARTINEZ</t>
  </si>
  <si>
    <t>GERARDO</t>
  </si>
  <si>
    <t>GUEVARA</t>
  </si>
  <si>
    <t xml:space="preserve">JESUS  </t>
  </si>
  <si>
    <t xml:space="preserve">HUICOY </t>
  </si>
  <si>
    <t xml:space="preserve">MANUEL DE JESUS </t>
  </si>
  <si>
    <t>PORTELA</t>
  </si>
  <si>
    <t>ENRIQUEZ</t>
  </si>
  <si>
    <t>SARA LIZETH</t>
  </si>
  <si>
    <t xml:space="preserve">SONQUI </t>
  </si>
  <si>
    <t>AMADOR</t>
  </si>
  <si>
    <t xml:space="preserve">ROCIO </t>
  </si>
  <si>
    <t>GRAJEDA</t>
  </si>
  <si>
    <t>CABALLERO</t>
  </si>
  <si>
    <t>KAREN</t>
  </si>
  <si>
    <t>VALDEZ</t>
  </si>
  <si>
    <t>BRENDA MARIA</t>
  </si>
  <si>
    <t>QUINTANA</t>
  </si>
  <si>
    <t>SONIA</t>
  </si>
  <si>
    <t>BELTRAN</t>
  </si>
  <si>
    <t>ESPARZA</t>
  </si>
  <si>
    <t xml:space="preserve">SOFIA </t>
  </si>
  <si>
    <t>PONCE</t>
  </si>
  <si>
    <t>ANA MARIA</t>
  </si>
  <si>
    <t>OCAÑA</t>
  </si>
  <si>
    <t>LEOPOLDO</t>
  </si>
  <si>
    <t>LUGO</t>
  </si>
  <si>
    <t>QUIRIARTE</t>
  </si>
  <si>
    <t xml:space="preserve">ALAMOS 13-15/01/2020 CUBRIR PROCESO DE INSCRIPCIONES EN EXT ITESCA </t>
  </si>
  <si>
    <t>HILLO 23/01/2019 HILLO REUNION CON SUBSECRETARIO DE EDUC MEDIA SUPERIOR Y SUPERIOR</t>
  </si>
  <si>
    <t xml:space="preserve">HILLO 23-24/01/2020 ASISTIR A REUNION DE TRABAJO CONVOCADA POR EL SUBSECRETARIO DE ED MEDIA SUPERIOR </t>
  </si>
  <si>
    <t>HILLO 27-28/01/2020 TRAMITE DE CEDULAS EN SEC</t>
  </si>
  <si>
    <t>HILLO 27-29/01/2020 REUNION DE TRABAJO SOBRE SEGURIDAD SOCIAL</t>
  </si>
  <si>
    <t xml:space="preserve">MEXICO 28-31/01/2020 REUNION PARA ACTUALIZAR GUIA TECNM PRODEP </t>
  </si>
  <si>
    <t>HILLO 27-29/01/2019 ASISTIR A REUNION DE TRABAJO, REVISION Y EVALUACION PARA ATENDER PROBLEMA DE SERGURIDAD SOCIAL</t>
  </si>
  <si>
    <t xml:space="preserve">HILLO 27-29/01/2020 REUNION DE TRABAJO REVISION Y EVALUACION PARA ATENDER PROBLEMA DE SEGURIDAD SOCIAL </t>
  </si>
  <si>
    <t>HILLO 29-30/01/2020 CAPACITACION PLATAFORMA DE ADQUISICIONES</t>
  </si>
  <si>
    <t xml:space="preserve">HILLO 29/01/2020  CAPACITACION EN EL USO DE PLATAFORMA CONCENTRADORA DE ADQUISICIONES DEL EDO DE SONORA </t>
  </si>
  <si>
    <t xml:space="preserve">EMPALME 13/01/2020 VIAJE ACADEMICO DE PROGRAMA DUAL </t>
  </si>
  <si>
    <t>HILLO 14/01/2020 ENTREGA INFORME MENSUAL Y TRIMESTAL</t>
  </si>
  <si>
    <t xml:space="preserve">HILLO 14/01/2019 ENTREGA DE INFORME MENSUAL Y TRIMESTRAL </t>
  </si>
  <si>
    <t>ALAMOS 14/01/2020 REUNION POR INICIO DE SEMESTRE</t>
  </si>
  <si>
    <t xml:space="preserve">ALAMOS 17/01/2019 VERIFICACION DE TECHOS EN EXT ITESCA </t>
  </si>
  <si>
    <t>ALAMOS 15/01/2020 TRASLADO DE MATERIAL DE LIMPIEZA Y EQ COMPUTO</t>
  </si>
  <si>
    <t xml:space="preserve">HILLO 17/01/2020 REUNION EN CONTRALORIA Y DILIGENCIAS EN ISAF, ISSSTESON </t>
  </si>
  <si>
    <t>HILLO 31/01/2020 TRAMITE DE CEDULAS</t>
  </si>
  <si>
    <t>EMPALME 04/02/2020 INDUCCION ALUMNOS GENERACION 2020 Y CIERRE PROGRAMA 2019</t>
  </si>
  <si>
    <t>EMPALME 04/02/2020 INDUCCION PARA ALUMNOS DE GENERACION 2020 DUAL Y CIERRE DEL PROGRAMA 2019</t>
  </si>
  <si>
    <t>EMPALME 04/02/2020 INDUCCION PARA ALUMNOS DE GENERACION 2020 DUAL Y CIERRE DEL PROGRAMA 2020</t>
  </si>
  <si>
    <t>EMPALME 04/02/2020 INDUCCION PARA ALUMNOS DE GENERACION 2020 DUAL Y CIERRE DEL PROGRAMA 2021</t>
  </si>
  <si>
    <t>EMPALME 04/02/2020 INDUCCION PARA ALUMNOS DE GENERACION 2020 DUAL Y CIERRE DEL PROGRAMA 2022</t>
  </si>
  <si>
    <t xml:space="preserve">HILLO 6-7/02/2020 ATENDER REUNION EN ISSSTESON Y REALIZAR GESTIONES EN CENTRO DE GOBIERNO </t>
  </si>
  <si>
    <t>ALAMOS 07-08/02/2020 IMPARTIR MODULO DE NEGOCIOS</t>
  </si>
  <si>
    <t>(MEXICO 12-16/02/2020 VER ASPECTOS RELACIONADOS CON EL POSGRADO DE ADMON Y EDUCACION</t>
  </si>
  <si>
    <t xml:space="preserve">ALAMOS 11-13/02/2020 REUNION DE TRABAJO CON RESPONSABLE DE LA EXTENSION ITESCA </t>
  </si>
  <si>
    <t xml:space="preserve">ALAMOS 11-13/02/2020 TRASLADO DE PERSONAL PARA TENDER COMISION INSTITUCIONAL </t>
  </si>
  <si>
    <t>HILLO 13-14/02/2020 TRAMITE DE CEDULAS EN SEC</t>
  </si>
  <si>
    <t>MEXICO 13-15/02/2020 REACREDITACION CARRERA DE ARQUITECTURA</t>
  </si>
  <si>
    <t>ALAMOS 14-15/02/2020 IMPARTIR MODULO DE NEGOCIOS</t>
  </si>
  <si>
    <t>HILLO 17-18/02/2020 REUNION EN ISAF</t>
  </si>
  <si>
    <t>HILLO 18-19/02/2020 REUNION CON DIRECTOR DE ISSSTESON</t>
  </si>
  <si>
    <t>MEXICO 23-25/02/2020 REUNION CON DIRECTORES DEL INST TECNOLOGICO SY CENTROS TECM</t>
  </si>
  <si>
    <t xml:space="preserve">ALAMOS 25-27/02/2020 REALIZAR TOMA DE INVENTARIOS EN EXTENSION ITESCA </t>
  </si>
  <si>
    <t xml:space="preserve">HILLO 26-28/02/2020 TRASLADO POR REUNION DE TRAAJO EN ISSSTESON </t>
  </si>
  <si>
    <t>OBREGON 07/02/2020 ASUNTOS ADMINISTRATIVOS Y ACADEMICOS</t>
  </si>
  <si>
    <t>HILLO 06/02/2020 TRASLADO DE PERSONAL A REUNION</t>
  </si>
  <si>
    <t xml:space="preserve">HILLO 28/01/2020 ASISTIR A REUNION DEL CONSEJO DE MINERIA DEL ESTADO DE SONORA </t>
  </si>
  <si>
    <t xml:space="preserve"> HILLO 06/02/2020 REUNION CON DR RAFAEL RANGEL, ASESOR ESPECIAL DEL PRESIDENTE DE LA UNIV DE ARIZONA</t>
  </si>
  <si>
    <t>HILLO 07/02/2020 TRAMITE DE CEDULAS EN SEC</t>
  </si>
  <si>
    <t xml:space="preserve">HILLO 10/02/2020 REUNION CON SUBSECRETARIO DE ED MEDIA SUPERIOR Y SUPERIOR Y CON DIRECTOR DE ISSSTESON </t>
  </si>
  <si>
    <t>HILLO 10/02/2020 REUNION SON SUBSECRETARIO DE EDUC MEDIA SUPERIOR Y CON DIRECTOR DE ISSSTESON</t>
  </si>
  <si>
    <t xml:space="preserve">ALAMOS 11/02/2020 SUPERVISAR AULAS EN CONSTRUCCION, LLEVAR MATERIAL DE LIMPIEZA </t>
  </si>
  <si>
    <t xml:space="preserve"> HILLO 13/02/2020 ASISTIR A CAPACITACION PARA LA ADMON DE RIESGOS IMPARTIDO POR LA CONTRALORIA </t>
  </si>
  <si>
    <t>HILLO 13/02/2020 ASISTIR A CAPACITACION PARA LA ADMON DE RIESGOS IMPARTIDO POR LA CONTRALORIA</t>
  </si>
  <si>
    <t>ALAMOS 11/02/2020 SUPERVISAR AULAS EN CONSTRUCCION</t>
  </si>
  <si>
    <t>HILLO 13/02/2020 TRASLADO DE PERSONAL A CAPACITACION EB LA CONTRALORIA</t>
  </si>
  <si>
    <t>ALAMOS 12/02/2020 ENTREGA DE TITULOS A EGRESADOS</t>
  </si>
  <si>
    <t>HILLO 13/02/2020 ENTREGA DOCUMENTACION OFICIAL</t>
  </si>
  <si>
    <t>OBREGON 19/02/2020 ASUNTOS ACADEMICOS Y ADMVOS</t>
  </si>
  <si>
    <t>VICAM 19/02/2020 TRASLADO MATERIAL PARA MANTO</t>
  </si>
  <si>
    <t>ALAMOS 21/02/2020 REUNION DE TRABAJO</t>
  </si>
  <si>
    <t>HILLO 28/02/2020 REUNION EN ISSSTESON</t>
  </si>
  <si>
    <t xml:space="preserve">ALAMOS 21/02/2020 REUNION EN EXTENSION ITESCA </t>
  </si>
  <si>
    <t>HILLO 25/02/2020 REUNION EN CONTRALORIA</t>
  </si>
  <si>
    <t>ALAMOS 27/02/2020 MANTNEIMIENTO PREVENTIVO E INSTALACION DE CHECADOR</t>
  </si>
  <si>
    <t xml:space="preserve"> ALAMOS 27/02/2020 MTTO PREVENTIVO E INSTALACION DE CHECADOR </t>
  </si>
  <si>
    <t xml:space="preserve">EMPALME 28/02/2020 VISITA A MAQUILAS TETAKAWI  PARA REALIZAR ENTREVISTAS A ALUMNOS Y DOCENTES </t>
  </si>
  <si>
    <t>HILLO 26/02/2020 REUNION EN ISSSTESON</t>
  </si>
  <si>
    <t>WMPALME 28/02/2020 VISITA MAQUILAS TETAKAWI</t>
  </si>
  <si>
    <t>HILLO 02-03/03/2020 TRAMITES DE CEDULAS EN SEC</t>
  </si>
  <si>
    <t>GUAYMAS 05-08/03/2020 TRASLADO DE ALUMNOS DE TRADICIONALES DE LA TRIBU YAQUI</t>
  </si>
  <si>
    <t>HILLO 05-06/03/2020 REUNION CON MTRO ONESIMO MARISCAL SOBRE PRESUPUESTO 2018,2019 Y 2020</t>
  </si>
  <si>
    <t>HILLO 05-06/03/2020 REUNION CON MTRO ONESIMO MARISCAL SOBRE PRESUPUESTO 2018,2019 Y 2021</t>
  </si>
  <si>
    <t>ALAMOS 06-07/03/2020 MODULO DE DIPLOMADO EN NEGOCIOS</t>
  </si>
  <si>
    <t>ALAMOS 11-13/03/2020 ENTREGA DE MATERIALES DE LIMPIEZA, PAPELERIA  Y UTILES, FIRMA DE CONTRATOS</t>
  </si>
  <si>
    <t xml:space="preserve">HILLO 17-19/03/2020 ENTREGA DE DOCUMENTACION OFICIAL , ACLARACION DE DUDAS DEL PORTAL DE TRANSPARENCIA </t>
  </si>
  <si>
    <t>ALAMOS 17-19/03/2020 SUPERVISION DE SANITIZACION Y MATERIAL DE LUIMPIEXA</t>
  </si>
  <si>
    <t xml:space="preserve">HILLO 18-19/03/2020 ENTREGA DE CONTRATOS PARA REVISION EN CONTRALORIA </t>
  </si>
  <si>
    <t xml:space="preserve">HILLO 17-18/03/2020 ENTREGA DE EXPEDIENTES Y RECOGER TITULOS CERTIFICADOS EN LA SEC </t>
  </si>
  <si>
    <t xml:space="preserve">ALAMOS 20-21/03/2020 TRASLADO DE MATERIAL DE LIMPIEZA Y DESINFECCION </t>
  </si>
  <si>
    <t>ALAMOS 24-26/03/2020 REALIZAR ACTIVIDADES ADMVAS  DENTRO DE LA CONTINGENCIA COVID-19,  EN EXTENSION ITESCA</t>
  </si>
  <si>
    <t>ALAMOS 04/03/2020 EXAMEN PROFESIONAL DE ITESCA</t>
  </si>
  <si>
    <t>ALAMOS 05/03/2020 EXAMEN PROFESIONAL DE ITESCA</t>
  </si>
  <si>
    <t>ALAMOS 06/03/2020 TRASLADO DE ALUMNOS DE ARQUITECTURA</t>
  </si>
  <si>
    <t>MEXICO 04/03/2020 COLABORACION DEL LIBRO DE 30 AÑOS DE TECNOLOGICOS DESCENTRALIZADOS DEL TECNM</t>
  </si>
  <si>
    <t xml:space="preserve">ALAMOS 04/03/2020 EXAMEN PROEFSIONAL </t>
  </si>
  <si>
    <t>ALAMOS 06/03/2020 IDENTIFICAR MATERIALES, SOLUCIONES U SIST CONSULTIVOS DE LA ARQ. VERNACULA EN LA COMUNIDAD</t>
  </si>
  <si>
    <t>HILLO 08/03/2020 FIRMA DE COMPROMISOS DE LAS INST DE GOBIERNO POR LA MUJER SONORENSE</t>
  </si>
  <si>
    <t xml:space="preserve">ALAMOS 05/03/2020 EXAMEN PROEFSIONAL </t>
  </si>
  <si>
    <t xml:space="preserve"> HILLO 08/03/2020 ASISTIR A FIRMA DE COMPROMISOS DE LAS INSTITUCIONES DE GOBIERNO POR LA MUJER SONORENSE </t>
  </si>
  <si>
    <t>ALAMOS 06/03/2020 INSTALACION MEDIDAS DE SEGURIDAD Y SEÑALAMIENTOS</t>
  </si>
  <si>
    <t>ALAMOS 06/03/2020  REUNION EN EXTENSION</t>
  </si>
  <si>
    <t>HILLO 10/03/2020 REUNION DE TRABAJO EN OFICINAS DE GOBIERNO DEL ESTADO</t>
  </si>
  <si>
    <t>HILLO 11/03/2020 REUNION DE INTEGRANTES DEL GRUPO TECNICO ESPECIAL DE PLANEACION</t>
  </si>
  <si>
    <t xml:space="preserve">HILLO 10/03/2020 ASISTIR A REUNION DE TRABAJO EN OFICINAS DE GOBIERNO DEL EDO </t>
  </si>
  <si>
    <t>ROSARIO 14/03/2020 ATENDER EVENTO DEL H. AYUNTAMIENTO DE ROSARIO</t>
  </si>
  <si>
    <t>HILLO 17/03/2020 ASISTIR A REUNION A GABINETE LEGAL Y AMPLIADO</t>
  </si>
  <si>
    <t>MEXICO</t>
  </si>
  <si>
    <t>SONORA</t>
  </si>
  <si>
    <t>OBREGON</t>
  </si>
  <si>
    <t>ALAMOS</t>
  </si>
  <si>
    <t>HERMOSILLO</t>
  </si>
  <si>
    <t>EMPALME</t>
  </si>
  <si>
    <t>VICAM</t>
  </si>
  <si>
    <t>GUAYMAS</t>
  </si>
  <si>
    <t>ROSARIO</t>
  </si>
  <si>
    <t>VIATICOS EN EL PAIS</t>
  </si>
  <si>
    <t>COMBUSTIBLES</t>
  </si>
  <si>
    <t>GASTO DE CAMINO</t>
  </si>
  <si>
    <t>CUOTAS</t>
  </si>
  <si>
    <t>PASAJES TERRESTRE</t>
  </si>
  <si>
    <t>PASAJES AEREOS</t>
  </si>
  <si>
    <t>PASAJES TERRESTRES NACIONALES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</si>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</sst>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2" xfId="0" applyBorder="1"/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 applyProtection="1"/>
    <xf numFmtId="0" fontId="0" fillId="0" borderId="0" xfId="0" applyBorder="1" applyAlignment="1" applyProtection="1"/>
    <xf numFmtId="0" fontId="0" fillId="3" borderId="0" xfId="0" applyFill="1" applyBorder="1" applyProtection="1"/>
    <xf numFmtId="0" fontId="3" fillId="0" borderId="2" xfId="0" applyFont="1" applyBorder="1"/>
    <xf numFmtId="0" fontId="3" fillId="0" borderId="0" xfId="0" applyFont="1" applyProtection="1"/>
    <xf numFmtId="0" fontId="3" fillId="0" borderId="0" xfId="0" applyFont="1" applyBorder="1"/>
    <xf numFmtId="0" fontId="3" fillId="3" borderId="0" xfId="0" applyFont="1" applyFill="1" applyBorder="1" applyProtection="1"/>
    <xf numFmtId="0" fontId="3" fillId="3" borderId="0" xfId="0" applyFont="1" applyFill="1" applyBorder="1"/>
    <xf numFmtId="0" fontId="0" fillId="0" borderId="2" xfId="0" applyBorder="1" applyAlignment="1">
      <alignment vertical="justify"/>
    </xf>
    <xf numFmtId="0" fontId="0" fillId="0" borderId="0" xfId="0" applyBorder="1" applyAlignment="1">
      <alignment vertical="justify"/>
    </xf>
    <xf numFmtId="0" fontId="3" fillId="0" borderId="0" xfId="0" applyFont="1" applyBorder="1" applyAlignment="1">
      <alignment vertical="justify"/>
    </xf>
    <xf numFmtId="0" fontId="0" fillId="0" borderId="0" xfId="0" applyAlignment="1" applyProtection="1">
      <alignment vertical="justify"/>
    </xf>
    <xf numFmtId="0" fontId="3" fillId="0" borderId="0" xfId="0" applyFont="1" applyAlignment="1" applyProtection="1">
      <alignment vertical="justify"/>
    </xf>
    <xf numFmtId="14" fontId="3" fillId="0" borderId="0" xfId="0" applyNumberFormat="1" applyFont="1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14" fontId="0" fillId="5" borderId="0" xfId="0" applyNumberFormat="1" applyFill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3" borderId="0" xfId="0" applyNumberFormat="1" applyFill="1" applyProtection="1"/>
    <xf numFmtId="0" fontId="0" fillId="3" borderId="0" xfId="0" applyFill="1" applyProtection="1"/>
    <xf numFmtId="4" fontId="0" fillId="0" borderId="0" xfId="0" applyNumberFormat="1" applyProtection="1"/>
    <xf numFmtId="4" fontId="3" fillId="0" borderId="0" xfId="0" applyNumberFormat="1" applyFon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3"/>
  <sheetViews>
    <sheetView tabSelected="1" topLeftCell="A90" workbookViewId="0">
      <selection activeCell="D8" sqref="D8:D1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2020</v>
      </c>
      <c r="B8" s="32">
        <v>43831</v>
      </c>
      <c r="C8" s="32">
        <v>43921</v>
      </c>
      <c r="D8" t="s">
        <v>90</v>
      </c>
      <c r="F8" s="6" t="s">
        <v>114</v>
      </c>
      <c r="G8" s="6" t="s">
        <v>114</v>
      </c>
      <c r="I8" s="12" t="s">
        <v>136</v>
      </c>
      <c r="J8" s="13" t="s">
        <v>137</v>
      </c>
      <c r="K8" s="13" t="s">
        <v>138</v>
      </c>
      <c r="L8" t="s">
        <v>101</v>
      </c>
      <c r="M8" s="17" t="s">
        <v>262</v>
      </c>
      <c r="N8" t="s">
        <v>103</v>
      </c>
      <c r="Q8" s="13" t="s">
        <v>351</v>
      </c>
      <c r="R8" s="13" t="s">
        <v>352</v>
      </c>
      <c r="S8" s="13" t="s">
        <v>353</v>
      </c>
      <c r="T8" s="13" t="s">
        <v>351</v>
      </c>
      <c r="U8" s="13" t="s">
        <v>352</v>
      </c>
      <c r="V8" s="13" t="s">
        <v>354</v>
      </c>
      <c r="W8" s="17" t="s">
        <v>262</v>
      </c>
      <c r="X8" s="22">
        <v>43843</v>
      </c>
      <c r="Y8" s="22">
        <v>43845</v>
      </c>
      <c r="Z8" s="26">
        <v>1</v>
      </c>
      <c r="AA8" s="30">
        <v>1700</v>
      </c>
      <c r="AG8" t="s">
        <v>367</v>
      </c>
      <c r="AH8" s="32">
        <v>43965</v>
      </c>
      <c r="AI8" s="32">
        <v>43965</v>
      </c>
    </row>
    <row r="9" spans="1:36" ht="60" x14ac:dyDescent="0.25">
      <c r="A9">
        <v>2020</v>
      </c>
      <c r="B9" s="32">
        <v>43831</v>
      </c>
      <c r="C9" s="32">
        <v>43921</v>
      </c>
      <c r="D9" t="s">
        <v>90</v>
      </c>
      <c r="F9" s="7" t="s">
        <v>115</v>
      </c>
      <c r="G9" s="7" t="s">
        <v>115</v>
      </c>
      <c r="I9" s="14" t="s">
        <v>139</v>
      </c>
      <c r="J9" s="13" t="s">
        <v>140</v>
      </c>
      <c r="K9" s="13" t="s">
        <v>141</v>
      </c>
      <c r="L9" t="s">
        <v>101</v>
      </c>
      <c r="M9" s="17" t="s">
        <v>262</v>
      </c>
      <c r="N9" t="s">
        <v>103</v>
      </c>
      <c r="Q9" s="15" t="s">
        <v>351</v>
      </c>
      <c r="R9" s="15" t="s">
        <v>352</v>
      </c>
      <c r="S9" s="15" t="s">
        <v>353</v>
      </c>
      <c r="T9" s="15" t="s">
        <v>351</v>
      </c>
      <c r="U9" s="15" t="s">
        <v>352</v>
      </c>
      <c r="V9" s="15" t="s">
        <v>354</v>
      </c>
      <c r="W9" s="17" t="s">
        <v>262</v>
      </c>
      <c r="X9" s="23">
        <v>43843</v>
      </c>
      <c r="Y9" s="22">
        <v>43845</v>
      </c>
      <c r="Z9" s="26">
        <v>2</v>
      </c>
      <c r="AA9" s="30">
        <v>1400</v>
      </c>
      <c r="AH9" s="32">
        <v>43965</v>
      </c>
      <c r="AI9" s="32">
        <v>43965</v>
      </c>
    </row>
    <row r="10" spans="1:36" ht="60" x14ac:dyDescent="0.25">
      <c r="A10">
        <v>2020</v>
      </c>
      <c r="B10" s="32">
        <v>43831</v>
      </c>
      <c r="C10" s="32">
        <v>43921</v>
      </c>
      <c r="D10" t="s">
        <v>90</v>
      </c>
      <c r="F10" s="7" t="s">
        <v>116</v>
      </c>
      <c r="G10" s="7" t="s">
        <v>116</v>
      </c>
      <c r="I10" s="14" t="s">
        <v>142</v>
      </c>
      <c r="J10" s="15" t="s">
        <v>143</v>
      </c>
      <c r="K10" s="15"/>
      <c r="L10" t="s">
        <v>101</v>
      </c>
      <c r="M10" s="17" t="s">
        <v>262</v>
      </c>
      <c r="N10" t="s">
        <v>103</v>
      </c>
      <c r="Q10" s="15" t="s">
        <v>351</v>
      </c>
      <c r="R10" s="15" t="s">
        <v>352</v>
      </c>
      <c r="S10" s="15" t="s">
        <v>353</v>
      </c>
      <c r="T10" s="15" t="s">
        <v>351</v>
      </c>
      <c r="U10" s="15" t="s">
        <v>352</v>
      </c>
      <c r="V10" s="15" t="s">
        <v>354</v>
      </c>
      <c r="W10" s="17" t="s">
        <v>262</v>
      </c>
      <c r="X10" s="23">
        <v>43843</v>
      </c>
      <c r="Y10" s="22">
        <v>43845</v>
      </c>
      <c r="Z10" s="26">
        <v>3</v>
      </c>
      <c r="AA10" s="30">
        <v>1400</v>
      </c>
      <c r="AH10" s="32">
        <v>43965</v>
      </c>
      <c r="AI10" s="32">
        <v>43965</v>
      </c>
    </row>
    <row r="11" spans="1:36" ht="60" x14ac:dyDescent="0.25">
      <c r="A11">
        <v>2020</v>
      </c>
      <c r="B11" s="32">
        <v>43831</v>
      </c>
      <c r="C11" s="32">
        <v>43921</v>
      </c>
      <c r="D11" t="s">
        <v>90</v>
      </c>
      <c r="F11" s="8" t="s">
        <v>116</v>
      </c>
      <c r="G11" s="8" t="s">
        <v>116</v>
      </c>
      <c r="I11" s="14" t="s">
        <v>144</v>
      </c>
      <c r="J11" s="15" t="s">
        <v>145</v>
      </c>
      <c r="K11" s="15" t="s">
        <v>146</v>
      </c>
      <c r="L11" t="s">
        <v>101</v>
      </c>
      <c r="M11" s="17" t="s">
        <v>262</v>
      </c>
      <c r="N11" t="s">
        <v>103</v>
      </c>
      <c r="Q11" s="15" t="s">
        <v>351</v>
      </c>
      <c r="R11" s="15" t="s">
        <v>352</v>
      </c>
      <c r="S11" s="15" t="s">
        <v>353</v>
      </c>
      <c r="T11" s="15" t="s">
        <v>351</v>
      </c>
      <c r="U11" s="15" t="s">
        <v>352</v>
      </c>
      <c r="V11" s="15" t="s">
        <v>354</v>
      </c>
      <c r="W11" s="17" t="s">
        <v>262</v>
      </c>
      <c r="X11" s="23">
        <v>43843</v>
      </c>
      <c r="Y11" s="22">
        <v>43845</v>
      </c>
      <c r="Z11" s="26">
        <v>4</v>
      </c>
      <c r="AA11" s="30">
        <f>1400+899</f>
        <v>2299</v>
      </c>
      <c r="AH11" s="32">
        <v>43965</v>
      </c>
      <c r="AI11" s="32">
        <v>43965</v>
      </c>
    </row>
    <row r="12" spans="1:36" ht="75" x14ac:dyDescent="0.25">
      <c r="A12">
        <v>2020</v>
      </c>
      <c r="B12" s="32">
        <v>43831</v>
      </c>
      <c r="C12" s="32">
        <v>43921</v>
      </c>
      <c r="D12" t="s">
        <v>90</v>
      </c>
      <c r="F12" s="8" t="s">
        <v>117</v>
      </c>
      <c r="G12" s="8" t="s">
        <v>117</v>
      </c>
      <c r="I12" s="16" t="s">
        <v>147</v>
      </c>
      <c r="J12" s="15" t="s">
        <v>148</v>
      </c>
      <c r="K12" s="15" t="s">
        <v>149</v>
      </c>
      <c r="L12" t="s">
        <v>101</v>
      </c>
      <c r="M12" s="18" t="s">
        <v>263</v>
      </c>
      <c r="N12" t="s">
        <v>103</v>
      </c>
      <c r="Q12" s="15" t="s">
        <v>351</v>
      </c>
      <c r="R12" s="15" t="s">
        <v>352</v>
      </c>
      <c r="S12" s="15" t="s">
        <v>353</v>
      </c>
      <c r="T12" s="15" t="s">
        <v>351</v>
      </c>
      <c r="U12" s="15" t="s">
        <v>352</v>
      </c>
      <c r="V12" s="15" t="s">
        <v>355</v>
      </c>
      <c r="W12" s="18" t="s">
        <v>263</v>
      </c>
      <c r="X12" s="23">
        <v>43853</v>
      </c>
      <c r="Y12" s="23">
        <v>43854</v>
      </c>
      <c r="Z12" s="26">
        <v>5</v>
      </c>
      <c r="AA12" s="30">
        <f>1350+500+900</f>
        <v>2750</v>
      </c>
      <c r="AH12" s="32">
        <v>43965</v>
      </c>
      <c r="AI12" s="32">
        <v>43965</v>
      </c>
    </row>
    <row r="13" spans="1:36" ht="75" x14ac:dyDescent="0.25">
      <c r="A13">
        <v>2020</v>
      </c>
      <c r="B13" s="32">
        <v>43831</v>
      </c>
      <c r="C13" s="32">
        <v>43921</v>
      </c>
      <c r="D13" t="s">
        <v>90</v>
      </c>
      <c r="F13" s="7" t="s">
        <v>118</v>
      </c>
      <c r="G13" s="7" t="s">
        <v>118</v>
      </c>
      <c r="I13" s="14" t="s">
        <v>150</v>
      </c>
      <c r="J13" s="15" t="s">
        <v>151</v>
      </c>
      <c r="K13" s="15" t="s">
        <v>152</v>
      </c>
      <c r="L13" t="s">
        <v>101</v>
      </c>
      <c r="M13" s="18" t="s">
        <v>264</v>
      </c>
      <c r="N13" t="s">
        <v>103</v>
      </c>
      <c r="Q13" s="15" t="s">
        <v>351</v>
      </c>
      <c r="R13" s="15" t="s">
        <v>352</v>
      </c>
      <c r="S13" s="15" t="s">
        <v>353</v>
      </c>
      <c r="T13" s="15" t="s">
        <v>351</v>
      </c>
      <c r="U13" s="15" t="s">
        <v>352</v>
      </c>
      <c r="V13" s="15" t="s">
        <v>355</v>
      </c>
      <c r="W13" s="18" t="s">
        <v>264</v>
      </c>
      <c r="X13" s="23">
        <v>43853</v>
      </c>
      <c r="Y13" s="23">
        <v>43854</v>
      </c>
      <c r="Z13" s="26">
        <v>6</v>
      </c>
      <c r="AA13" s="30">
        <v>1400</v>
      </c>
      <c r="AH13" s="32">
        <v>43965</v>
      </c>
      <c r="AI13" s="32">
        <v>43965</v>
      </c>
    </row>
    <row r="14" spans="1:36" ht="75" x14ac:dyDescent="0.25">
      <c r="A14">
        <v>2020</v>
      </c>
      <c r="B14" s="32">
        <v>43831</v>
      </c>
      <c r="C14" s="32">
        <v>43921</v>
      </c>
      <c r="D14" t="s">
        <v>90</v>
      </c>
      <c r="F14" s="8" t="s">
        <v>116</v>
      </c>
      <c r="G14" s="8" t="s">
        <v>116</v>
      </c>
      <c r="I14" s="14" t="s">
        <v>153</v>
      </c>
      <c r="J14" s="15" t="s">
        <v>154</v>
      </c>
      <c r="K14" s="15"/>
      <c r="L14" t="s">
        <v>101</v>
      </c>
      <c r="M14" s="18" t="s">
        <v>264</v>
      </c>
      <c r="N14" t="s">
        <v>103</v>
      </c>
      <c r="Q14" s="15" t="s">
        <v>351</v>
      </c>
      <c r="R14" s="15" t="s">
        <v>352</v>
      </c>
      <c r="S14" s="15" t="s">
        <v>353</v>
      </c>
      <c r="T14" s="15" t="s">
        <v>351</v>
      </c>
      <c r="U14" s="15" t="s">
        <v>352</v>
      </c>
      <c r="V14" s="15" t="s">
        <v>355</v>
      </c>
      <c r="W14" s="18" t="s">
        <v>264</v>
      </c>
      <c r="X14" s="23">
        <v>43853</v>
      </c>
      <c r="Y14" s="23">
        <v>43854</v>
      </c>
      <c r="Z14" s="26">
        <v>7</v>
      </c>
      <c r="AA14" s="30">
        <v>1000</v>
      </c>
      <c r="AH14" s="32">
        <v>43965</v>
      </c>
      <c r="AI14" s="32">
        <v>43965</v>
      </c>
    </row>
    <row r="15" spans="1:36" ht="75" x14ac:dyDescent="0.25">
      <c r="A15">
        <v>2020</v>
      </c>
      <c r="B15" s="32">
        <v>43831</v>
      </c>
      <c r="C15" s="32">
        <v>43921</v>
      </c>
      <c r="D15" t="s">
        <v>90</v>
      </c>
      <c r="F15" s="7" t="s">
        <v>119</v>
      </c>
      <c r="G15" s="7" t="s">
        <v>119</v>
      </c>
      <c r="I15" s="14" t="s">
        <v>155</v>
      </c>
      <c r="J15" s="15" t="s">
        <v>156</v>
      </c>
      <c r="K15" s="15" t="s">
        <v>157</v>
      </c>
      <c r="L15" t="s">
        <v>101</v>
      </c>
      <c r="M15" s="18" t="s">
        <v>264</v>
      </c>
      <c r="N15" t="s">
        <v>103</v>
      </c>
      <c r="Q15" s="15" t="s">
        <v>351</v>
      </c>
      <c r="R15" s="15" t="s">
        <v>352</v>
      </c>
      <c r="S15" s="15" t="s">
        <v>353</v>
      </c>
      <c r="T15" s="15" t="s">
        <v>351</v>
      </c>
      <c r="U15" s="15" t="s">
        <v>352</v>
      </c>
      <c r="V15" s="15" t="s">
        <v>355</v>
      </c>
      <c r="W15" s="18" t="s">
        <v>264</v>
      </c>
      <c r="X15" s="23">
        <v>43853</v>
      </c>
      <c r="Y15" s="23">
        <v>43854</v>
      </c>
      <c r="Z15" s="26">
        <v>8</v>
      </c>
      <c r="AA15" s="30">
        <f>850+400</f>
        <v>1250</v>
      </c>
      <c r="AH15" s="32">
        <v>43965</v>
      </c>
      <c r="AI15" s="32">
        <v>43965</v>
      </c>
    </row>
    <row r="16" spans="1:36" ht="45" x14ac:dyDescent="0.25">
      <c r="A16">
        <v>2020</v>
      </c>
      <c r="B16" s="32">
        <v>43831</v>
      </c>
      <c r="C16" s="32">
        <v>43921</v>
      </c>
      <c r="D16" t="s">
        <v>90</v>
      </c>
      <c r="F16" s="8" t="s">
        <v>119</v>
      </c>
      <c r="G16" s="8" t="s">
        <v>119</v>
      </c>
      <c r="I16" s="14" t="s">
        <v>158</v>
      </c>
      <c r="J16" s="15" t="s">
        <v>159</v>
      </c>
      <c r="K16" s="15" t="s">
        <v>159</v>
      </c>
      <c r="L16" t="s">
        <v>101</v>
      </c>
      <c r="M16" s="18" t="s">
        <v>265</v>
      </c>
      <c r="N16" t="s">
        <v>103</v>
      </c>
      <c r="Q16" s="15" t="s">
        <v>351</v>
      </c>
      <c r="R16" s="15" t="s">
        <v>352</v>
      </c>
      <c r="S16" s="15" t="s">
        <v>353</v>
      </c>
      <c r="T16" s="15" t="s">
        <v>351</v>
      </c>
      <c r="U16" s="15" t="s">
        <v>352</v>
      </c>
      <c r="V16" s="15" t="s">
        <v>355</v>
      </c>
      <c r="W16" s="18" t="s">
        <v>265</v>
      </c>
      <c r="X16" s="23">
        <v>43857</v>
      </c>
      <c r="Y16" s="23">
        <v>43858</v>
      </c>
      <c r="Z16" s="26">
        <v>9</v>
      </c>
      <c r="AA16" s="30">
        <f>850+400+900</f>
        <v>2150</v>
      </c>
      <c r="AH16" s="32">
        <v>43965</v>
      </c>
      <c r="AI16" s="32">
        <v>43965</v>
      </c>
    </row>
    <row r="17" spans="1:35" ht="45" x14ac:dyDescent="0.25">
      <c r="A17">
        <v>2020</v>
      </c>
      <c r="B17" s="32">
        <v>43831</v>
      </c>
      <c r="C17" s="32">
        <v>43921</v>
      </c>
      <c r="D17" t="s">
        <v>90</v>
      </c>
      <c r="F17" s="8" t="s">
        <v>117</v>
      </c>
      <c r="G17" s="8" t="s">
        <v>117</v>
      </c>
      <c r="I17" s="14" t="s">
        <v>147</v>
      </c>
      <c r="J17" s="15" t="s">
        <v>148</v>
      </c>
      <c r="K17" s="15" t="s">
        <v>149</v>
      </c>
      <c r="L17" t="s">
        <v>101</v>
      </c>
      <c r="M17" s="18" t="s">
        <v>266</v>
      </c>
      <c r="N17" t="s">
        <v>103</v>
      </c>
      <c r="Q17" s="15" t="s">
        <v>351</v>
      </c>
      <c r="R17" s="15" t="s">
        <v>352</v>
      </c>
      <c r="S17" s="15" t="s">
        <v>353</v>
      </c>
      <c r="T17" s="15" t="s">
        <v>351</v>
      </c>
      <c r="U17" s="15" t="s">
        <v>352</v>
      </c>
      <c r="V17" s="15" t="s">
        <v>355</v>
      </c>
      <c r="W17" s="18" t="s">
        <v>266</v>
      </c>
      <c r="X17" s="23">
        <v>43857</v>
      </c>
      <c r="Y17" s="23">
        <v>43859</v>
      </c>
      <c r="Z17" s="26">
        <v>10</v>
      </c>
      <c r="AA17" s="30">
        <f>2700+500+74+836</f>
        <v>4110</v>
      </c>
      <c r="AH17" s="32">
        <v>43965</v>
      </c>
      <c r="AI17" s="32">
        <v>43965</v>
      </c>
    </row>
    <row r="18" spans="1:35" ht="45" x14ac:dyDescent="0.25">
      <c r="A18">
        <v>2020</v>
      </c>
      <c r="B18" s="32">
        <v>43831</v>
      </c>
      <c r="C18" s="32">
        <v>43921</v>
      </c>
      <c r="D18" t="s">
        <v>90</v>
      </c>
      <c r="F18" s="8" t="s">
        <v>115</v>
      </c>
      <c r="G18" s="8" t="s">
        <v>115</v>
      </c>
      <c r="I18" s="14" t="s">
        <v>160</v>
      </c>
      <c r="J18" s="15" t="s">
        <v>161</v>
      </c>
      <c r="K18" s="15" t="s">
        <v>162</v>
      </c>
      <c r="L18" t="s">
        <v>101</v>
      </c>
      <c r="M18" s="18" t="s">
        <v>267</v>
      </c>
      <c r="N18" t="s">
        <v>103</v>
      </c>
      <c r="Q18" s="15" t="s">
        <v>351</v>
      </c>
      <c r="R18" s="15" t="s">
        <v>352</v>
      </c>
      <c r="S18" s="15" t="s">
        <v>353</v>
      </c>
      <c r="T18" s="15" t="s">
        <v>351</v>
      </c>
      <c r="U18" s="15" t="s">
        <v>351</v>
      </c>
      <c r="V18" s="15" t="s">
        <v>351</v>
      </c>
      <c r="W18" s="18" t="s">
        <v>267</v>
      </c>
      <c r="X18" s="23">
        <v>43858</v>
      </c>
      <c r="Y18" s="23">
        <v>43861</v>
      </c>
      <c r="Z18" s="26">
        <v>11</v>
      </c>
      <c r="AA18" s="30">
        <f>3600+400+1221.91+5798</f>
        <v>11019.91</v>
      </c>
      <c r="AH18" s="32">
        <v>43965</v>
      </c>
      <c r="AI18" s="32">
        <v>43965</v>
      </c>
    </row>
    <row r="19" spans="1:35" ht="75" x14ac:dyDescent="0.25">
      <c r="A19">
        <v>2020</v>
      </c>
      <c r="B19" s="32">
        <v>43831</v>
      </c>
      <c r="C19" s="32">
        <v>43921</v>
      </c>
      <c r="D19" t="s">
        <v>90</v>
      </c>
      <c r="F19" s="8" t="s">
        <v>118</v>
      </c>
      <c r="G19" s="8" t="s">
        <v>118</v>
      </c>
      <c r="I19" s="14" t="s">
        <v>150</v>
      </c>
      <c r="J19" s="15" t="s">
        <v>151</v>
      </c>
      <c r="K19" s="15" t="s">
        <v>152</v>
      </c>
      <c r="L19" t="s">
        <v>101</v>
      </c>
      <c r="M19" s="18" t="s">
        <v>268</v>
      </c>
      <c r="N19" t="s">
        <v>103</v>
      </c>
      <c r="Q19" s="15" t="s">
        <v>351</v>
      </c>
      <c r="R19" s="15" t="s">
        <v>352</v>
      </c>
      <c r="S19" s="15" t="s">
        <v>353</v>
      </c>
      <c r="T19" s="15" t="s">
        <v>351</v>
      </c>
      <c r="U19" s="15" t="s">
        <v>352</v>
      </c>
      <c r="V19" s="15" t="s">
        <v>355</v>
      </c>
      <c r="W19" s="18" t="s">
        <v>268</v>
      </c>
      <c r="X19" s="23">
        <v>43857</v>
      </c>
      <c r="Y19" s="23">
        <v>43859</v>
      </c>
      <c r="Z19" s="26">
        <v>12</v>
      </c>
      <c r="AA19" s="30">
        <v>2400</v>
      </c>
      <c r="AH19" s="32">
        <v>43965</v>
      </c>
      <c r="AI19" s="32">
        <v>43965</v>
      </c>
    </row>
    <row r="20" spans="1:35" ht="75" x14ac:dyDescent="0.25">
      <c r="A20">
        <v>2020</v>
      </c>
      <c r="B20" s="32">
        <v>43831</v>
      </c>
      <c r="C20" s="32">
        <v>43921</v>
      </c>
      <c r="D20" t="s">
        <v>90</v>
      </c>
      <c r="F20" s="7" t="s">
        <v>114</v>
      </c>
      <c r="G20" s="7" t="s">
        <v>114</v>
      </c>
      <c r="I20" s="14" t="s">
        <v>155</v>
      </c>
      <c r="J20" s="15" t="s">
        <v>156</v>
      </c>
      <c r="K20" s="15" t="s">
        <v>157</v>
      </c>
      <c r="L20" t="s">
        <v>101</v>
      </c>
      <c r="M20" s="18" t="s">
        <v>269</v>
      </c>
      <c r="N20" t="s">
        <v>103</v>
      </c>
      <c r="Q20" s="15" t="s">
        <v>351</v>
      </c>
      <c r="R20" s="15" t="s">
        <v>352</v>
      </c>
      <c r="S20" s="15" t="s">
        <v>353</v>
      </c>
      <c r="T20" s="15" t="s">
        <v>351</v>
      </c>
      <c r="U20" s="15" t="s">
        <v>352</v>
      </c>
      <c r="V20" s="15" t="s">
        <v>355</v>
      </c>
      <c r="W20" s="18" t="s">
        <v>269</v>
      </c>
      <c r="X20" s="23">
        <v>43857</v>
      </c>
      <c r="Y20" s="23">
        <v>43859</v>
      </c>
      <c r="Z20" s="26">
        <v>13</v>
      </c>
      <c r="AA20" s="30">
        <f>1700+400</f>
        <v>2100</v>
      </c>
      <c r="AH20" s="32">
        <v>43965</v>
      </c>
      <c r="AI20" s="32">
        <v>43965</v>
      </c>
    </row>
    <row r="21" spans="1:35" ht="60" x14ac:dyDescent="0.25">
      <c r="A21">
        <v>2020</v>
      </c>
      <c r="B21" s="32">
        <v>43831</v>
      </c>
      <c r="C21" s="32">
        <v>43921</v>
      </c>
      <c r="D21" t="s">
        <v>90</v>
      </c>
      <c r="F21" s="7" t="s">
        <v>120</v>
      </c>
      <c r="G21" s="7" t="s">
        <v>120</v>
      </c>
      <c r="I21" s="14" t="s">
        <v>163</v>
      </c>
      <c r="J21" s="15" t="s">
        <v>164</v>
      </c>
      <c r="K21" s="15" t="s">
        <v>165</v>
      </c>
      <c r="L21" t="s">
        <v>101</v>
      </c>
      <c r="M21" s="18" t="s">
        <v>270</v>
      </c>
      <c r="N21" t="s">
        <v>103</v>
      </c>
      <c r="Q21" s="15" t="s">
        <v>351</v>
      </c>
      <c r="R21" s="15" t="s">
        <v>352</v>
      </c>
      <c r="S21" s="15" t="s">
        <v>353</v>
      </c>
      <c r="T21" s="15" t="s">
        <v>351</v>
      </c>
      <c r="U21" s="15" t="s">
        <v>352</v>
      </c>
      <c r="V21" s="15" t="s">
        <v>355</v>
      </c>
      <c r="W21" s="18" t="s">
        <v>270</v>
      </c>
      <c r="X21" s="23">
        <v>43859</v>
      </c>
      <c r="Y21" s="23">
        <v>43860</v>
      </c>
      <c r="Z21" s="26">
        <v>14</v>
      </c>
      <c r="AA21" s="30">
        <f>700+300+900</f>
        <v>1900</v>
      </c>
      <c r="AH21" s="32">
        <v>43965</v>
      </c>
      <c r="AI21" s="32">
        <v>43965</v>
      </c>
    </row>
    <row r="22" spans="1:35" ht="90" x14ac:dyDescent="0.25">
      <c r="A22">
        <v>2020</v>
      </c>
      <c r="B22" s="32">
        <v>43831</v>
      </c>
      <c r="C22" s="32">
        <v>43921</v>
      </c>
      <c r="D22" t="s">
        <v>90</v>
      </c>
      <c r="F22" s="8" t="s">
        <v>121</v>
      </c>
      <c r="G22" s="8" t="s">
        <v>121</v>
      </c>
      <c r="I22" s="14" t="s">
        <v>166</v>
      </c>
      <c r="J22" s="15" t="s">
        <v>167</v>
      </c>
      <c r="K22" s="15" t="s">
        <v>168</v>
      </c>
      <c r="L22" t="s">
        <v>101</v>
      </c>
      <c r="M22" s="18" t="s">
        <v>271</v>
      </c>
      <c r="N22" t="s">
        <v>103</v>
      </c>
      <c r="Q22" s="15" t="s">
        <v>351</v>
      </c>
      <c r="R22" s="15" t="s">
        <v>352</v>
      </c>
      <c r="S22" s="15" t="s">
        <v>353</v>
      </c>
      <c r="T22" s="15" t="s">
        <v>351</v>
      </c>
      <c r="U22" s="15" t="s">
        <v>352</v>
      </c>
      <c r="V22" s="15" t="s">
        <v>355</v>
      </c>
      <c r="W22" s="18" t="s">
        <v>271</v>
      </c>
      <c r="X22" s="23">
        <v>43859</v>
      </c>
      <c r="Y22" s="23">
        <v>43859</v>
      </c>
      <c r="Z22" s="26">
        <v>15</v>
      </c>
      <c r="AA22" s="30">
        <v>1000</v>
      </c>
      <c r="AH22" s="32">
        <v>43965</v>
      </c>
      <c r="AI22" s="32">
        <v>43965</v>
      </c>
    </row>
    <row r="23" spans="1:35" ht="90" x14ac:dyDescent="0.25">
      <c r="A23">
        <v>2020</v>
      </c>
      <c r="B23" s="32">
        <v>43831</v>
      </c>
      <c r="C23" s="32">
        <v>43921</v>
      </c>
      <c r="D23" t="s">
        <v>90</v>
      </c>
      <c r="F23" s="8" t="s">
        <v>114</v>
      </c>
      <c r="G23" s="8" t="s">
        <v>114</v>
      </c>
      <c r="I23" s="14" t="s">
        <v>169</v>
      </c>
      <c r="J23" s="15" t="s">
        <v>170</v>
      </c>
      <c r="K23" s="15" t="s">
        <v>171</v>
      </c>
      <c r="L23" t="s">
        <v>101</v>
      </c>
      <c r="M23" s="18" t="s">
        <v>271</v>
      </c>
      <c r="N23" t="s">
        <v>103</v>
      </c>
      <c r="Q23" s="15" t="s">
        <v>351</v>
      </c>
      <c r="R23" s="15" t="s">
        <v>352</v>
      </c>
      <c r="S23" s="15" t="s">
        <v>353</v>
      </c>
      <c r="T23" s="15" t="s">
        <v>351</v>
      </c>
      <c r="U23" s="15" t="s">
        <v>352</v>
      </c>
      <c r="V23" s="15" t="s">
        <v>355</v>
      </c>
      <c r="W23" s="18" t="s">
        <v>271</v>
      </c>
      <c r="X23" s="23">
        <v>43859</v>
      </c>
      <c r="Y23" s="23">
        <v>43859</v>
      </c>
      <c r="Z23" s="26">
        <v>16</v>
      </c>
      <c r="AA23" s="30">
        <f>850+400</f>
        <v>1250</v>
      </c>
      <c r="AH23" s="32">
        <v>43965</v>
      </c>
      <c r="AI23" s="32">
        <v>43965</v>
      </c>
    </row>
    <row r="24" spans="1:35" ht="45" x14ac:dyDescent="0.25">
      <c r="A24">
        <v>2020</v>
      </c>
      <c r="B24" s="32">
        <v>43831</v>
      </c>
      <c r="C24" s="32">
        <v>43921</v>
      </c>
      <c r="D24" t="s">
        <v>90</v>
      </c>
      <c r="F24" s="8" t="s">
        <v>122</v>
      </c>
      <c r="G24" s="9" t="s">
        <v>122</v>
      </c>
      <c r="I24" s="14" t="s">
        <v>172</v>
      </c>
      <c r="J24" s="15" t="s">
        <v>165</v>
      </c>
      <c r="K24" s="15" t="s">
        <v>173</v>
      </c>
      <c r="L24" t="s">
        <v>101</v>
      </c>
      <c r="M24" s="18" t="s">
        <v>272</v>
      </c>
      <c r="N24" t="s">
        <v>103</v>
      </c>
      <c r="Q24" s="15" t="s">
        <v>351</v>
      </c>
      <c r="R24" s="15" t="s">
        <v>352</v>
      </c>
      <c r="S24" s="15" t="s">
        <v>353</v>
      </c>
      <c r="T24" s="15" t="s">
        <v>351</v>
      </c>
      <c r="U24" s="15" t="s">
        <v>352</v>
      </c>
      <c r="V24" s="15" t="s">
        <v>356</v>
      </c>
      <c r="W24" s="18" t="s">
        <v>272</v>
      </c>
      <c r="X24" s="23">
        <v>43843</v>
      </c>
      <c r="Y24" s="23">
        <v>43843</v>
      </c>
      <c r="Z24" s="26">
        <v>17</v>
      </c>
      <c r="AA24" s="30">
        <v>1300</v>
      </c>
      <c r="AH24" s="32">
        <v>43965</v>
      </c>
      <c r="AI24" s="32">
        <v>43965</v>
      </c>
    </row>
    <row r="25" spans="1:35" ht="45" x14ac:dyDescent="0.25">
      <c r="A25">
        <v>2020</v>
      </c>
      <c r="B25" s="32">
        <v>43831</v>
      </c>
      <c r="C25" s="32">
        <v>43921</v>
      </c>
      <c r="D25" t="s">
        <v>90</v>
      </c>
      <c r="F25" s="8" t="s">
        <v>123</v>
      </c>
      <c r="G25" s="9" t="s">
        <v>123</v>
      </c>
      <c r="I25" s="14" t="s">
        <v>174</v>
      </c>
      <c r="J25" s="15" t="s">
        <v>175</v>
      </c>
      <c r="K25" s="15" t="s">
        <v>176</v>
      </c>
      <c r="L25" t="s">
        <v>101</v>
      </c>
      <c r="M25" s="18" t="s">
        <v>272</v>
      </c>
      <c r="N25" t="s">
        <v>103</v>
      </c>
      <c r="Q25" s="15" t="s">
        <v>351</v>
      </c>
      <c r="R25" s="15" t="s">
        <v>352</v>
      </c>
      <c r="S25" s="15" t="s">
        <v>353</v>
      </c>
      <c r="T25" s="15" t="s">
        <v>351</v>
      </c>
      <c r="U25" s="15" t="s">
        <v>352</v>
      </c>
      <c r="V25" s="15" t="s">
        <v>356</v>
      </c>
      <c r="W25" s="18" t="s">
        <v>272</v>
      </c>
      <c r="X25" s="23">
        <v>43843</v>
      </c>
      <c r="Y25" s="23">
        <v>43843</v>
      </c>
      <c r="Z25" s="26">
        <v>18</v>
      </c>
      <c r="AA25" s="30">
        <v>300</v>
      </c>
      <c r="AH25" s="32">
        <v>43965</v>
      </c>
      <c r="AI25" s="32">
        <v>43965</v>
      </c>
    </row>
    <row r="26" spans="1:35" ht="45" x14ac:dyDescent="0.25">
      <c r="A26">
        <v>2020</v>
      </c>
      <c r="B26" s="32">
        <v>43831</v>
      </c>
      <c r="C26" s="32">
        <v>43921</v>
      </c>
      <c r="D26" t="s">
        <v>90</v>
      </c>
      <c r="F26" s="8" t="s">
        <v>118</v>
      </c>
      <c r="G26" s="8" t="s">
        <v>118</v>
      </c>
      <c r="I26" s="14" t="s">
        <v>150</v>
      </c>
      <c r="J26" s="15" t="s">
        <v>151</v>
      </c>
      <c r="K26" s="15" t="s">
        <v>152</v>
      </c>
      <c r="L26" t="s">
        <v>101</v>
      </c>
      <c r="M26" s="18" t="s">
        <v>273</v>
      </c>
      <c r="N26" t="s">
        <v>103</v>
      </c>
      <c r="Q26" s="15" t="s">
        <v>351</v>
      </c>
      <c r="R26" s="15" t="s">
        <v>352</v>
      </c>
      <c r="S26" s="15" t="s">
        <v>353</v>
      </c>
      <c r="T26" s="15" t="s">
        <v>351</v>
      </c>
      <c r="U26" s="15" t="s">
        <v>351</v>
      </c>
      <c r="V26" s="15" t="s">
        <v>355</v>
      </c>
      <c r="W26" s="18" t="s">
        <v>273</v>
      </c>
      <c r="X26" s="23">
        <v>43844</v>
      </c>
      <c r="Y26" s="23">
        <v>43844</v>
      </c>
      <c r="Z26" s="26">
        <v>19</v>
      </c>
      <c r="AA26" s="30">
        <f>400+1200</f>
        <v>1600</v>
      </c>
      <c r="AH26" s="32">
        <v>43965</v>
      </c>
      <c r="AI26" s="32">
        <v>43965</v>
      </c>
    </row>
    <row r="27" spans="1:35" ht="45" x14ac:dyDescent="0.25">
      <c r="A27">
        <v>2020</v>
      </c>
      <c r="B27" s="32">
        <v>43831</v>
      </c>
      <c r="C27" s="32">
        <v>43921</v>
      </c>
      <c r="D27" t="s">
        <v>90</v>
      </c>
      <c r="F27" s="8" t="s">
        <v>114</v>
      </c>
      <c r="G27" s="9" t="s">
        <v>114</v>
      </c>
      <c r="I27" s="14" t="s">
        <v>169</v>
      </c>
      <c r="J27" s="15" t="s">
        <v>170</v>
      </c>
      <c r="K27" s="15" t="s">
        <v>171</v>
      </c>
      <c r="L27" t="s">
        <v>101</v>
      </c>
      <c r="M27" s="18" t="s">
        <v>274</v>
      </c>
      <c r="N27" t="s">
        <v>103</v>
      </c>
      <c r="Q27" s="15" t="s">
        <v>351</v>
      </c>
      <c r="R27" s="15" t="s">
        <v>352</v>
      </c>
      <c r="S27" s="15" t="s">
        <v>353</v>
      </c>
      <c r="T27" s="15" t="s">
        <v>351</v>
      </c>
      <c r="U27" s="15" t="s">
        <v>352</v>
      </c>
      <c r="V27" s="15" t="s">
        <v>355</v>
      </c>
      <c r="W27" s="18" t="s">
        <v>274</v>
      </c>
      <c r="X27" s="23">
        <v>43844</v>
      </c>
      <c r="Y27" s="23">
        <v>43844</v>
      </c>
      <c r="Z27" s="26">
        <v>20</v>
      </c>
      <c r="AA27" s="30">
        <v>400</v>
      </c>
      <c r="AH27" s="32">
        <v>43965</v>
      </c>
      <c r="AI27" s="32">
        <v>43965</v>
      </c>
    </row>
    <row r="28" spans="1:35" ht="45" x14ac:dyDescent="0.25">
      <c r="A28">
        <v>2020</v>
      </c>
      <c r="B28" s="32">
        <v>43831</v>
      </c>
      <c r="C28" s="32">
        <v>43921</v>
      </c>
      <c r="D28" t="s">
        <v>90</v>
      </c>
      <c r="F28" s="8" t="s">
        <v>124</v>
      </c>
      <c r="G28" s="9" t="s">
        <v>124</v>
      </c>
      <c r="I28" s="14" t="s">
        <v>177</v>
      </c>
      <c r="J28" s="15" t="s">
        <v>178</v>
      </c>
      <c r="K28" s="15" t="s">
        <v>179</v>
      </c>
      <c r="L28" t="s">
        <v>101</v>
      </c>
      <c r="M28" s="18" t="s">
        <v>275</v>
      </c>
      <c r="N28" t="s">
        <v>103</v>
      </c>
      <c r="Q28" s="15" t="s">
        <v>351</v>
      </c>
      <c r="R28" s="15" t="s">
        <v>352</v>
      </c>
      <c r="S28" s="15" t="s">
        <v>353</v>
      </c>
      <c r="T28" s="15" t="s">
        <v>351</v>
      </c>
      <c r="U28" s="15" t="s">
        <v>352</v>
      </c>
      <c r="V28" s="15" t="s">
        <v>354</v>
      </c>
      <c r="W28" s="18" t="s">
        <v>275</v>
      </c>
      <c r="X28" s="23">
        <v>43844</v>
      </c>
      <c r="Y28" s="23">
        <v>43844</v>
      </c>
      <c r="Z28" s="26">
        <v>21</v>
      </c>
      <c r="AA28" s="30">
        <v>1000</v>
      </c>
      <c r="AH28" s="32">
        <v>43965</v>
      </c>
      <c r="AI28" s="32">
        <v>43965</v>
      </c>
    </row>
    <row r="29" spans="1:35" ht="45" x14ac:dyDescent="0.25">
      <c r="A29">
        <v>2020</v>
      </c>
      <c r="B29" s="32">
        <v>43831</v>
      </c>
      <c r="C29" s="32">
        <v>43921</v>
      </c>
      <c r="D29" t="s">
        <v>90</v>
      </c>
      <c r="F29" s="8" t="s">
        <v>125</v>
      </c>
      <c r="G29" s="9" t="s">
        <v>125</v>
      </c>
      <c r="I29" s="14" t="s">
        <v>180</v>
      </c>
      <c r="J29" s="15" t="s">
        <v>181</v>
      </c>
      <c r="K29" s="15" t="s">
        <v>159</v>
      </c>
      <c r="L29" t="s">
        <v>101</v>
      </c>
      <c r="M29" s="18" t="s">
        <v>276</v>
      </c>
      <c r="N29" t="s">
        <v>103</v>
      </c>
      <c r="Q29" s="15" t="s">
        <v>351</v>
      </c>
      <c r="R29" s="15" t="s">
        <v>352</v>
      </c>
      <c r="S29" s="15" t="s">
        <v>353</v>
      </c>
      <c r="T29" s="15" t="s">
        <v>351</v>
      </c>
      <c r="U29" s="15" t="s">
        <v>352</v>
      </c>
      <c r="V29" s="15" t="s">
        <v>354</v>
      </c>
      <c r="W29" s="18" t="s">
        <v>276</v>
      </c>
      <c r="X29" s="23">
        <v>43847</v>
      </c>
      <c r="Y29" s="23">
        <v>43847</v>
      </c>
      <c r="Z29" s="26">
        <v>22</v>
      </c>
      <c r="AA29" s="30">
        <v>300</v>
      </c>
      <c r="AH29" s="32">
        <v>43965</v>
      </c>
      <c r="AI29" s="32">
        <v>43965</v>
      </c>
    </row>
    <row r="30" spans="1:35" ht="45" x14ac:dyDescent="0.25">
      <c r="A30">
        <v>2020</v>
      </c>
      <c r="B30" s="32">
        <v>43831</v>
      </c>
      <c r="C30" s="32">
        <v>43921</v>
      </c>
      <c r="D30" t="s">
        <v>90</v>
      </c>
      <c r="F30" s="8" t="s">
        <v>116</v>
      </c>
      <c r="G30" s="9" t="s">
        <v>116</v>
      </c>
      <c r="I30" s="14" t="s">
        <v>182</v>
      </c>
      <c r="J30" s="15" t="s">
        <v>165</v>
      </c>
      <c r="K30" s="15" t="s">
        <v>183</v>
      </c>
      <c r="L30" t="s">
        <v>101</v>
      </c>
      <c r="M30" s="18" t="s">
        <v>276</v>
      </c>
      <c r="N30" t="s">
        <v>103</v>
      </c>
      <c r="Q30" s="15" t="s">
        <v>351</v>
      </c>
      <c r="R30" s="15" t="s">
        <v>352</v>
      </c>
      <c r="S30" s="15" t="s">
        <v>353</v>
      </c>
      <c r="T30" s="15" t="s">
        <v>351</v>
      </c>
      <c r="U30" s="15" t="s">
        <v>352</v>
      </c>
      <c r="V30" s="15" t="s">
        <v>354</v>
      </c>
      <c r="W30" s="18" t="s">
        <v>276</v>
      </c>
      <c r="X30" s="23">
        <v>43847</v>
      </c>
      <c r="Y30" s="23">
        <v>43847</v>
      </c>
      <c r="Z30" s="26">
        <v>23</v>
      </c>
      <c r="AA30" s="30">
        <f>300+800</f>
        <v>1100</v>
      </c>
      <c r="AH30" s="32">
        <v>43965</v>
      </c>
      <c r="AI30" s="32">
        <v>43965</v>
      </c>
    </row>
    <row r="31" spans="1:35" ht="45" x14ac:dyDescent="0.25">
      <c r="A31">
        <v>2020</v>
      </c>
      <c r="B31" s="32">
        <v>43831</v>
      </c>
      <c r="C31" s="32">
        <v>43921</v>
      </c>
      <c r="D31" t="s">
        <v>90</v>
      </c>
      <c r="F31" s="8" t="s">
        <v>122</v>
      </c>
      <c r="G31" s="9" t="s">
        <v>122</v>
      </c>
      <c r="I31" s="14" t="s">
        <v>172</v>
      </c>
      <c r="J31" s="15" t="s">
        <v>165</v>
      </c>
      <c r="K31" s="15" t="s">
        <v>173</v>
      </c>
      <c r="L31" t="s">
        <v>101</v>
      </c>
      <c r="M31" s="18" t="s">
        <v>277</v>
      </c>
      <c r="N31" t="s">
        <v>103</v>
      </c>
      <c r="Q31" s="15" t="s">
        <v>351</v>
      </c>
      <c r="R31" s="15" t="s">
        <v>352</v>
      </c>
      <c r="S31" s="15" t="s">
        <v>353</v>
      </c>
      <c r="T31" s="15" t="s">
        <v>351</v>
      </c>
      <c r="U31" s="15" t="s">
        <v>352</v>
      </c>
      <c r="V31" s="15" t="s">
        <v>354</v>
      </c>
      <c r="W31" s="18" t="s">
        <v>277</v>
      </c>
      <c r="X31" s="23">
        <v>43845</v>
      </c>
      <c r="Y31" s="23">
        <v>43845</v>
      </c>
      <c r="Z31" s="26">
        <v>24</v>
      </c>
      <c r="AA31" s="30">
        <f>300+800</f>
        <v>1100</v>
      </c>
      <c r="AH31" s="32">
        <v>43965</v>
      </c>
      <c r="AI31" s="32">
        <v>43965</v>
      </c>
    </row>
    <row r="32" spans="1:35" ht="60" x14ac:dyDescent="0.25">
      <c r="A32">
        <v>2020</v>
      </c>
      <c r="B32" s="32">
        <v>43831</v>
      </c>
      <c r="C32" s="32">
        <v>43921</v>
      </c>
      <c r="D32" t="s">
        <v>90</v>
      </c>
      <c r="F32" s="8" t="s">
        <v>126</v>
      </c>
      <c r="G32" s="9" t="s">
        <v>126</v>
      </c>
      <c r="I32" s="14" t="s">
        <v>184</v>
      </c>
      <c r="J32" s="15" t="s">
        <v>185</v>
      </c>
      <c r="K32" s="15" t="s">
        <v>186</v>
      </c>
      <c r="L32" t="s">
        <v>101</v>
      </c>
      <c r="M32" s="18" t="s">
        <v>278</v>
      </c>
      <c r="N32" t="s">
        <v>103</v>
      </c>
      <c r="Q32" s="15" t="s">
        <v>351</v>
      </c>
      <c r="R32" s="15" t="s">
        <v>352</v>
      </c>
      <c r="S32" s="15" t="s">
        <v>353</v>
      </c>
      <c r="T32" s="15" t="s">
        <v>351</v>
      </c>
      <c r="U32" s="15" t="s">
        <v>352</v>
      </c>
      <c r="V32" s="15" t="s">
        <v>355</v>
      </c>
      <c r="W32" s="18" t="s">
        <v>278</v>
      </c>
      <c r="X32" s="23">
        <v>43847</v>
      </c>
      <c r="Y32" s="23">
        <v>43847</v>
      </c>
      <c r="Z32" s="26">
        <v>25</v>
      </c>
      <c r="AA32" s="30">
        <f>300+900</f>
        <v>1200</v>
      </c>
      <c r="AH32" s="32">
        <v>43965</v>
      </c>
      <c r="AI32" s="32">
        <v>43965</v>
      </c>
    </row>
    <row r="33" spans="1:35" ht="30" x14ac:dyDescent="0.25">
      <c r="A33">
        <v>2020</v>
      </c>
      <c r="B33" s="32">
        <v>43831</v>
      </c>
      <c r="C33" s="32">
        <v>43921</v>
      </c>
      <c r="D33" t="s">
        <v>90</v>
      </c>
      <c r="F33" s="8" t="s">
        <v>119</v>
      </c>
      <c r="G33" s="9" t="s">
        <v>119</v>
      </c>
      <c r="I33" s="14" t="s">
        <v>158</v>
      </c>
      <c r="J33" s="15" t="s">
        <v>159</v>
      </c>
      <c r="K33" s="15" t="s">
        <v>159</v>
      </c>
      <c r="L33" t="s">
        <v>101</v>
      </c>
      <c r="M33" s="18" t="s">
        <v>279</v>
      </c>
      <c r="N33" t="s">
        <v>103</v>
      </c>
      <c r="Q33" s="15" t="s">
        <v>351</v>
      </c>
      <c r="R33" s="15" t="s">
        <v>352</v>
      </c>
      <c r="S33" s="15" t="s">
        <v>353</v>
      </c>
      <c r="T33" s="15" t="s">
        <v>351</v>
      </c>
      <c r="U33" s="15" t="s">
        <v>352</v>
      </c>
      <c r="V33" s="15" t="s">
        <v>355</v>
      </c>
      <c r="W33" s="18" t="s">
        <v>279</v>
      </c>
      <c r="X33" s="23">
        <v>43861</v>
      </c>
      <c r="Y33" s="23">
        <v>43861</v>
      </c>
      <c r="Z33" s="26">
        <v>26</v>
      </c>
      <c r="AA33" s="30">
        <f>400+900</f>
        <v>1300</v>
      </c>
      <c r="AH33" s="32">
        <v>43965</v>
      </c>
      <c r="AI33" s="32">
        <v>43965</v>
      </c>
    </row>
    <row r="34" spans="1:35" ht="60" x14ac:dyDescent="0.25">
      <c r="A34">
        <v>2020</v>
      </c>
      <c r="B34" s="32">
        <v>43831</v>
      </c>
      <c r="C34" s="32">
        <v>43921</v>
      </c>
      <c r="D34" t="s">
        <v>90</v>
      </c>
      <c r="F34" s="8" t="s">
        <v>117</v>
      </c>
      <c r="G34" s="9" t="s">
        <v>117</v>
      </c>
      <c r="I34" s="14" t="s">
        <v>147</v>
      </c>
      <c r="J34" s="15" t="s">
        <v>148</v>
      </c>
      <c r="K34" s="15" t="s">
        <v>149</v>
      </c>
      <c r="L34" t="s">
        <v>101</v>
      </c>
      <c r="M34" s="18" t="s">
        <v>280</v>
      </c>
      <c r="N34" t="s">
        <v>103</v>
      </c>
      <c r="Q34" s="15" t="s">
        <v>351</v>
      </c>
      <c r="R34" s="15" t="s">
        <v>352</v>
      </c>
      <c r="S34" s="15" t="s">
        <v>353</v>
      </c>
      <c r="T34" s="15" t="s">
        <v>351</v>
      </c>
      <c r="U34" s="15" t="s">
        <v>352</v>
      </c>
      <c r="V34" s="15" t="s">
        <v>356</v>
      </c>
      <c r="W34" s="18" t="s">
        <v>280</v>
      </c>
      <c r="X34" s="23">
        <v>43865</v>
      </c>
      <c r="Y34" s="23">
        <v>43865</v>
      </c>
      <c r="Z34" s="26">
        <v>27</v>
      </c>
      <c r="AA34" s="30">
        <f>500+704</f>
        <v>1204</v>
      </c>
      <c r="AH34" s="32">
        <v>43965</v>
      </c>
      <c r="AI34" s="32">
        <v>43965</v>
      </c>
    </row>
    <row r="35" spans="1:35" ht="75" x14ac:dyDescent="0.25">
      <c r="A35">
        <v>2020</v>
      </c>
      <c r="B35" s="32">
        <v>43831</v>
      </c>
      <c r="C35" s="32">
        <v>43921</v>
      </c>
      <c r="D35" t="s">
        <v>90</v>
      </c>
      <c r="F35" s="8" t="s">
        <v>124</v>
      </c>
      <c r="G35" s="9" t="s">
        <v>124</v>
      </c>
      <c r="I35" s="16" t="s">
        <v>187</v>
      </c>
      <c r="J35" s="15" t="s">
        <v>188</v>
      </c>
      <c r="K35" s="15" t="s">
        <v>189</v>
      </c>
      <c r="L35" t="s">
        <v>101</v>
      </c>
      <c r="M35" s="18" t="s">
        <v>281</v>
      </c>
      <c r="N35" t="s">
        <v>103</v>
      </c>
      <c r="Q35" s="15" t="s">
        <v>351</v>
      </c>
      <c r="R35" s="15" t="s">
        <v>352</v>
      </c>
      <c r="S35" s="15" t="s">
        <v>353</v>
      </c>
      <c r="T35" s="15" t="s">
        <v>351</v>
      </c>
      <c r="U35" s="15" t="s">
        <v>352</v>
      </c>
      <c r="V35" s="15" t="s">
        <v>356</v>
      </c>
      <c r="W35" s="18" t="s">
        <v>281</v>
      </c>
      <c r="X35" s="23">
        <v>43865</v>
      </c>
      <c r="Y35" s="23">
        <v>43865</v>
      </c>
      <c r="Z35" s="26">
        <v>28</v>
      </c>
      <c r="AA35" s="30">
        <v>400</v>
      </c>
      <c r="AH35" s="32">
        <v>43965</v>
      </c>
      <c r="AI35" s="32">
        <v>43965</v>
      </c>
    </row>
    <row r="36" spans="1:35" ht="75" x14ac:dyDescent="0.25">
      <c r="A36">
        <v>2020</v>
      </c>
      <c r="B36" s="32">
        <v>43831</v>
      </c>
      <c r="C36" s="32">
        <v>43921</v>
      </c>
      <c r="D36" t="s">
        <v>90</v>
      </c>
      <c r="F36" s="8" t="s">
        <v>123</v>
      </c>
      <c r="G36" s="9" t="s">
        <v>123</v>
      </c>
      <c r="I36" s="14" t="s">
        <v>190</v>
      </c>
      <c r="J36" s="15" t="s">
        <v>191</v>
      </c>
      <c r="K36" s="15" t="s">
        <v>192</v>
      </c>
      <c r="L36" t="s">
        <v>101</v>
      </c>
      <c r="M36" s="18" t="s">
        <v>282</v>
      </c>
      <c r="N36" t="s">
        <v>103</v>
      </c>
      <c r="Q36" s="15" t="s">
        <v>351</v>
      </c>
      <c r="R36" s="15" t="s">
        <v>352</v>
      </c>
      <c r="S36" s="15" t="s">
        <v>353</v>
      </c>
      <c r="T36" s="15" t="s">
        <v>351</v>
      </c>
      <c r="U36" s="15" t="s">
        <v>352</v>
      </c>
      <c r="V36" s="15" t="s">
        <v>356</v>
      </c>
      <c r="W36" s="18" t="s">
        <v>282</v>
      </c>
      <c r="X36" s="23">
        <v>43865</v>
      </c>
      <c r="Y36" s="23">
        <v>43865</v>
      </c>
      <c r="Z36" s="26">
        <v>29</v>
      </c>
      <c r="AA36" s="30">
        <v>300</v>
      </c>
      <c r="AH36" s="32">
        <v>43965</v>
      </c>
      <c r="AI36" s="32">
        <v>43965</v>
      </c>
    </row>
    <row r="37" spans="1:35" ht="75" x14ac:dyDescent="0.25">
      <c r="A37">
        <v>2020</v>
      </c>
      <c r="B37" s="32">
        <v>43831</v>
      </c>
      <c r="C37" s="32">
        <v>43921</v>
      </c>
      <c r="D37" t="s">
        <v>90</v>
      </c>
      <c r="F37" s="8" t="s">
        <v>123</v>
      </c>
      <c r="G37" s="9" t="s">
        <v>123</v>
      </c>
      <c r="I37" s="14" t="s">
        <v>193</v>
      </c>
      <c r="J37" s="15" t="s">
        <v>175</v>
      </c>
      <c r="K37" s="15" t="s">
        <v>176</v>
      </c>
      <c r="L37" t="s">
        <v>101</v>
      </c>
      <c r="M37" s="18" t="s">
        <v>283</v>
      </c>
      <c r="N37" t="s">
        <v>103</v>
      </c>
      <c r="Q37" s="15" t="s">
        <v>351</v>
      </c>
      <c r="R37" s="15" t="s">
        <v>352</v>
      </c>
      <c r="S37" s="15" t="s">
        <v>353</v>
      </c>
      <c r="T37" s="15" t="s">
        <v>351</v>
      </c>
      <c r="U37" s="15" t="s">
        <v>352</v>
      </c>
      <c r="V37" s="15" t="s">
        <v>356</v>
      </c>
      <c r="W37" s="18" t="s">
        <v>283</v>
      </c>
      <c r="X37" s="23">
        <v>43865</v>
      </c>
      <c r="Y37" s="23">
        <v>43865</v>
      </c>
      <c r="Z37" s="26">
        <v>30</v>
      </c>
      <c r="AA37" s="30">
        <v>300</v>
      </c>
      <c r="AH37" s="32">
        <v>43965</v>
      </c>
      <c r="AI37" s="32">
        <v>43965</v>
      </c>
    </row>
    <row r="38" spans="1:35" ht="75" x14ac:dyDescent="0.25">
      <c r="A38">
        <v>2020</v>
      </c>
      <c r="B38" s="32">
        <v>43831</v>
      </c>
      <c r="C38" s="32">
        <v>43921</v>
      </c>
      <c r="D38" t="s">
        <v>90</v>
      </c>
      <c r="F38" s="8" t="s">
        <v>127</v>
      </c>
      <c r="G38" s="9" t="s">
        <v>127</v>
      </c>
      <c r="I38" s="14" t="s">
        <v>194</v>
      </c>
      <c r="J38" s="15" t="s">
        <v>195</v>
      </c>
      <c r="K38" s="15" t="s">
        <v>196</v>
      </c>
      <c r="L38" t="s">
        <v>101</v>
      </c>
      <c r="M38" s="18" t="s">
        <v>284</v>
      </c>
      <c r="N38" t="s">
        <v>103</v>
      </c>
      <c r="Q38" s="15" t="s">
        <v>351</v>
      </c>
      <c r="R38" s="15" t="s">
        <v>352</v>
      </c>
      <c r="S38" s="15" t="s">
        <v>353</v>
      </c>
      <c r="T38" s="15" t="s">
        <v>351</v>
      </c>
      <c r="U38" s="15" t="s">
        <v>352</v>
      </c>
      <c r="V38" s="15" t="s">
        <v>356</v>
      </c>
      <c r="W38" s="18" t="s">
        <v>284</v>
      </c>
      <c r="X38" s="23">
        <v>43865</v>
      </c>
      <c r="Y38" s="23">
        <v>43865</v>
      </c>
      <c r="Z38" s="26">
        <v>31</v>
      </c>
      <c r="AA38" s="30">
        <v>300</v>
      </c>
      <c r="AH38" s="32">
        <v>43965</v>
      </c>
      <c r="AI38" s="32">
        <v>43965</v>
      </c>
    </row>
    <row r="39" spans="1:35" ht="60" x14ac:dyDescent="0.25">
      <c r="A39">
        <v>2020</v>
      </c>
      <c r="B39" s="32">
        <v>43831</v>
      </c>
      <c r="C39" s="32">
        <v>43921</v>
      </c>
      <c r="D39" t="s">
        <v>90</v>
      </c>
      <c r="F39" s="8" t="s">
        <v>128</v>
      </c>
      <c r="G39" s="9" t="s">
        <v>128</v>
      </c>
      <c r="I39" s="14" t="s">
        <v>197</v>
      </c>
      <c r="J39" s="15" t="s">
        <v>198</v>
      </c>
      <c r="K39" s="15" t="s">
        <v>199</v>
      </c>
      <c r="L39" t="s">
        <v>101</v>
      </c>
      <c r="M39" s="18" t="s">
        <v>285</v>
      </c>
      <c r="N39" t="s">
        <v>103</v>
      </c>
      <c r="Q39" s="15" t="s">
        <v>351</v>
      </c>
      <c r="R39" s="15" t="s">
        <v>352</v>
      </c>
      <c r="S39" s="15" t="s">
        <v>353</v>
      </c>
      <c r="T39" s="15" t="s">
        <v>351</v>
      </c>
      <c r="U39" s="15" t="s">
        <v>352</v>
      </c>
      <c r="V39" s="15" t="s">
        <v>355</v>
      </c>
      <c r="W39" s="18" t="s">
        <v>285</v>
      </c>
      <c r="X39" s="23">
        <v>43867</v>
      </c>
      <c r="Y39" s="23">
        <v>43868</v>
      </c>
      <c r="Z39" s="26">
        <v>32</v>
      </c>
      <c r="AA39" s="30">
        <v>1400</v>
      </c>
      <c r="AH39" s="32">
        <v>43965</v>
      </c>
      <c r="AI39" s="32">
        <v>43965</v>
      </c>
    </row>
    <row r="40" spans="1:35" ht="60" x14ac:dyDescent="0.25">
      <c r="A40">
        <v>2020</v>
      </c>
      <c r="B40" s="32">
        <v>43831</v>
      </c>
      <c r="C40" s="32">
        <v>43921</v>
      </c>
      <c r="D40" t="s">
        <v>90</v>
      </c>
      <c r="F40" s="8" t="s">
        <v>116</v>
      </c>
      <c r="G40" s="9" t="s">
        <v>116</v>
      </c>
      <c r="I40" s="16" t="s">
        <v>142</v>
      </c>
      <c r="J40" s="15" t="s">
        <v>143</v>
      </c>
      <c r="K40" s="15"/>
      <c r="L40" t="s">
        <v>101</v>
      </c>
      <c r="M40" s="18" t="s">
        <v>285</v>
      </c>
      <c r="N40" t="s">
        <v>103</v>
      </c>
      <c r="Q40" s="15" t="s">
        <v>351</v>
      </c>
      <c r="R40" s="15" t="s">
        <v>352</v>
      </c>
      <c r="S40" s="15" t="s">
        <v>353</v>
      </c>
      <c r="T40" s="15" t="s">
        <v>351</v>
      </c>
      <c r="U40" s="15" t="s">
        <v>352</v>
      </c>
      <c r="V40" s="15" t="s">
        <v>355</v>
      </c>
      <c r="W40" s="18" t="s">
        <v>285</v>
      </c>
      <c r="X40" s="23">
        <v>43867</v>
      </c>
      <c r="Y40" s="23">
        <v>43868</v>
      </c>
      <c r="Z40" s="26">
        <v>33</v>
      </c>
      <c r="AA40" s="30">
        <v>1400</v>
      </c>
      <c r="AH40" s="32">
        <v>43965</v>
      </c>
      <c r="AI40" s="32">
        <v>43965</v>
      </c>
    </row>
    <row r="41" spans="1:35" ht="60" x14ac:dyDescent="0.25">
      <c r="A41">
        <v>2020</v>
      </c>
      <c r="B41" s="32">
        <v>43831</v>
      </c>
      <c r="C41" s="32">
        <v>43921</v>
      </c>
      <c r="D41" t="s">
        <v>90</v>
      </c>
      <c r="F41" s="8" t="s">
        <v>115</v>
      </c>
      <c r="G41" s="9" t="s">
        <v>115</v>
      </c>
      <c r="I41" s="16" t="s">
        <v>139</v>
      </c>
      <c r="J41" s="15" t="s">
        <v>140</v>
      </c>
      <c r="K41" s="15" t="s">
        <v>141</v>
      </c>
      <c r="L41" t="s">
        <v>101</v>
      </c>
      <c r="M41" s="18" t="s">
        <v>285</v>
      </c>
      <c r="N41" t="s">
        <v>103</v>
      </c>
      <c r="Q41" s="15" t="s">
        <v>351</v>
      </c>
      <c r="R41" s="15" t="s">
        <v>352</v>
      </c>
      <c r="S41" s="15" t="s">
        <v>353</v>
      </c>
      <c r="T41" s="15" t="s">
        <v>351</v>
      </c>
      <c r="U41" s="15" t="s">
        <v>352</v>
      </c>
      <c r="V41" s="15" t="s">
        <v>355</v>
      </c>
      <c r="W41" s="18" t="s">
        <v>285</v>
      </c>
      <c r="X41" s="23">
        <v>43867</v>
      </c>
      <c r="Y41" s="23">
        <v>43868</v>
      </c>
      <c r="Z41" s="26">
        <v>34</v>
      </c>
      <c r="AA41" s="30">
        <v>1400</v>
      </c>
      <c r="AH41" s="32">
        <v>43965</v>
      </c>
      <c r="AI41" s="32">
        <v>43965</v>
      </c>
    </row>
    <row r="42" spans="1:35" ht="60" x14ac:dyDescent="0.25">
      <c r="A42">
        <v>2020</v>
      </c>
      <c r="B42" s="32">
        <v>43831</v>
      </c>
      <c r="C42" s="32">
        <v>43921</v>
      </c>
      <c r="D42" t="s">
        <v>90</v>
      </c>
      <c r="F42" s="7" t="s">
        <v>114</v>
      </c>
      <c r="G42" s="10" t="s">
        <v>114</v>
      </c>
      <c r="I42" s="14" t="s">
        <v>136</v>
      </c>
      <c r="J42" s="15" t="s">
        <v>137</v>
      </c>
      <c r="K42" s="15" t="s">
        <v>138</v>
      </c>
      <c r="L42" t="s">
        <v>101</v>
      </c>
      <c r="M42" s="18" t="s">
        <v>285</v>
      </c>
      <c r="N42" t="s">
        <v>103</v>
      </c>
      <c r="Q42" s="15" t="s">
        <v>351</v>
      </c>
      <c r="R42" s="15" t="s">
        <v>352</v>
      </c>
      <c r="S42" s="15" t="s">
        <v>353</v>
      </c>
      <c r="T42" s="15" t="s">
        <v>351</v>
      </c>
      <c r="U42" s="15" t="s">
        <v>352</v>
      </c>
      <c r="V42" s="15" t="s">
        <v>355</v>
      </c>
      <c r="W42" s="18" t="s">
        <v>285</v>
      </c>
      <c r="X42" s="23">
        <v>43867</v>
      </c>
      <c r="Y42" s="23">
        <v>43868</v>
      </c>
      <c r="Z42" s="26">
        <v>35</v>
      </c>
      <c r="AA42" s="30">
        <f>1700+1000</f>
        <v>2700</v>
      </c>
      <c r="AH42" s="32">
        <v>43965</v>
      </c>
      <c r="AI42" s="32">
        <v>43965</v>
      </c>
    </row>
    <row r="43" spans="1:35" ht="60" x14ac:dyDescent="0.25">
      <c r="A43">
        <v>2020</v>
      </c>
      <c r="B43" s="32">
        <v>43831</v>
      </c>
      <c r="C43" s="32">
        <v>43921</v>
      </c>
      <c r="D43" t="s">
        <v>90</v>
      </c>
      <c r="F43" s="8" t="s">
        <v>116</v>
      </c>
      <c r="G43" s="9" t="s">
        <v>116</v>
      </c>
      <c r="I43" s="14" t="s">
        <v>153</v>
      </c>
      <c r="J43" s="15" t="s">
        <v>154</v>
      </c>
      <c r="K43" s="15" t="s">
        <v>200</v>
      </c>
      <c r="L43" t="s">
        <v>101</v>
      </c>
      <c r="M43" s="18" t="s">
        <v>285</v>
      </c>
      <c r="N43" t="s">
        <v>103</v>
      </c>
      <c r="Q43" s="15" t="s">
        <v>351</v>
      </c>
      <c r="R43" s="15" t="s">
        <v>352</v>
      </c>
      <c r="S43" s="15" t="s">
        <v>353</v>
      </c>
      <c r="T43" s="15" t="s">
        <v>351</v>
      </c>
      <c r="U43" s="15" t="s">
        <v>352</v>
      </c>
      <c r="V43" s="15" t="s">
        <v>355</v>
      </c>
      <c r="W43" s="18" t="s">
        <v>285</v>
      </c>
      <c r="X43" s="23">
        <v>43867</v>
      </c>
      <c r="Y43" s="23">
        <v>43868</v>
      </c>
      <c r="Z43" s="26">
        <v>36</v>
      </c>
      <c r="AA43" s="30">
        <v>1400</v>
      </c>
      <c r="AH43" s="32">
        <v>43965</v>
      </c>
      <c r="AI43" s="32">
        <v>43965</v>
      </c>
    </row>
    <row r="44" spans="1:35" ht="45" x14ac:dyDescent="0.25">
      <c r="A44">
        <v>2020</v>
      </c>
      <c r="B44" s="32">
        <v>43831</v>
      </c>
      <c r="C44" s="32">
        <v>43921</v>
      </c>
      <c r="D44" t="s">
        <v>90</v>
      </c>
      <c r="F44" s="8" t="s">
        <v>123</v>
      </c>
      <c r="G44" s="9" t="s">
        <v>123</v>
      </c>
      <c r="I44" s="14" t="s">
        <v>201</v>
      </c>
      <c r="J44" s="15" t="s">
        <v>202</v>
      </c>
      <c r="K44" s="15" t="s">
        <v>203</v>
      </c>
      <c r="L44" t="s">
        <v>101</v>
      </c>
      <c r="M44" s="18" t="s">
        <v>286</v>
      </c>
      <c r="N44" t="s">
        <v>103</v>
      </c>
      <c r="Q44" s="15" t="s">
        <v>351</v>
      </c>
      <c r="R44" s="15" t="s">
        <v>352</v>
      </c>
      <c r="S44" s="15" t="s">
        <v>353</v>
      </c>
      <c r="T44" s="15" t="s">
        <v>351</v>
      </c>
      <c r="U44" s="15" t="s">
        <v>352</v>
      </c>
      <c r="V44" s="15" t="s">
        <v>354</v>
      </c>
      <c r="W44" s="18" t="s">
        <v>286</v>
      </c>
      <c r="X44" s="23">
        <v>43868</v>
      </c>
      <c r="Y44" s="23">
        <v>43877</v>
      </c>
      <c r="Z44" s="26">
        <v>37</v>
      </c>
      <c r="AA44" s="30">
        <f>700+300+800</f>
        <v>1800</v>
      </c>
      <c r="AH44" s="32">
        <v>43965</v>
      </c>
      <c r="AI44" s="32">
        <v>43965</v>
      </c>
    </row>
    <row r="45" spans="1:35" ht="60" x14ac:dyDescent="0.25">
      <c r="A45">
        <v>2020</v>
      </c>
      <c r="B45" s="32">
        <v>43831</v>
      </c>
      <c r="C45" s="32">
        <v>43921</v>
      </c>
      <c r="D45" t="s">
        <v>90</v>
      </c>
      <c r="F45" s="8" t="s">
        <v>124</v>
      </c>
      <c r="G45" s="9" t="s">
        <v>124</v>
      </c>
      <c r="I45" s="14" t="s">
        <v>187</v>
      </c>
      <c r="J45" s="15" t="s">
        <v>188</v>
      </c>
      <c r="K45" s="15" t="s">
        <v>189</v>
      </c>
      <c r="L45" t="s">
        <v>101</v>
      </c>
      <c r="M45" s="18" t="s">
        <v>287</v>
      </c>
      <c r="N45" t="s">
        <v>103</v>
      </c>
      <c r="Q45" s="15" t="s">
        <v>351</v>
      </c>
      <c r="R45" s="15" t="s">
        <v>352</v>
      </c>
      <c r="S45" s="15" t="s">
        <v>353</v>
      </c>
      <c r="T45" s="15" t="s">
        <v>351</v>
      </c>
      <c r="U45" s="15" t="s">
        <v>351</v>
      </c>
      <c r="V45" s="15" t="s">
        <v>351</v>
      </c>
      <c r="W45" s="18" t="s">
        <v>287</v>
      </c>
      <c r="X45" s="23">
        <v>43873</v>
      </c>
      <c r="Y45" s="23">
        <v>43877</v>
      </c>
      <c r="Z45" s="26">
        <v>38</v>
      </c>
      <c r="AA45" s="30">
        <f>4800+400+515</f>
        <v>5715</v>
      </c>
      <c r="AH45" s="32">
        <v>43965</v>
      </c>
      <c r="AI45" s="32">
        <v>43965</v>
      </c>
    </row>
    <row r="46" spans="1:35" ht="60" x14ac:dyDescent="0.25">
      <c r="A46">
        <v>2020</v>
      </c>
      <c r="B46" s="32">
        <v>43831</v>
      </c>
      <c r="C46" s="32">
        <v>43921</v>
      </c>
      <c r="D46" t="s">
        <v>90</v>
      </c>
      <c r="F46" s="8" t="s">
        <v>123</v>
      </c>
      <c r="G46" s="9" t="s">
        <v>123</v>
      </c>
      <c r="I46" s="14" t="s">
        <v>204</v>
      </c>
      <c r="J46" s="15" t="s">
        <v>205</v>
      </c>
      <c r="K46" s="15" t="s">
        <v>206</v>
      </c>
      <c r="L46" t="s">
        <v>101</v>
      </c>
      <c r="M46" s="18" t="s">
        <v>287</v>
      </c>
      <c r="N46" t="s">
        <v>103</v>
      </c>
      <c r="Q46" s="15" t="s">
        <v>351</v>
      </c>
      <c r="R46" s="15" t="s">
        <v>352</v>
      </c>
      <c r="S46" s="15" t="s">
        <v>353</v>
      </c>
      <c r="T46" s="15" t="s">
        <v>351</v>
      </c>
      <c r="U46" s="15" t="s">
        <v>351</v>
      </c>
      <c r="V46" s="15" t="s">
        <v>351</v>
      </c>
      <c r="W46" s="18" t="s">
        <v>287</v>
      </c>
      <c r="X46" s="23">
        <v>43873</v>
      </c>
      <c r="Y46" s="23">
        <v>43877</v>
      </c>
      <c r="Z46" s="26">
        <v>39</v>
      </c>
      <c r="AA46" s="30">
        <f>3600+400+573</f>
        <v>4573</v>
      </c>
      <c r="AH46" s="32">
        <v>43965</v>
      </c>
      <c r="AI46" s="32">
        <v>43965</v>
      </c>
    </row>
    <row r="47" spans="1:35" ht="60" x14ac:dyDescent="0.25">
      <c r="A47">
        <v>2020</v>
      </c>
      <c r="B47" s="32">
        <v>43831</v>
      </c>
      <c r="C47" s="32">
        <v>43921</v>
      </c>
      <c r="D47" t="s">
        <v>90</v>
      </c>
      <c r="F47" s="8" t="s">
        <v>116</v>
      </c>
      <c r="G47" s="8" t="s">
        <v>116</v>
      </c>
      <c r="I47" s="16" t="s">
        <v>142</v>
      </c>
      <c r="J47" s="15" t="s">
        <v>143</v>
      </c>
      <c r="K47" s="15"/>
      <c r="L47" t="s">
        <v>101</v>
      </c>
      <c r="M47" s="18" t="s">
        <v>288</v>
      </c>
      <c r="N47" t="s">
        <v>103</v>
      </c>
      <c r="Q47" s="15" t="s">
        <v>351</v>
      </c>
      <c r="R47" s="15" t="s">
        <v>352</v>
      </c>
      <c r="S47" s="15" t="s">
        <v>353</v>
      </c>
      <c r="T47" s="15" t="s">
        <v>351</v>
      </c>
      <c r="U47" s="15" t="s">
        <v>352</v>
      </c>
      <c r="V47" s="15" t="s">
        <v>354</v>
      </c>
      <c r="W47" s="18" t="s">
        <v>288</v>
      </c>
      <c r="X47" s="23">
        <v>43872</v>
      </c>
      <c r="Y47" s="23">
        <v>43874</v>
      </c>
      <c r="Z47" s="26">
        <v>40</v>
      </c>
      <c r="AA47" s="30">
        <v>1400</v>
      </c>
      <c r="AH47" s="32">
        <v>43965</v>
      </c>
      <c r="AI47" s="32">
        <v>43965</v>
      </c>
    </row>
    <row r="48" spans="1:35" ht="60" x14ac:dyDescent="0.25">
      <c r="A48">
        <v>2020</v>
      </c>
      <c r="B48" s="32">
        <v>43831</v>
      </c>
      <c r="C48" s="32">
        <v>43921</v>
      </c>
      <c r="D48" t="s">
        <v>90</v>
      </c>
      <c r="F48" s="8" t="s">
        <v>119</v>
      </c>
      <c r="G48" s="8" t="s">
        <v>119</v>
      </c>
      <c r="I48" s="16" t="s">
        <v>136</v>
      </c>
      <c r="J48" s="15" t="s">
        <v>137</v>
      </c>
      <c r="K48" s="15" t="s">
        <v>138</v>
      </c>
      <c r="L48" t="s">
        <v>101</v>
      </c>
      <c r="M48" s="18" t="s">
        <v>288</v>
      </c>
      <c r="N48" t="s">
        <v>103</v>
      </c>
      <c r="Q48" s="15" t="s">
        <v>351</v>
      </c>
      <c r="R48" s="15" t="s">
        <v>352</v>
      </c>
      <c r="S48" s="15" t="s">
        <v>353</v>
      </c>
      <c r="T48" s="15" t="s">
        <v>351</v>
      </c>
      <c r="U48" s="15" t="s">
        <v>352</v>
      </c>
      <c r="V48" s="15" t="s">
        <v>354</v>
      </c>
      <c r="W48" s="18" t="s">
        <v>288</v>
      </c>
      <c r="X48" s="23">
        <v>43872</v>
      </c>
      <c r="Y48" s="23">
        <v>43874</v>
      </c>
      <c r="Z48" s="26">
        <v>41</v>
      </c>
      <c r="AA48" s="30">
        <v>1700</v>
      </c>
      <c r="AH48" s="32">
        <v>43965</v>
      </c>
      <c r="AI48" s="32">
        <v>43965</v>
      </c>
    </row>
    <row r="49" spans="1:35" ht="60" x14ac:dyDescent="0.25">
      <c r="A49">
        <v>2020</v>
      </c>
      <c r="B49" s="32">
        <v>43831</v>
      </c>
      <c r="C49" s="32">
        <v>43921</v>
      </c>
      <c r="D49" t="s">
        <v>90</v>
      </c>
      <c r="F49" s="8" t="s">
        <v>116</v>
      </c>
      <c r="G49" s="8" t="s">
        <v>116</v>
      </c>
      <c r="I49" s="16" t="s">
        <v>144</v>
      </c>
      <c r="J49" s="15" t="s">
        <v>145</v>
      </c>
      <c r="K49" s="15" t="s">
        <v>146</v>
      </c>
      <c r="L49" t="s">
        <v>101</v>
      </c>
      <c r="M49" s="18" t="s">
        <v>289</v>
      </c>
      <c r="N49" t="s">
        <v>103</v>
      </c>
      <c r="Q49" s="15" t="s">
        <v>351</v>
      </c>
      <c r="R49" s="15" t="s">
        <v>352</v>
      </c>
      <c r="S49" s="15" t="s">
        <v>353</v>
      </c>
      <c r="T49" s="15" t="s">
        <v>351</v>
      </c>
      <c r="U49" s="15" t="s">
        <v>352</v>
      </c>
      <c r="V49" s="15" t="s">
        <v>354</v>
      </c>
      <c r="W49" s="18" t="s">
        <v>289</v>
      </c>
      <c r="X49" s="23">
        <v>43872</v>
      </c>
      <c r="Y49" s="23">
        <v>43874</v>
      </c>
      <c r="Z49" s="26">
        <v>42</v>
      </c>
      <c r="AA49" s="30">
        <f>1400+600</f>
        <v>2000</v>
      </c>
      <c r="AH49" s="32">
        <v>43965</v>
      </c>
      <c r="AI49" s="32">
        <v>43965</v>
      </c>
    </row>
    <row r="50" spans="1:35" ht="45" x14ac:dyDescent="0.25">
      <c r="A50">
        <v>2020</v>
      </c>
      <c r="B50" s="32">
        <v>43831</v>
      </c>
      <c r="C50" s="32">
        <v>43921</v>
      </c>
      <c r="D50" t="s">
        <v>90</v>
      </c>
      <c r="F50" s="8" t="s">
        <v>119</v>
      </c>
      <c r="G50" s="8" t="s">
        <v>119</v>
      </c>
      <c r="I50" s="16" t="s">
        <v>158</v>
      </c>
      <c r="J50" s="15" t="s">
        <v>159</v>
      </c>
      <c r="K50" s="15" t="s">
        <v>159</v>
      </c>
      <c r="L50" t="s">
        <v>101</v>
      </c>
      <c r="M50" s="18" t="s">
        <v>290</v>
      </c>
      <c r="N50" t="s">
        <v>103</v>
      </c>
      <c r="Q50" s="15" t="s">
        <v>351</v>
      </c>
      <c r="R50" s="15" t="s">
        <v>352</v>
      </c>
      <c r="S50" s="15" t="s">
        <v>353</v>
      </c>
      <c r="T50" s="15" t="s">
        <v>351</v>
      </c>
      <c r="U50" s="15" t="s">
        <v>352</v>
      </c>
      <c r="V50" s="15" t="s">
        <v>355</v>
      </c>
      <c r="W50" s="18" t="s">
        <v>290</v>
      </c>
      <c r="X50" s="23">
        <v>43874</v>
      </c>
      <c r="Y50" s="23">
        <v>43875</v>
      </c>
      <c r="Z50" s="26">
        <v>43</v>
      </c>
      <c r="AA50" s="30">
        <f>850+400+900</f>
        <v>2150</v>
      </c>
      <c r="AH50" s="32">
        <v>43965</v>
      </c>
      <c r="AI50" s="32">
        <v>43965</v>
      </c>
    </row>
    <row r="51" spans="1:35" ht="45" x14ac:dyDescent="0.25">
      <c r="A51">
        <v>2020</v>
      </c>
      <c r="B51" s="32">
        <v>43831</v>
      </c>
      <c r="C51" s="32">
        <v>43921</v>
      </c>
      <c r="D51" t="s">
        <v>90</v>
      </c>
      <c r="F51" s="8" t="s">
        <v>129</v>
      </c>
      <c r="G51" s="8" t="s">
        <v>129</v>
      </c>
      <c r="I51" s="16" t="s">
        <v>187</v>
      </c>
      <c r="J51" s="15" t="s">
        <v>207</v>
      </c>
      <c r="K51" s="15" t="s">
        <v>208</v>
      </c>
      <c r="L51" t="s">
        <v>101</v>
      </c>
      <c r="M51" s="18" t="s">
        <v>291</v>
      </c>
      <c r="N51" t="s">
        <v>103</v>
      </c>
      <c r="Q51" s="15" t="s">
        <v>351</v>
      </c>
      <c r="R51" s="15" t="s">
        <v>352</v>
      </c>
      <c r="S51" s="15" t="s">
        <v>353</v>
      </c>
      <c r="T51" s="15" t="s">
        <v>351</v>
      </c>
      <c r="U51" s="15" t="s">
        <v>351</v>
      </c>
      <c r="V51" s="15" t="s">
        <v>351</v>
      </c>
      <c r="W51" s="18" t="s">
        <v>291</v>
      </c>
      <c r="X51" s="23">
        <v>43874</v>
      </c>
      <c r="Y51" s="23">
        <v>43876</v>
      </c>
      <c r="Z51" s="26">
        <v>44</v>
      </c>
      <c r="AA51" s="30">
        <f>1900+300+300+6825</f>
        <v>9325</v>
      </c>
      <c r="AH51" s="32">
        <v>43965</v>
      </c>
      <c r="AI51" s="32">
        <v>43965</v>
      </c>
    </row>
    <row r="52" spans="1:35" ht="45" x14ac:dyDescent="0.25">
      <c r="A52">
        <v>2020</v>
      </c>
      <c r="B52" s="32">
        <v>43831</v>
      </c>
      <c r="C52" s="32">
        <v>43921</v>
      </c>
      <c r="D52" t="s">
        <v>90</v>
      </c>
      <c r="F52" s="8" t="s">
        <v>123</v>
      </c>
      <c r="G52" s="8" t="s">
        <v>123</v>
      </c>
      <c r="I52" s="16" t="s">
        <v>201</v>
      </c>
      <c r="J52" s="15" t="s">
        <v>202</v>
      </c>
      <c r="K52" s="15" t="s">
        <v>203</v>
      </c>
      <c r="L52" t="s">
        <v>101</v>
      </c>
      <c r="M52" s="18" t="s">
        <v>292</v>
      </c>
      <c r="N52" t="s">
        <v>103</v>
      </c>
      <c r="Q52" s="15" t="s">
        <v>351</v>
      </c>
      <c r="R52" s="15" t="s">
        <v>352</v>
      </c>
      <c r="S52" s="15" t="s">
        <v>353</v>
      </c>
      <c r="T52" s="15" t="s">
        <v>351</v>
      </c>
      <c r="U52" s="15" t="s">
        <v>352</v>
      </c>
      <c r="V52" s="15" t="s">
        <v>354</v>
      </c>
      <c r="W52" s="18" t="s">
        <v>292</v>
      </c>
      <c r="X52" s="23">
        <v>43875</v>
      </c>
      <c r="Y52" s="23">
        <v>43876</v>
      </c>
      <c r="Z52" s="26">
        <v>45</v>
      </c>
      <c r="AA52" s="30">
        <f>700+300+800</f>
        <v>1800</v>
      </c>
      <c r="AH52" s="32">
        <v>43965</v>
      </c>
      <c r="AI52" s="32">
        <v>43965</v>
      </c>
    </row>
    <row r="53" spans="1:35" ht="30" x14ac:dyDescent="0.25">
      <c r="A53">
        <v>2020</v>
      </c>
      <c r="B53" s="32">
        <v>43831</v>
      </c>
      <c r="C53" s="32">
        <v>43921</v>
      </c>
      <c r="D53" t="s">
        <v>90</v>
      </c>
      <c r="F53" s="8" t="s">
        <v>118</v>
      </c>
      <c r="G53" s="8" t="s">
        <v>130</v>
      </c>
      <c r="I53" s="16" t="s">
        <v>150</v>
      </c>
      <c r="J53" s="15" t="s">
        <v>151</v>
      </c>
      <c r="K53" s="15" t="s">
        <v>152</v>
      </c>
      <c r="L53" t="s">
        <v>101</v>
      </c>
      <c r="M53" s="18" t="s">
        <v>293</v>
      </c>
      <c r="N53" t="s">
        <v>103</v>
      </c>
      <c r="Q53" s="15" t="s">
        <v>351</v>
      </c>
      <c r="R53" s="15" t="s">
        <v>352</v>
      </c>
      <c r="S53" s="15" t="s">
        <v>353</v>
      </c>
      <c r="T53" s="15" t="s">
        <v>351</v>
      </c>
      <c r="U53" s="15" t="s">
        <v>352</v>
      </c>
      <c r="V53" s="15" t="s">
        <v>355</v>
      </c>
      <c r="W53" s="18" t="s">
        <v>293</v>
      </c>
      <c r="X53" s="23">
        <v>43878</v>
      </c>
      <c r="Y53" s="23">
        <v>43879</v>
      </c>
      <c r="Z53" s="26">
        <v>46</v>
      </c>
      <c r="AA53" s="30">
        <f>1000+400+1200</f>
        <v>2600</v>
      </c>
      <c r="AH53" s="32">
        <v>43965</v>
      </c>
      <c r="AI53" s="32">
        <v>43965</v>
      </c>
    </row>
    <row r="54" spans="1:35" ht="45" x14ac:dyDescent="0.25">
      <c r="A54">
        <v>2020</v>
      </c>
      <c r="B54" s="32">
        <v>43831</v>
      </c>
      <c r="C54" s="32">
        <v>43921</v>
      </c>
      <c r="D54" t="s">
        <v>90</v>
      </c>
      <c r="F54" s="8" t="s">
        <v>117</v>
      </c>
      <c r="G54" s="8" t="s">
        <v>117</v>
      </c>
      <c r="I54" s="16" t="s">
        <v>147</v>
      </c>
      <c r="J54" s="15" t="s">
        <v>148</v>
      </c>
      <c r="K54" s="15" t="s">
        <v>149</v>
      </c>
      <c r="L54" t="s">
        <v>101</v>
      </c>
      <c r="M54" s="18" t="s">
        <v>294</v>
      </c>
      <c r="N54" t="s">
        <v>103</v>
      </c>
      <c r="Q54" s="15" t="s">
        <v>351</v>
      </c>
      <c r="R54" s="15" t="s">
        <v>352</v>
      </c>
      <c r="S54" s="15" t="s">
        <v>353</v>
      </c>
      <c r="T54" s="15" t="s">
        <v>351</v>
      </c>
      <c r="U54" s="15" t="s">
        <v>352</v>
      </c>
      <c r="V54" s="15" t="s">
        <v>355</v>
      </c>
      <c r="W54" s="18" t="s">
        <v>294</v>
      </c>
      <c r="X54" s="24">
        <v>43879</v>
      </c>
      <c r="Y54" s="23">
        <v>43880</v>
      </c>
      <c r="Z54" s="26">
        <v>47</v>
      </c>
      <c r="AA54" s="30">
        <f>1350+500+770</f>
        <v>2620</v>
      </c>
      <c r="AH54" s="32">
        <v>43965</v>
      </c>
      <c r="AI54" s="32">
        <v>43965</v>
      </c>
    </row>
    <row r="55" spans="1:35" ht="45" x14ac:dyDescent="0.25">
      <c r="A55">
        <v>2020</v>
      </c>
      <c r="B55" s="32">
        <v>43831</v>
      </c>
      <c r="C55" s="32">
        <v>43921</v>
      </c>
      <c r="D55" t="s">
        <v>90</v>
      </c>
      <c r="F55" s="8" t="s">
        <v>119</v>
      </c>
      <c r="G55" s="8" t="s">
        <v>119</v>
      </c>
      <c r="I55" s="16" t="s">
        <v>155</v>
      </c>
      <c r="J55" s="15" t="s">
        <v>156</v>
      </c>
      <c r="K55" s="15" t="s">
        <v>157</v>
      </c>
      <c r="L55" t="s">
        <v>101</v>
      </c>
      <c r="M55" s="18" t="s">
        <v>294</v>
      </c>
      <c r="N55" t="s">
        <v>103</v>
      </c>
      <c r="Q55" s="15" t="s">
        <v>351</v>
      </c>
      <c r="R55" s="15" t="s">
        <v>352</v>
      </c>
      <c r="S55" s="15" t="s">
        <v>353</v>
      </c>
      <c r="T55" s="15" t="s">
        <v>351</v>
      </c>
      <c r="U55" s="15" t="s">
        <v>352</v>
      </c>
      <c r="V55" s="15" t="s">
        <v>355</v>
      </c>
      <c r="W55" s="18" t="s">
        <v>294</v>
      </c>
      <c r="X55" s="24">
        <v>43879</v>
      </c>
      <c r="Y55" s="23">
        <v>43880</v>
      </c>
      <c r="Z55" s="26">
        <v>48</v>
      </c>
      <c r="AA55" s="30">
        <f>850+400</f>
        <v>1250</v>
      </c>
      <c r="AH55" s="32">
        <v>43965</v>
      </c>
      <c r="AI55" s="32">
        <v>43965</v>
      </c>
    </row>
    <row r="56" spans="1:35" ht="60" x14ac:dyDescent="0.25">
      <c r="A56">
        <v>2020</v>
      </c>
      <c r="B56" s="32">
        <v>43831</v>
      </c>
      <c r="C56" s="32">
        <v>43921</v>
      </c>
      <c r="D56" t="s">
        <v>90</v>
      </c>
      <c r="F56" s="8" t="s">
        <v>117</v>
      </c>
      <c r="G56" s="8" t="s">
        <v>117</v>
      </c>
      <c r="I56" s="16" t="s">
        <v>147</v>
      </c>
      <c r="J56" s="15" t="s">
        <v>148</v>
      </c>
      <c r="K56" s="15" t="s">
        <v>149</v>
      </c>
      <c r="L56" t="s">
        <v>101</v>
      </c>
      <c r="M56" s="18" t="s">
        <v>295</v>
      </c>
      <c r="N56" t="s">
        <v>103</v>
      </c>
      <c r="Q56" s="15" t="s">
        <v>351</v>
      </c>
      <c r="R56" s="15" t="s">
        <v>352</v>
      </c>
      <c r="S56" s="15" t="s">
        <v>353</v>
      </c>
      <c r="T56" s="15" t="s">
        <v>351</v>
      </c>
      <c r="U56" s="15" t="s">
        <v>351</v>
      </c>
      <c r="V56" s="15" t="s">
        <v>351</v>
      </c>
      <c r="W56" s="18" t="s">
        <v>295</v>
      </c>
      <c r="X56" s="23">
        <v>43884</v>
      </c>
      <c r="Y56" s="23">
        <v>43886</v>
      </c>
      <c r="Z56" s="26">
        <v>49</v>
      </c>
      <c r="AA56" s="30">
        <f>3500+500+326</f>
        <v>4326</v>
      </c>
      <c r="AH56" s="32">
        <v>43965</v>
      </c>
      <c r="AI56" s="32">
        <v>43965</v>
      </c>
    </row>
    <row r="57" spans="1:35" ht="60" x14ac:dyDescent="0.25">
      <c r="A57">
        <v>2020</v>
      </c>
      <c r="B57" s="32">
        <v>43831</v>
      </c>
      <c r="C57" s="32">
        <v>43921</v>
      </c>
      <c r="D57" t="s">
        <v>90</v>
      </c>
      <c r="F57" s="8" t="s">
        <v>127</v>
      </c>
      <c r="G57" s="8" t="s">
        <v>127</v>
      </c>
      <c r="I57" s="16" t="s">
        <v>209</v>
      </c>
      <c r="J57" s="15" t="s">
        <v>210</v>
      </c>
      <c r="K57" s="15" t="s">
        <v>211</v>
      </c>
      <c r="L57" t="s">
        <v>101</v>
      </c>
      <c r="M57" s="18" t="s">
        <v>296</v>
      </c>
      <c r="N57" t="s">
        <v>103</v>
      </c>
      <c r="Q57" s="15" t="s">
        <v>351</v>
      </c>
      <c r="R57" s="15" t="s">
        <v>352</v>
      </c>
      <c r="S57" s="15" t="s">
        <v>353</v>
      </c>
      <c r="T57" s="15" t="s">
        <v>351</v>
      </c>
      <c r="U57" s="15" t="s">
        <v>352</v>
      </c>
      <c r="V57" s="15" t="s">
        <v>354</v>
      </c>
      <c r="W57" s="18" t="s">
        <v>296</v>
      </c>
      <c r="X57" s="23">
        <v>43886</v>
      </c>
      <c r="Y57" s="23">
        <v>43888</v>
      </c>
      <c r="Z57" s="26">
        <v>50</v>
      </c>
      <c r="AA57" s="30">
        <f>1400+300</f>
        <v>1700</v>
      </c>
      <c r="AH57" s="32">
        <v>43965</v>
      </c>
      <c r="AI57" s="32">
        <v>43965</v>
      </c>
    </row>
    <row r="58" spans="1:35" ht="60" x14ac:dyDescent="0.25">
      <c r="A58">
        <v>2020</v>
      </c>
      <c r="B58" s="32">
        <v>43831</v>
      </c>
      <c r="C58" s="32">
        <v>43921</v>
      </c>
      <c r="D58" t="s">
        <v>90</v>
      </c>
      <c r="F58" s="8" t="s">
        <v>122</v>
      </c>
      <c r="G58" s="8" t="s">
        <v>122</v>
      </c>
      <c r="I58" s="16" t="s">
        <v>212</v>
      </c>
      <c r="J58" s="15" t="s">
        <v>213</v>
      </c>
      <c r="K58" s="15" t="s">
        <v>214</v>
      </c>
      <c r="L58" t="s">
        <v>101</v>
      </c>
      <c r="M58" s="18" t="s">
        <v>296</v>
      </c>
      <c r="N58" t="s">
        <v>103</v>
      </c>
      <c r="Q58" s="15" t="s">
        <v>351</v>
      </c>
      <c r="R58" s="15" t="s">
        <v>352</v>
      </c>
      <c r="S58" s="15" t="s">
        <v>353</v>
      </c>
      <c r="T58" s="15" t="s">
        <v>351</v>
      </c>
      <c r="U58" s="15" t="s">
        <v>352</v>
      </c>
      <c r="V58" s="15" t="s">
        <v>354</v>
      </c>
      <c r="W58" s="18" t="s">
        <v>296</v>
      </c>
      <c r="X58" s="23">
        <v>43886</v>
      </c>
      <c r="Y58" s="23">
        <v>43888</v>
      </c>
      <c r="Z58" s="26">
        <v>51</v>
      </c>
      <c r="AA58" s="30">
        <f>1400+300</f>
        <v>1700</v>
      </c>
      <c r="AH58" s="32">
        <v>43965</v>
      </c>
      <c r="AI58" s="32">
        <v>43965</v>
      </c>
    </row>
    <row r="59" spans="1:35" ht="60" x14ac:dyDescent="0.25">
      <c r="A59">
        <v>2020</v>
      </c>
      <c r="B59" s="32">
        <v>43831</v>
      </c>
      <c r="C59" s="32">
        <v>43921</v>
      </c>
      <c r="D59" t="s">
        <v>90</v>
      </c>
      <c r="F59" s="8" t="s">
        <v>116</v>
      </c>
      <c r="G59" s="8" t="s">
        <v>116</v>
      </c>
      <c r="I59" s="16" t="s">
        <v>142</v>
      </c>
      <c r="J59" s="15" t="s">
        <v>143</v>
      </c>
      <c r="K59" s="15"/>
      <c r="L59" t="s">
        <v>101</v>
      </c>
      <c r="M59" s="18" t="s">
        <v>296</v>
      </c>
      <c r="N59" t="s">
        <v>103</v>
      </c>
      <c r="Q59" s="15" t="s">
        <v>351</v>
      </c>
      <c r="R59" s="15" t="s">
        <v>352</v>
      </c>
      <c r="S59" s="15" t="s">
        <v>353</v>
      </c>
      <c r="T59" s="15" t="s">
        <v>351</v>
      </c>
      <c r="U59" s="15" t="s">
        <v>352</v>
      </c>
      <c r="V59" s="15" t="s">
        <v>354</v>
      </c>
      <c r="W59" s="18" t="s">
        <v>296</v>
      </c>
      <c r="X59" s="23">
        <v>43886</v>
      </c>
      <c r="Y59" s="23">
        <v>43888</v>
      </c>
      <c r="Z59" s="26">
        <v>52</v>
      </c>
      <c r="AA59" s="30">
        <f>1400+300</f>
        <v>1700</v>
      </c>
      <c r="AH59" s="32">
        <v>43965</v>
      </c>
      <c r="AI59" s="32">
        <v>43965</v>
      </c>
    </row>
    <row r="60" spans="1:35" ht="60" x14ac:dyDescent="0.25">
      <c r="A60">
        <v>2020</v>
      </c>
      <c r="B60" s="32">
        <v>43831</v>
      </c>
      <c r="C60" s="32">
        <v>43921</v>
      </c>
      <c r="D60" t="s">
        <v>90</v>
      </c>
      <c r="F60" s="8" t="s">
        <v>116</v>
      </c>
      <c r="G60" s="8" t="s">
        <v>116</v>
      </c>
      <c r="I60" s="16" t="s">
        <v>144</v>
      </c>
      <c r="J60" s="15" t="s">
        <v>145</v>
      </c>
      <c r="K60" s="15" t="s">
        <v>146</v>
      </c>
      <c r="L60" t="s">
        <v>101</v>
      </c>
      <c r="M60" s="18" t="s">
        <v>296</v>
      </c>
      <c r="N60" t="s">
        <v>103</v>
      </c>
      <c r="Q60" s="15" t="s">
        <v>351</v>
      </c>
      <c r="R60" s="15" t="s">
        <v>352</v>
      </c>
      <c r="S60" s="15" t="s">
        <v>353</v>
      </c>
      <c r="T60" s="15" t="s">
        <v>351</v>
      </c>
      <c r="U60" s="15" t="s">
        <v>352</v>
      </c>
      <c r="V60" s="15" t="s">
        <v>354</v>
      </c>
      <c r="W60" s="18" t="s">
        <v>296</v>
      </c>
      <c r="X60" s="23">
        <v>43886</v>
      </c>
      <c r="Y60" s="23">
        <v>43888</v>
      </c>
      <c r="Z60" s="26">
        <v>53</v>
      </c>
      <c r="AA60" s="30">
        <f>1400+300+500</f>
        <v>2200</v>
      </c>
      <c r="AH60" s="32">
        <v>43965</v>
      </c>
      <c r="AI60" s="32">
        <v>43965</v>
      </c>
    </row>
    <row r="61" spans="1:35" ht="38.25" x14ac:dyDescent="0.25">
      <c r="A61">
        <v>2020</v>
      </c>
      <c r="B61" s="32">
        <v>43831</v>
      </c>
      <c r="C61" s="32">
        <v>43921</v>
      </c>
      <c r="D61" t="s">
        <v>90</v>
      </c>
      <c r="F61" s="8" t="s">
        <v>128</v>
      </c>
      <c r="G61" s="8" t="s">
        <v>128</v>
      </c>
      <c r="I61" s="16" t="s">
        <v>197</v>
      </c>
      <c r="J61" s="15" t="s">
        <v>198</v>
      </c>
      <c r="K61" s="15" t="s">
        <v>199</v>
      </c>
      <c r="L61" t="s">
        <v>101</v>
      </c>
      <c r="M61" s="19" t="s">
        <v>297</v>
      </c>
      <c r="N61" t="s">
        <v>103</v>
      </c>
      <c r="Q61" s="15" t="s">
        <v>351</v>
      </c>
      <c r="R61" s="15" t="s">
        <v>352</v>
      </c>
      <c r="S61" s="15" t="s">
        <v>353</v>
      </c>
      <c r="T61" s="15" t="s">
        <v>351</v>
      </c>
      <c r="U61" s="15" t="s">
        <v>352</v>
      </c>
      <c r="V61" s="15" t="s">
        <v>355</v>
      </c>
      <c r="W61" s="19" t="s">
        <v>297</v>
      </c>
      <c r="X61" s="23">
        <v>43887</v>
      </c>
      <c r="Y61" s="23">
        <v>43889</v>
      </c>
      <c r="Z61" s="26">
        <v>54</v>
      </c>
      <c r="AA61" s="30">
        <f>1400+300+1010</f>
        <v>2710</v>
      </c>
      <c r="AH61" s="32">
        <v>43965</v>
      </c>
      <c r="AI61" s="32">
        <v>43965</v>
      </c>
    </row>
    <row r="62" spans="1:35" ht="38.25" x14ac:dyDescent="0.25">
      <c r="A62">
        <v>2020</v>
      </c>
      <c r="B62" s="32">
        <v>43831</v>
      </c>
      <c r="C62" s="32">
        <v>43921</v>
      </c>
      <c r="D62" t="s">
        <v>90</v>
      </c>
      <c r="F62" s="8" t="s">
        <v>115</v>
      </c>
      <c r="G62" s="8" t="s">
        <v>115</v>
      </c>
      <c r="I62" s="16" t="s">
        <v>139</v>
      </c>
      <c r="J62" s="15" t="s">
        <v>140</v>
      </c>
      <c r="K62" s="15" t="s">
        <v>141</v>
      </c>
      <c r="L62" t="s">
        <v>101</v>
      </c>
      <c r="M62" s="19" t="s">
        <v>297</v>
      </c>
      <c r="N62" t="s">
        <v>103</v>
      </c>
      <c r="Q62" s="15" t="s">
        <v>351</v>
      </c>
      <c r="R62" s="15" t="s">
        <v>352</v>
      </c>
      <c r="S62" s="15" t="s">
        <v>353</v>
      </c>
      <c r="T62" s="15" t="s">
        <v>351</v>
      </c>
      <c r="U62" s="15" t="s">
        <v>352</v>
      </c>
      <c r="V62" s="15" t="s">
        <v>355</v>
      </c>
      <c r="W62" s="19" t="s">
        <v>297</v>
      </c>
      <c r="X62" s="23">
        <v>43887</v>
      </c>
      <c r="Y62" s="23">
        <v>43889</v>
      </c>
      <c r="Z62" s="26">
        <v>55</v>
      </c>
      <c r="AA62" s="30">
        <f>1400+300</f>
        <v>1700</v>
      </c>
      <c r="AH62" s="32">
        <v>43965</v>
      </c>
      <c r="AI62" s="32">
        <v>43965</v>
      </c>
    </row>
    <row r="63" spans="1:35" ht="38.25" x14ac:dyDescent="0.25">
      <c r="A63">
        <v>2020</v>
      </c>
      <c r="B63" s="32">
        <v>43831</v>
      </c>
      <c r="C63" s="32">
        <v>43921</v>
      </c>
      <c r="D63" t="s">
        <v>90</v>
      </c>
      <c r="F63" s="8" t="s">
        <v>116</v>
      </c>
      <c r="G63" s="8" t="s">
        <v>116</v>
      </c>
      <c r="I63" s="16" t="s">
        <v>215</v>
      </c>
      <c r="J63" s="15" t="s">
        <v>216</v>
      </c>
      <c r="K63" s="15" t="s">
        <v>217</v>
      </c>
      <c r="L63" t="s">
        <v>101</v>
      </c>
      <c r="M63" s="19" t="s">
        <v>297</v>
      </c>
      <c r="N63" t="s">
        <v>103</v>
      </c>
      <c r="Q63" s="15" t="s">
        <v>351</v>
      </c>
      <c r="R63" s="15" t="s">
        <v>352</v>
      </c>
      <c r="S63" s="15" t="s">
        <v>353</v>
      </c>
      <c r="T63" s="15" t="s">
        <v>351</v>
      </c>
      <c r="U63" s="15" t="s">
        <v>352</v>
      </c>
      <c r="V63" s="15" t="s">
        <v>355</v>
      </c>
      <c r="W63" s="19" t="s">
        <v>297</v>
      </c>
      <c r="X63" s="23">
        <v>43887</v>
      </c>
      <c r="Y63" s="23">
        <v>43889</v>
      </c>
      <c r="Z63" s="26">
        <v>56</v>
      </c>
      <c r="AA63" s="30">
        <f>1400+300</f>
        <v>1700</v>
      </c>
      <c r="AH63" s="32">
        <v>43965</v>
      </c>
      <c r="AI63" s="32">
        <v>43965</v>
      </c>
    </row>
    <row r="64" spans="1:35" ht="38.25" x14ac:dyDescent="0.25">
      <c r="A64">
        <v>2020</v>
      </c>
      <c r="B64" s="32">
        <v>43831</v>
      </c>
      <c r="C64" s="32">
        <v>43921</v>
      </c>
      <c r="D64" t="s">
        <v>90</v>
      </c>
      <c r="F64" s="8" t="s">
        <v>119</v>
      </c>
      <c r="G64" s="8" t="s">
        <v>119</v>
      </c>
      <c r="I64" s="16" t="s">
        <v>136</v>
      </c>
      <c r="J64" s="15" t="s">
        <v>137</v>
      </c>
      <c r="K64" s="15" t="s">
        <v>138</v>
      </c>
      <c r="L64" t="s">
        <v>101</v>
      </c>
      <c r="M64" s="19" t="s">
        <v>297</v>
      </c>
      <c r="N64" t="s">
        <v>103</v>
      </c>
      <c r="Q64" s="15" t="s">
        <v>351</v>
      </c>
      <c r="R64" s="15" t="s">
        <v>352</v>
      </c>
      <c r="S64" s="15" t="s">
        <v>353</v>
      </c>
      <c r="T64" s="15" t="s">
        <v>351</v>
      </c>
      <c r="U64" s="15" t="s">
        <v>352</v>
      </c>
      <c r="V64" s="15" t="s">
        <v>355</v>
      </c>
      <c r="W64" s="19" t="s">
        <v>297</v>
      </c>
      <c r="X64" s="23">
        <v>43887</v>
      </c>
      <c r="Y64" s="23">
        <v>43889</v>
      </c>
      <c r="Z64" s="26">
        <v>57</v>
      </c>
      <c r="AA64" s="30">
        <f>1700+400</f>
        <v>2100</v>
      </c>
      <c r="AH64" s="32">
        <v>43965</v>
      </c>
      <c r="AI64" s="32">
        <v>43965</v>
      </c>
    </row>
    <row r="65" spans="1:35" ht="51" x14ac:dyDescent="0.25">
      <c r="A65">
        <v>2020</v>
      </c>
      <c r="B65" s="32">
        <v>43831</v>
      </c>
      <c r="C65" s="32">
        <v>43921</v>
      </c>
      <c r="D65" t="s">
        <v>90</v>
      </c>
      <c r="F65" s="8" t="s">
        <v>124</v>
      </c>
      <c r="G65" s="8" t="s">
        <v>124</v>
      </c>
      <c r="I65" s="16" t="s">
        <v>218</v>
      </c>
      <c r="J65" s="15" t="s">
        <v>219</v>
      </c>
      <c r="K65" s="15" t="s">
        <v>220</v>
      </c>
      <c r="L65" t="s">
        <v>101</v>
      </c>
      <c r="M65" s="19" t="s">
        <v>298</v>
      </c>
      <c r="N65" t="s">
        <v>103</v>
      </c>
      <c r="Q65" s="15" t="s">
        <v>351</v>
      </c>
      <c r="R65" s="15" t="s">
        <v>352</v>
      </c>
      <c r="S65" s="15" t="s">
        <v>354</v>
      </c>
      <c r="T65" s="15" t="s">
        <v>351</v>
      </c>
      <c r="U65" s="15" t="s">
        <v>352</v>
      </c>
      <c r="V65" s="15" t="s">
        <v>353</v>
      </c>
      <c r="W65" s="19" t="s">
        <v>298</v>
      </c>
      <c r="X65" s="23">
        <v>43868</v>
      </c>
      <c r="Y65" s="23">
        <v>43868</v>
      </c>
      <c r="Z65" s="26">
        <v>58</v>
      </c>
      <c r="AA65" s="30">
        <v>1000</v>
      </c>
      <c r="AH65" s="32">
        <v>43965</v>
      </c>
      <c r="AI65" s="32">
        <v>43965</v>
      </c>
    </row>
    <row r="66" spans="1:35" ht="38.25" x14ac:dyDescent="0.25">
      <c r="A66">
        <v>2020</v>
      </c>
      <c r="B66" s="32">
        <v>43831</v>
      </c>
      <c r="C66" s="32">
        <v>43921</v>
      </c>
      <c r="D66" t="s">
        <v>90</v>
      </c>
      <c r="F66" s="8" t="s">
        <v>116</v>
      </c>
      <c r="G66" s="8" t="s">
        <v>116</v>
      </c>
      <c r="I66" s="16" t="s">
        <v>144</v>
      </c>
      <c r="J66" s="15" t="s">
        <v>145</v>
      </c>
      <c r="K66" s="15" t="s">
        <v>146</v>
      </c>
      <c r="L66" t="s">
        <v>101</v>
      </c>
      <c r="M66" s="19" t="s">
        <v>299</v>
      </c>
      <c r="N66" t="s">
        <v>103</v>
      </c>
      <c r="Q66" s="15" t="s">
        <v>351</v>
      </c>
      <c r="R66" s="15" t="s">
        <v>352</v>
      </c>
      <c r="S66" s="15" t="s">
        <v>353</v>
      </c>
      <c r="T66" s="15" t="s">
        <v>351</v>
      </c>
      <c r="U66" s="15" t="s">
        <v>352</v>
      </c>
      <c r="V66" s="15" t="s">
        <v>355</v>
      </c>
      <c r="W66" s="19" t="s">
        <v>299</v>
      </c>
      <c r="X66" s="23">
        <v>43867</v>
      </c>
      <c r="Y66" s="23">
        <v>43867</v>
      </c>
      <c r="Z66" s="26">
        <v>59</v>
      </c>
      <c r="AA66" s="30">
        <f>300+800</f>
        <v>1100</v>
      </c>
      <c r="AH66" s="32">
        <v>43965</v>
      </c>
      <c r="AI66" s="32">
        <v>43965</v>
      </c>
    </row>
    <row r="67" spans="1:35" ht="51" x14ac:dyDescent="0.25">
      <c r="A67">
        <v>2020</v>
      </c>
      <c r="B67" s="32">
        <v>43831</v>
      </c>
      <c r="C67" s="32">
        <v>43921</v>
      </c>
      <c r="D67" t="s">
        <v>90</v>
      </c>
      <c r="F67" s="8" t="s">
        <v>123</v>
      </c>
      <c r="G67" s="8" t="s">
        <v>123</v>
      </c>
      <c r="I67" s="16" t="s">
        <v>221</v>
      </c>
      <c r="J67" s="15" t="s">
        <v>222</v>
      </c>
      <c r="K67" s="15" t="s">
        <v>223</v>
      </c>
      <c r="L67" t="s">
        <v>101</v>
      </c>
      <c r="M67" s="19" t="s">
        <v>300</v>
      </c>
      <c r="N67" t="s">
        <v>103</v>
      </c>
      <c r="Q67" s="15" t="s">
        <v>351</v>
      </c>
      <c r="R67" s="15" t="s">
        <v>352</v>
      </c>
      <c r="S67" s="15" t="s">
        <v>353</v>
      </c>
      <c r="T67" s="15" t="s">
        <v>351</v>
      </c>
      <c r="U67" s="15" t="s">
        <v>352</v>
      </c>
      <c r="V67" s="15" t="s">
        <v>355</v>
      </c>
      <c r="W67" s="19" t="s">
        <v>300</v>
      </c>
      <c r="X67" s="23">
        <v>43858</v>
      </c>
      <c r="Y67" s="23">
        <v>43858</v>
      </c>
      <c r="Z67" s="26">
        <v>60</v>
      </c>
      <c r="AA67" s="30">
        <f>400+420</f>
        <v>820</v>
      </c>
      <c r="AH67" s="32">
        <v>43965</v>
      </c>
      <c r="AI67" s="32">
        <v>43965</v>
      </c>
    </row>
    <row r="68" spans="1:35" ht="51" x14ac:dyDescent="0.25">
      <c r="A68">
        <v>2020</v>
      </c>
      <c r="B68" s="32">
        <v>43831</v>
      </c>
      <c r="C68" s="32">
        <v>43921</v>
      </c>
      <c r="D68" t="s">
        <v>90</v>
      </c>
      <c r="F68" s="8" t="s">
        <v>124</v>
      </c>
      <c r="G68" s="8" t="s">
        <v>124</v>
      </c>
      <c r="I68" s="16" t="s">
        <v>224</v>
      </c>
      <c r="J68" s="15" t="s">
        <v>225</v>
      </c>
      <c r="K68" s="15" t="s">
        <v>226</v>
      </c>
      <c r="L68" t="s">
        <v>101</v>
      </c>
      <c r="M68" s="19" t="s">
        <v>298</v>
      </c>
      <c r="N68" t="s">
        <v>103</v>
      </c>
      <c r="Q68" s="15" t="s">
        <v>351</v>
      </c>
      <c r="R68" s="15" t="s">
        <v>352</v>
      </c>
      <c r="S68" s="15" t="s">
        <v>354</v>
      </c>
      <c r="T68" s="15" t="s">
        <v>351</v>
      </c>
      <c r="U68" s="15" t="s">
        <v>352</v>
      </c>
      <c r="V68" s="15" t="s">
        <v>353</v>
      </c>
      <c r="W68" s="19" t="s">
        <v>298</v>
      </c>
      <c r="X68" s="24">
        <v>43868</v>
      </c>
      <c r="Y68" s="24">
        <v>43868</v>
      </c>
      <c r="Z68" s="26">
        <v>61</v>
      </c>
      <c r="AA68" s="30">
        <v>300</v>
      </c>
      <c r="AH68" s="32">
        <v>43965</v>
      </c>
      <c r="AI68" s="32">
        <v>43965</v>
      </c>
    </row>
    <row r="69" spans="1:35" ht="63.75" x14ac:dyDescent="0.25">
      <c r="A69">
        <v>2020</v>
      </c>
      <c r="B69" s="32">
        <v>43831</v>
      </c>
      <c r="C69" s="32">
        <v>43921</v>
      </c>
      <c r="D69" t="s">
        <v>90</v>
      </c>
      <c r="F69" s="8" t="s">
        <v>131</v>
      </c>
      <c r="G69" s="8" t="s">
        <v>131</v>
      </c>
      <c r="I69" s="16" t="s">
        <v>169</v>
      </c>
      <c r="J69" s="15" t="s">
        <v>227</v>
      </c>
      <c r="K69" s="15" t="s">
        <v>228</v>
      </c>
      <c r="L69" t="s">
        <v>101</v>
      </c>
      <c r="M69" s="19" t="s">
        <v>301</v>
      </c>
      <c r="N69" t="s">
        <v>103</v>
      </c>
      <c r="Q69" s="15" t="s">
        <v>351</v>
      </c>
      <c r="R69" s="15" t="s">
        <v>352</v>
      </c>
      <c r="S69" s="15" t="s">
        <v>353</v>
      </c>
      <c r="T69" s="15" t="s">
        <v>351</v>
      </c>
      <c r="U69" s="15" t="s">
        <v>352</v>
      </c>
      <c r="V69" s="15" t="s">
        <v>355</v>
      </c>
      <c r="W69" s="19" t="s">
        <v>301</v>
      </c>
      <c r="X69" s="25">
        <v>43867</v>
      </c>
      <c r="Y69" s="23">
        <v>43867</v>
      </c>
      <c r="Z69" s="26">
        <v>62</v>
      </c>
      <c r="AA69" s="30">
        <v>400</v>
      </c>
      <c r="AH69" s="32">
        <v>43965</v>
      </c>
      <c r="AI69" s="32">
        <v>43965</v>
      </c>
    </row>
    <row r="70" spans="1:35" ht="25.5" x14ac:dyDescent="0.25">
      <c r="A70">
        <v>2020</v>
      </c>
      <c r="B70" s="32">
        <v>43831</v>
      </c>
      <c r="C70" s="32">
        <v>43921</v>
      </c>
      <c r="D70" t="s">
        <v>90</v>
      </c>
      <c r="F70" s="8" t="s">
        <v>119</v>
      </c>
      <c r="G70" s="8" t="s">
        <v>119</v>
      </c>
      <c r="I70" s="16" t="s">
        <v>158</v>
      </c>
      <c r="J70" s="15" t="s">
        <v>159</v>
      </c>
      <c r="K70" s="15" t="s">
        <v>159</v>
      </c>
      <c r="L70" t="s">
        <v>101</v>
      </c>
      <c r="M70" s="19" t="s">
        <v>302</v>
      </c>
      <c r="N70" t="s">
        <v>103</v>
      </c>
      <c r="Q70" s="15" t="s">
        <v>351</v>
      </c>
      <c r="R70" s="15" t="s">
        <v>352</v>
      </c>
      <c r="S70" s="15" t="s">
        <v>353</v>
      </c>
      <c r="T70" s="15" t="s">
        <v>351</v>
      </c>
      <c r="U70" s="15" t="s">
        <v>352</v>
      </c>
      <c r="V70" s="15" t="s">
        <v>355</v>
      </c>
      <c r="W70" s="19" t="s">
        <v>302</v>
      </c>
      <c r="X70" s="23">
        <v>43868</v>
      </c>
      <c r="Y70" s="23">
        <v>43868</v>
      </c>
      <c r="Z70" s="26">
        <v>63</v>
      </c>
      <c r="AA70" s="30">
        <f>400+900</f>
        <v>1300</v>
      </c>
      <c r="AH70" s="32">
        <v>43965</v>
      </c>
      <c r="AI70" s="32">
        <v>43965</v>
      </c>
    </row>
    <row r="71" spans="1:35" ht="63.75" x14ac:dyDescent="0.25">
      <c r="A71">
        <v>2020</v>
      </c>
      <c r="B71" s="32">
        <v>43831</v>
      </c>
      <c r="C71" s="32">
        <v>43921</v>
      </c>
      <c r="D71" t="s">
        <v>90</v>
      </c>
      <c r="F71" s="8" t="s">
        <v>119</v>
      </c>
      <c r="G71" s="8" t="s">
        <v>119</v>
      </c>
      <c r="I71" s="16" t="s">
        <v>155</v>
      </c>
      <c r="J71" s="15" t="s">
        <v>156</v>
      </c>
      <c r="K71" s="15" t="s">
        <v>157</v>
      </c>
      <c r="L71" t="s">
        <v>101</v>
      </c>
      <c r="M71" s="19" t="s">
        <v>303</v>
      </c>
      <c r="N71" t="s">
        <v>103</v>
      </c>
      <c r="Q71" s="15" t="s">
        <v>351</v>
      </c>
      <c r="R71" s="15" t="s">
        <v>352</v>
      </c>
      <c r="S71" s="15" t="s">
        <v>353</v>
      </c>
      <c r="T71" s="15" t="s">
        <v>351</v>
      </c>
      <c r="U71" s="15" t="s">
        <v>352</v>
      </c>
      <c r="V71" s="15" t="s">
        <v>355</v>
      </c>
      <c r="W71" s="19" t="s">
        <v>303</v>
      </c>
      <c r="X71" s="23">
        <v>43871</v>
      </c>
      <c r="Y71" s="23">
        <v>43871</v>
      </c>
      <c r="Z71" s="26">
        <v>64</v>
      </c>
      <c r="AA71" s="30">
        <v>400</v>
      </c>
      <c r="AH71" s="32">
        <v>43965</v>
      </c>
      <c r="AI71" s="32">
        <v>43965</v>
      </c>
    </row>
    <row r="72" spans="1:35" ht="63.75" x14ac:dyDescent="0.25">
      <c r="A72">
        <v>2020</v>
      </c>
      <c r="B72" s="32">
        <v>43831</v>
      </c>
      <c r="C72" s="32">
        <v>43921</v>
      </c>
      <c r="D72" t="s">
        <v>90</v>
      </c>
      <c r="F72" s="8" t="s">
        <v>117</v>
      </c>
      <c r="G72" s="8" t="s">
        <v>117</v>
      </c>
      <c r="I72" s="16" t="s">
        <v>147</v>
      </c>
      <c r="J72" s="15" t="s">
        <v>148</v>
      </c>
      <c r="K72" s="15" t="s">
        <v>149</v>
      </c>
      <c r="L72" t="s">
        <v>101</v>
      </c>
      <c r="M72" s="19" t="s">
        <v>304</v>
      </c>
      <c r="N72" t="s">
        <v>103</v>
      </c>
      <c r="Q72" s="15" t="s">
        <v>351</v>
      </c>
      <c r="R72" s="15" t="s">
        <v>352</v>
      </c>
      <c r="S72" s="15" t="s">
        <v>353</v>
      </c>
      <c r="T72" s="15" t="s">
        <v>351</v>
      </c>
      <c r="U72" s="15" t="s">
        <v>352</v>
      </c>
      <c r="V72" s="15" t="s">
        <v>355</v>
      </c>
      <c r="W72" s="19" t="s">
        <v>304</v>
      </c>
      <c r="X72" s="23">
        <v>43871</v>
      </c>
      <c r="Y72" s="23">
        <v>43871</v>
      </c>
      <c r="Z72" s="26">
        <v>65</v>
      </c>
      <c r="AA72" s="30">
        <f>500+800</f>
        <v>1300</v>
      </c>
      <c r="AH72" s="32">
        <v>43965</v>
      </c>
      <c r="AI72" s="32">
        <v>43965</v>
      </c>
    </row>
    <row r="73" spans="1:35" ht="51" x14ac:dyDescent="0.25">
      <c r="A73">
        <v>2020</v>
      </c>
      <c r="B73" s="32">
        <v>43831</v>
      </c>
      <c r="C73" s="32">
        <v>43921</v>
      </c>
      <c r="D73" t="s">
        <v>90</v>
      </c>
      <c r="F73" s="8" t="s">
        <v>120</v>
      </c>
      <c r="G73" s="8" t="s">
        <v>120</v>
      </c>
      <c r="I73" s="16" t="s">
        <v>163</v>
      </c>
      <c r="J73" s="15" t="s">
        <v>164</v>
      </c>
      <c r="K73" s="15" t="s">
        <v>165</v>
      </c>
      <c r="L73" t="s">
        <v>101</v>
      </c>
      <c r="M73" s="19" t="s">
        <v>305</v>
      </c>
      <c r="N73" t="s">
        <v>103</v>
      </c>
      <c r="Q73" s="15" t="s">
        <v>351</v>
      </c>
      <c r="R73" s="15" t="s">
        <v>352</v>
      </c>
      <c r="S73" s="15" t="s">
        <v>353</v>
      </c>
      <c r="T73" s="15" t="s">
        <v>351</v>
      </c>
      <c r="U73" s="15" t="s">
        <v>352</v>
      </c>
      <c r="V73" s="15" t="s">
        <v>354</v>
      </c>
      <c r="W73" s="19" t="s">
        <v>305</v>
      </c>
      <c r="X73" s="23">
        <v>43872</v>
      </c>
      <c r="Y73" s="23">
        <v>43872</v>
      </c>
      <c r="Z73" s="26">
        <v>66</v>
      </c>
      <c r="AA73" s="30">
        <v>300</v>
      </c>
      <c r="AH73" s="32">
        <v>43965</v>
      </c>
      <c r="AI73" s="32">
        <v>43965</v>
      </c>
    </row>
    <row r="74" spans="1:35" ht="51" x14ac:dyDescent="0.25">
      <c r="A74">
        <v>2020</v>
      </c>
      <c r="B74" s="32">
        <v>43831</v>
      </c>
      <c r="C74" s="32">
        <v>43921</v>
      </c>
      <c r="D74" t="s">
        <v>90</v>
      </c>
      <c r="F74" s="8" t="s">
        <v>118</v>
      </c>
      <c r="G74" s="8" t="s">
        <v>118</v>
      </c>
      <c r="I74" s="16" t="s">
        <v>150</v>
      </c>
      <c r="J74" s="15" t="s">
        <v>151</v>
      </c>
      <c r="K74" s="15" t="s">
        <v>152</v>
      </c>
      <c r="L74" t="s">
        <v>101</v>
      </c>
      <c r="M74" s="19" t="s">
        <v>305</v>
      </c>
      <c r="N74" t="s">
        <v>103</v>
      </c>
      <c r="Q74" s="15" t="s">
        <v>351</v>
      </c>
      <c r="R74" s="15" t="s">
        <v>352</v>
      </c>
      <c r="S74" s="15" t="s">
        <v>353</v>
      </c>
      <c r="T74" s="15" t="s">
        <v>351</v>
      </c>
      <c r="U74" s="15" t="s">
        <v>352</v>
      </c>
      <c r="V74" s="15" t="s">
        <v>354</v>
      </c>
      <c r="W74" s="19" t="s">
        <v>305</v>
      </c>
      <c r="X74" s="23">
        <v>43872</v>
      </c>
      <c r="Y74" s="23">
        <v>43872</v>
      </c>
      <c r="Z74" s="26">
        <v>67</v>
      </c>
      <c r="AA74" s="30">
        <v>400</v>
      </c>
      <c r="AH74" s="32">
        <v>43965</v>
      </c>
      <c r="AI74" s="32">
        <v>43965</v>
      </c>
    </row>
    <row r="75" spans="1:35" ht="63.75" x14ac:dyDescent="0.25">
      <c r="A75">
        <v>2020</v>
      </c>
      <c r="B75" s="32">
        <v>43831</v>
      </c>
      <c r="C75" s="32">
        <v>43921</v>
      </c>
      <c r="D75" t="s">
        <v>90</v>
      </c>
      <c r="F75" s="8" t="s">
        <v>119</v>
      </c>
      <c r="G75" s="8" t="s">
        <v>119</v>
      </c>
      <c r="I75" s="16" t="s">
        <v>229</v>
      </c>
      <c r="J75" s="15" t="s">
        <v>230</v>
      </c>
      <c r="K75" s="15" t="s">
        <v>231</v>
      </c>
      <c r="L75" t="s">
        <v>101</v>
      </c>
      <c r="M75" s="19" t="s">
        <v>306</v>
      </c>
      <c r="N75" t="s">
        <v>103</v>
      </c>
      <c r="Q75" s="15" t="s">
        <v>351</v>
      </c>
      <c r="R75" s="15" t="s">
        <v>352</v>
      </c>
      <c r="S75" s="15" t="s">
        <v>353</v>
      </c>
      <c r="T75" s="15" t="s">
        <v>351</v>
      </c>
      <c r="U75" s="15" t="s">
        <v>352</v>
      </c>
      <c r="V75" s="15" t="s">
        <v>355</v>
      </c>
      <c r="W75" s="19" t="s">
        <v>306</v>
      </c>
      <c r="X75" s="23">
        <v>43874</v>
      </c>
      <c r="Y75" s="23">
        <v>43874</v>
      </c>
      <c r="Z75" s="26">
        <v>68</v>
      </c>
      <c r="AA75" s="30">
        <v>400</v>
      </c>
      <c r="AH75" s="32">
        <v>43965</v>
      </c>
      <c r="AI75" s="32">
        <v>43965</v>
      </c>
    </row>
    <row r="76" spans="1:35" ht="75" x14ac:dyDescent="0.25">
      <c r="A76">
        <v>2020</v>
      </c>
      <c r="B76" s="32">
        <v>43831</v>
      </c>
      <c r="C76" s="32">
        <v>43921</v>
      </c>
      <c r="D76" t="s">
        <v>90</v>
      </c>
      <c r="F76" s="8" t="s">
        <v>122</v>
      </c>
      <c r="G76" s="8" t="s">
        <v>122</v>
      </c>
      <c r="I76" s="16" t="s">
        <v>232</v>
      </c>
      <c r="J76" s="15" t="s">
        <v>200</v>
      </c>
      <c r="K76" s="15" t="s">
        <v>151</v>
      </c>
      <c r="L76" t="s">
        <v>101</v>
      </c>
      <c r="M76" s="18" t="s">
        <v>307</v>
      </c>
      <c r="N76" t="s">
        <v>103</v>
      </c>
      <c r="Q76" s="15" t="s">
        <v>351</v>
      </c>
      <c r="R76" s="15" t="s">
        <v>352</v>
      </c>
      <c r="S76" s="15" t="s">
        <v>353</v>
      </c>
      <c r="T76" s="15" t="s">
        <v>351</v>
      </c>
      <c r="U76" s="15" t="s">
        <v>352</v>
      </c>
      <c r="V76" s="15" t="s">
        <v>355</v>
      </c>
      <c r="W76" s="18" t="s">
        <v>307</v>
      </c>
      <c r="X76" s="23">
        <v>43874</v>
      </c>
      <c r="Y76" s="23">
        <v>43874</v>
      </c>
      <c r="Z76" s="26">
        <v>69</v>
      </c>
      <c r="AA76" s="30">
        <v>300</v>
      </c>
      <c r="AH76" s="32">
        <v>43965</v>
      </c>
      <c r="AI76" s="32">
        <v>43965</v>
      </c>
    </row>
    <row r="77" spans="1:35" ht="75" x14ac:dyDescent="0.25">
      <c r="A77">
        <v>2020</v>
      </c>
      <c r="B77" s="32">
        <v>43831</v>
      </c>
      <c r="C77" s="32">
        <v>43921</v>
      </c>
      <c r="D77" t="s">
        <v>90</v>
      </c>
      <c r="F77" s="8" t="s">
        <v>121</v>
      </c>
      <c r="G77" s="8" t="s">
        <v>121</v>
      </c>
      <c r="I77" s="16" t="s">
        <v>233</v>
      </c>
      <c r="J77" s="15" t="s">
        <v>234</v>
      </c>
      <c r="K77" s="15" t="s">
        <v>140</v>
      </c>
      <c r="L77" t="s">
        <v>101</v>
      </c>
      <c r="M77" s="18" t="s">
        <v>307</v>
      </c>
      <c r="N77" t="s">
        <v>103</v>
      </c>
      <c r="Q77" s="15" t="s">
        <v>351</v>
      </c>
      <c r="R77" s="15" t="s">
        <v>352</v>
      </c>
      <c r="S77" s="15" t="s">
        <v>353</v>
      </c>
      <c r="T77" s="15" t="s">
        <v>351</v>
      </c>
      <c r="U77" s="15" t="s">
        <v>352</v>
      </c>
      <c r="V77" s="15" t="s">
        <v>355</v>
      </c>
      <c r="W77" s="18" t="s">
        <v>307</v>
      </c>
      <c r="X77" s="23">
        <v>43874</v>
      </c>
      <c r="Y77" s="23">
        <v>43874</v>
      </c>
      <c r="Z77" s="26">
        <v>70</v>
      </c>
      <c r="AA77" s="30">
        <v>300</v>
      </c>
      <c r="AH77" s="32">
        <v>43965</v>
      </c>
      <c r="AI77" s="32">
        <v>43965</v>
      </c>
    </row>
    <row r="78" spans="1:35" ht="38.25" x14ac:dyDescent="0.25">
      <c r="A78">
        <v>2020</v>
      </c>
      <c r="B78" s="32">
        <v>43831</v>
      </c>
      <c r="C78" s="32">
        <v>43921</v>
      </c>
      <c r="D78" t="s">
        <v>90</v>
      </c>
      <c r="F78" s="8" t="s">
        <v>116</v>
      </c>
      <c r="G78" s="8" t="s">
        <v>116</v>
      </c>
      <c r="I78" s="16" t="s">
        <v>182</v>
      </c>
      <c r="J78" s="15" t="s">
        <v>165</v>
      </c>
      <c r="K78" s="15" t="s">
        <v>183</v>
      </c>
      <c r="L78" t="s">
        <v>101</v>
      </c>
      <c r="M78" s="19" t="s">
        <v>308</v>
      </c>
      <c r="N78" t="s">
        <v>103</v>
      </c>
      <c r="Q78" s="15" t="s">
        <v>351</v>
      </c>
      <c r="R78" s="15" t="s">
        <v>352</v>
      </c>
      <c r="S78" s="15" t="s">
        <v>353</v>
      </c>
      <c r="T78" s="15" t="s">
        <v>351</v>
      </c>
      <c r="U78" s="15" t="s">
        <v>352</v>
      </c>
      <c r="V78" s="15" t="s">
        <v>354</v>
      </c>
      <c r="W78" s="19" t="s">
        <v>308</v>
      </c>
      <c r="X78" s="23">
        <v>43872</v>
      </c>
      <c r="Y78" s="23">
        <v>43872</v>
      </c>
      <c r="Z78" s="26">
        <v>71</v>
      </c>
      <c r="AA78" s="30">
        <f>300+800</f>
        <v>1100</v>
      </c>
      <c r="AH78" s="32">
        <v>43965</v>
      </c>
      <c r="AI78" s="32">
        <v>43965</v>
      </c>
    </row>
    <row r="79" spans="1:35" ht="51" x14ac:dyDescent="0.25">
      <c r="A79">
        <v>2020</v>
      </c>
      <c r="B79" s="32">
        <v>43831</v>
      </c>
      <c r="C79" s="32">
        <v>43921</v>
      </c>
      <c r="D79" t="s">
        <v>90</v>
      </c>
      <c r="F79" s="8" t="s">
        <v>132</v>
      </c>
      <c r="G79" s="8" t="s">
        <v>132</v>
      </c>
      <c r="I79" s="16" t="s">
        <v>235</v>
      </c>
      <c r="J79" s="15" t="s">
        <v>236</v>
      </c>
      <c r="K79" s="15" t="s">
        <v>234</v>
      </c>
      <c r="L79" t="s">
        <v>101</v>
      </c>
      <c r="M79" s="19" t="s">
        <v>309</v>
      </c>
      <c r="N79" t="s">
        <v>103</v>
      </c>
      <c r="Q79" s="15" t="s">
        <v>351</v>
      </c>
      <c r="R79" s="15" t="s">
        <v>352</v>
      </c>
      <c r="S79" s="15" t="s">
        <v>353</v>
      </c>
      <c r="T79" s="15" t="s">
        <v>351</v>
      </c>
      <c r="U79" s="15" t="s">
        <v>352</v>
      </c>
      <c r="V79" s="15" t="s">
        <v>355</v>
      </c>
      <c r="W79" s="19" t="s">
        <v>309</v>
      </c>
      <c r="X79" s="23">
        <v>43874</v>
      </c>
      <c r="Y79" s="23">
        <v>43874</v>
      </c>
      <c r="Z79" s="26">
        <v>72</v>
      </c>
      <c r="AA79" s="30">
        <f>300+900</f>
        <v>1200</v>
      </c>
      <c r="AH79" s="32">
        <v>43965</v>
      </c>
      <c r="AI79" s="32">
        <v>43965</v>
      </c>
    </row>
    <row r="80" spans="1:35" ht="38.25" x14ac:dyDescent="0.25">
      <c r="A80">
        <v>2020</v>
      </c>
      <c r="B80" s="32">
        <v>43831</v>
      </c>
      <c r="C80" s="32">
        <v>43921</v>
      </c>
      <c r="D80" t="s">
        <v>90</v>
      </c>
      <c r="F80" s="8" t="s">
        <v>119</v>
      </c>
      <c r="G80" s="8" t="s">
        <v>119</v>
      </c>
      <c r="I80" s="16" t="s">
        <v>158</v>
      </c>
      <c r="J80" s="15" t="s">
        <v>159</v>
      </c>
      <c r="K80" s="15" t="s">
        <v>159</v>
      </c>
      <c r="L80" t="s">
        <v>101</v>
      </c>
      <c r="M80" s="19" t="s">
        <v>310</v>
      </c>
      <c r="N80" t="s">
        <v>103</v>
      </c>
      <c r="Q80" s="15" t="s">
        <v>351</v>
      </c>
      <c r="R80" s="15" t="s">
        <v>352</v>
      </c>
      <c r="S80" s="15" t="s">
        <v>353</v>
      </c>
      <c r="T80" s="15" t="s">
        <v>351</v>
      </c>
      <c r="U80" s="15" t="s">
        <v>352</v>
      </c>
      <c r="V80" s="15" t="s">
        <v>354</v>
      </c>
      <c r="W80" s="19" t="s">
        <v>310</v>
      </c>
      <c r="X80" s="23">
        <v>43873</v>
      </c>
      <c r="Y80" s="23">
        <v>43873</v>
      </c>
      <c r="Z80" s="26">
        <v>73</v>
      </c>
      <c r="AA80" s="30">
        <f>400+800</f>
        <v>1200</v>
      </c>
      <c r="AH80" s="32">
        <v>43965</v>
      </c>
      <c r="AI80" s="32">
        <v>43965</v>
      </c>
    </row>
    <row r="81" spans="1:35" ht="25.5" x14ac:dyDescent="0.25">
      <c r="A81">
        <v>2020</v>
      </c>
      <c r="B81" s="32">
        <v>43831</v>
      </c>
      <c r="C81" s="32">
        <v>43921</v>
      </c>
      <c r="D81" t="s">
        <v>90</v>
      </c>
      <c r="F81" s="8" t="s">
        <v>119</v>
      </c>
      <c r="G81" s="8" t="s">
        <v>119</v>
      </c>
      <c r="I81" s="16" t="s">
        <v>155</v>
      </c>
      <c r="J81" s="15" t="s">
        <v>156</v>
      </c>
      <c r="K81" s="15" t="s">
        <v>157</v>
      </c>
      <c r="L81" t="s">
        <v>101</v>
      </c>
      <c r="M81" s="19" t="s">
        <v>311</v>
      </c>
      <c r="N81" t="s">
        <v>103</v>
      </c>
      <c r="Q81" s="15" t="s">
        <v>351</v>
      </c>
      <c r="R81" s="15" t="s">
        <v>352</v>
      </c>
      <c r="S81" s="15" t="s">
        <v>353</v>
      </c>
      <c r="T81" s="15" t="s">
        <v>351</v>
      </c>
      <c r="U81" s="15" t="s">
        <v>352</v>
      </c>
      <c r="V81" s="15" t="s">
        <v>355</v>
      </c>
      <c r="W81" s="19" t="s">
        <v>311</v>
      </c>
      <c r="X81" s="23">
        <v>43874</v>
      </c>
      <c r="Y81" s="23">
        <v>43874</v>
      </c>
      <c r="Z81" s="26">
        <v>74</v>
      </c>
      <c r="AA81" s="30">
        <f>400+1000</f>
        <v>1400</v>
      </c>
      <c r="AH81" s="32">
        <v>43965</v>
      </c>
      <c r="AI81" s="32">
        <v>43965</v>
      </c>
    </row>
    <row r="82" spans="1:35" ht="38.25" x14ac:dyDescent="0.25">
      <c r="A82">
        <v>2020</v>
      </c>
      <c r="B82" s="32">
        <v>43831</v>
      </c>
      <c r="C82" s="32">
        <v>43921</v>
      </c>
      <c r="D82" t="s">
        <v>90</v>
      </c>
      <c r="F82" s="8" t="s">
        <v>124</v>
      </c>
      <c r="G82" s="8" t="s">
        <v>124</v>
      </c>
      <c r="I82" s="16" t="s">
        <v>218</v>
      </c>
      <c r="J82" s="15" t="s">
        <v>219</v>
      </c>
      <c r="K82" s="15" t="s">
        <v>220</v>
      </c>
      <c r="L82" t="s">
        <v>101</v>
      </c>
      <c r="M82" s="19" t="s">
        <v>312</v>
      </c>
      <c r="N82" t="s">
        <v>103</v>
      </c>
      <c r="Q82" s="15" t="s">
        <v>351</v>
      </c>
      <c r="R82" s="15" t="s">
        <v>352</v>
      </c>
      <c r="S82" s="15" t="s">
        <v>354</v>
      </c>
      <c r="T82" s="15" t="s">
        <v>351</v>
      </c>
      <c r="U82" s="15" t="s">
        <v>352</v>
      </c>
      <c r="V82" s="15" t="s">
        <v>353</v>
      </c>
      <c r="W82" s="19" t="s">
        <v>312</v>
      </c>
      <c r="X82" s="23">
        <v>43880</v>
      </c>
      <c r="Y82" s="23">
        <v>43880</v>
      </c>
      <c r="Z82" s="26">
        <v>75</v>
      </c>
      <c r="AA82" s="30">
        <v>1000</v>
      </c>
      <c r="AH82" s="32">
        <v>43965</v>
      </c>
      <c r="AI82" s="32">
        <v>43965</v>
      </c>
    </row>
    <row r="83" spans="1:35" ht="38.25" x14ac:dyDescent="0.25">
      <c r="A83">
        <v>2020</v>
      </c>
      <c r="B83" s="32">
        <v>43831</v>
      </c>
      <c r="C83" s="32">
        <v>43921</v>
      </c>
      <c r="D83" t="s">
        <v>90</v>
      </c>
      <c r="F83" s="8" t="s">
        <v>116</v>
      </c>
      <c r="G83" s="8" t="s">
        <v>116</v>
      </c>
      <c r="I83" s="16" t="s">
        <v>182</v>
      </c>
      <c r="J83" s="15" t="s">
        <v>165</v>
      </c>
      <c r="K83" s="15" t="s">
        <v>183</v>
      </c>
      <c r="L83" t="s">
        <v>101</v>
      </c>
      <c r="M83" s="19" t="s">
        <v>313</v>
      </c>
      <c r="N83" t="s">
        <v>103</v>
      </c>
      <c r="Q83" s="15" t="s">
        <v>351</v>
      </c>
      <c r="R83" s="15" t="s">
        <v>352</v>
      </c>
      <c r="S83" s="15" t="s">
        <v>353</v>
      </c>
      <c r="T83" s="15" t="s">
        <v>351</v>
      </c>
      <c r="U83" s="15" t="s">
        <v>352</v>
      </c>
      <c r="V83" s="15" t="s">
        <v>357</v>
      </c>
      <c r="W83" s="19" t="s">
        <v>313</v>
      </c>
      <c r="X83" s="23">
        <v>43880</v>
      </c>
      <c r="Y83" s="23">
        <v>43880</v>
      </c>
      <c r="Z83" s="26">
        <v>76</v>
      </c>
      <c r="AA83" s="30">
        <v>800</v>
      </c>
      <c r="AH83" s="32">
        <v>43965</v>
      </c>
      <c r="AI83" s="32">
        <v>43965</v>
      </c>
    </row>
    <row r="84" spans="1:35" ht="25.5" x14ac:dyDescent="0.25">
      <c r="A84">
        <v>2020</v>
      </c>
      <c r="B84" s="32">
        <v>43831</v>
      </c>
      <c r="C84" s="32">
        <v>43921</v>
      </c>
      <c r="D84" t="s">
        <v>90</v>
      </c>
      <c r="F84" s="8" t="s">
        <v>118</v>
      </c>
      <c r="G84" s="8" t="s">
        <v>118</v>
      </c>
      <c r="I84" s="16" t="s">
        <v>150</v>
      </c>
      <c r="J84" s="15" t="s">
        <v>151</v>
      </c>
      <c r="K84" s="15" t="s">
        <v>152</v>
      </c>
      <c r="L84" t="s">
        <v>101</v>
      </c>
      <c r="M84" s="19" t="s">
        <v>314</v>
      </c>
      <c r="N84" t="s">
        <v>103</v>
      </c>
      <c r="Q84" s="15" t="s">
        <v>351</v>
      </c>
      <c r="R84" s="15" t="s">
        <v>352</v>
      </c>
      <c r="S84" s="15" t="s">
        <v>353</v>
      </c>
      <c r="T84" s="15" t="s">
        <v>351</v>
      </c>
      <c r="U84" s="15" t="s">
        <v>352</v>
      </c>
      <c r="V84" s="15" t="s">
        <v>354</v>
      </c>
      <c r="W84" s="19" t="s">
        <v>314</v>
      </c>
      <c r="X84" s="23">
        <v>43882</v>
      </c>
      <c r="Y84" s="23">
        <v>43882</v>
      </c>
      <c r="Z84" s="26">
        <v>77</v>
      </c>
      <c r="AA84" s="30">
        <f>400+800</f>
        <v>1200</v>
      </c>
      <c r="AH84" s="32">
        <v>43965</v>
      </c>
      <c r="AI84" s="32">
        <v>43965</v>
      </c>
    </row>
    <row r="85" spans="1:35" ht="25.5" x14ac:dyDescent="0.25">
      <c r="A85">
        <v>2020</v>
      </c>
      <c r="B85" s="32">
        <v>43831</v>
      </c>
      <c r="C85" s="32">
        <v>43921</v>
      </c>
      <c r="D85" t="s">
        <v>90</v>
      </c>
      <c r="F85" s="8" t="s">
        <v>117</v>
      </c>
      <c r="G85" s="8" t="s">
        <v>117</v>
      </c>
      <c r="I85" s="16" t="s">
        <v>147</v>
      </c>
      <c r="J85" s="15" t="s">
        <v>148</v>
      </c>
      <c r="K85" s="15" t="s">
        <v>149</v>
      </c>
      <c r="L85" t="s">
        <v>101</v>
      </c>
      <c r="M85" s="19" t="s">
        <v>315</v>
      </c>
      <c r="N85" t="s">
        <v>103</v>
      </c>
      <c r="Q85" s="15" t="s">
        <v>351</v>
      </c>
      <c r="R85" s="15" t="s">
        <v>352</v>
      </c>
      <c r="S85" s="15" t="s">
        <v>353</v>
      </c>
      <c r="T85" s="15" t="s">
        <v>351</v>
      </c>
      <c r="U85" s="15" t="s">
        <v>352</v>
      </c>
      <c r="V85" s="15" t="s">
        <v>355</v>
      </c>
      <c r="W85" s="19" t="s">
        <v>315</v>
      </c>
      <c r="X85" s="23">
        <v>43889</v>
      </c>
      <c r="Y85" s="23">
        <v>43889</v>
      </c>
      <c r="Z85" s="26">
        <v>78</v>
      </c>
      <c r="AA85" s="30">
        <f>500+900</f>
        <v>1400</v>
      </c>
      <c r="AH85" s="32">
        <v>43965</v>
      </c>
      <c r="AI85" s="32">
        <v>43965</v>
      </c>
    </row>
    <row r="86" spans="1:35" ht="38.25" x14ac:dyDescent="0.25">
      <c r="A86">
        <v>2020</v>
      </c>
      <c r="B86" s="32">
        <v>43831</v>
      </c>
      <c r="C86" s="32">
        <v>43921</v>
      </c>
      <c r="D86" t="s">
        <v>90</v>
      </c>
      <c r="F86" s="8" t="s">
        <v>120</v>
      </c>
      <c r="G86" s="8" t="s">
        <v>120</v>
      </c>
      <c r="I86" s="16" t="s">
        <v>163</v>
      </c>
      <c r="J86" s="15" t="s">
        <v>164</v>
      </c>
      <c r="K86" s="15" t="s">
        <v>165</v>
      </c>
      <c r="L86" t="s">
        <v>101</v>
      </c>
      <c r="M86" s="19" t="s">
        <v>316</v>
      </c>
      <c r="N86" t="s">
        <v>103</v>
      </c>
      <c r="Q86" s="15" t="s">
        <v>351</v>
      </c>
      <c r="R86" s="15" t="s">
        <v>352</v>
      </c>
      <c r="S86" s="15" t="s">
        <v>353</v>
      </c>
      <c r="T86" s="15" t="s">
        <v>351</v>
      </c>
      <c r="U86" s="15" t="s">
        <v>352</v>
      </c>
      <c r="V86" s="15" t="s">
        <v>354</v>
      </c>
      <c r="W86" s="19" t="s">
        <v>316</v>
      </c>
      <c r="X86" s="23">
        <v>43882</v>
      </c>
      <c r="Y86" s="23">
        <v>43882</v>
      </c>
      <c r="Z86" s="26">
        <v>79</v>
      </c>
      <c r="AA86" s="30">
        <v>300</v>
      </c>
      <c r="AH86" s="32">
        <v>43965</v>
      </c>
      <c r="AI86" s="32">
        <v>43965</v>
      </c>
    </row>
    <row r="87" spans="1:35" ht="25.5" x14ac:dyDescent="0.25">
      <c r="A87">
        <v>2020</v>
      </c>
      <c r="B87" s="32">
        <v>43831</v>
      </c>
      <c r="C87" s="32">
        <v>43921</v>
      </c>
      <c r="D87" t="s">
        <v>90</v>
      </c>
      <c r="F87" s="8" t="s">
        <v>126</v>
      </c>
      <c r="G87" s="8" t="s">
        <v>126</v>
      </c>
      <c r="I87" s="16" t="s">
        <v>184</v>
      </c>
      <c r="J87" s="15" t="s">
        <v>185</v>
      </c>
      <c r="K87" s="15" t="s">
        <v>186</v>
      </c>
      <c r="L87" t="s">
        <v>101</v>
      </c>
      <c r="M87" s="19" t="s">
        <v>317</v>
      </c>
      <c r="N87" t="s">
        <v>103</v>
      </c>
      <c r="Q87" s="15" t="s">
        <v>351</v>
      </c>
      <c r="R87" s="15" t="s">
        <v>352</v>
      </c>
      <c r="S87" s="15" t="s">
        <v>353</v>
      </c>
      <c r="T87" s="15" t="s">
        <v>351</v>
      </c>
      <c r="U87" s="15" t="s">
        <v>352</v>
      </c>
      <c r="V87" s="15" t="s">
        <v>355</v>
      </c>
      <c r="W87" s="19" t="s">
        <v>317</v>
      </c>
      <c r="X87" s="23">
        <v>43886</v>
      </c>
      <c r="Y87" s="23">
        <v>43886</v>
      </c>
      <c r="Z87" s="26">
        <v>80</v>
      </c>
      <c r="AA87" s="30">
        <v>300</v>
      </c>
      <c r="AH87" s="32">
        <v>43965</v>
      </c>
      <c r="AI87" s="32">
        <v>43965</v>
      </c>
    </row>
    <row r="88" spans="1:35" ht="63.75" x14ac:dyDescent="0.25">
      <c r="A88">
        <v>2020</v>
      </c>
      <c r="B88" s="32">
        <v>43831</v>
      </c>
      <c r="C88" s="32">
        <v>43921</v>
      </c>
      <c r="D88" t="s">
        <v>90</v>
      </c>
      <c r="F88" s="8" t="s">
        <v>119</v>
      </c>
      <c r="G88" s="8" t="s">
        <v>119</v>
      </c>
      <c r="I88" s="16" t="s">
        <v>237</v>
      </c>
      <c r="J88" s="15" t="s">
        <v>238</v>
      </c>
      <c r="K88" s="15" t="s">
        <v>154</v>
      </c>
      <c r="L88" t="s">
        <v>101</v>
      </c>
      <c r="M88" s="19" t="s">
        <v>318</v>
      </c>
      <c r="N88" t="s">
        <v>103</v>
      </c>
      <c r="Q88" s="15" t="s">
        <v>351</v>
      </c>
      <c r="R88" s="15" t="s">
        <v>352</v>
      </c>
      <c r="S88" s="15" t="s">
        <v>353</v>
      </c>
      <c r="T88" s="15" t="s">
        <v>351</v>
      </c>
      <c r="U88" s="15" t="s">
        <v>352</v>
      </c>
      <c r="V88" s="15" t="s">
        <v>354</v>
      </c>
      <c r="W88" s="19" t="s">
        <v>318</v>
      </c>
      <c r="X88" s="23">
        <v>43888</v>
      </c>
      <c r="Y88" s="23">
        <v>43888</v>
      </c>
      <c r="Z88" s="26">
        <v>81</v>
      </c>
      <c r="AA88" s="31">
        <f>400+800</f>
        <v>1200</v>
      </c>
      <c r="AH88" s="32">
        <v>43965</v>
      </c>
      <c r="AI88" s="32">
        <v>43965</v>
      </c>
    </row>
    <row r="89" spans="1:35" ht="51" x14ac:dyDescent="0.25">
      <c r="A89">
        <v>2020</v>
      </c>
      <c r="B89" s="32">
        <v>43831</v>
      </c>
      <c r="C89" s="32">
        <v>43921</v>
      </c>
      <c r="D89" t="s">
        <v>90</v>
      </c>
      <c r="F89" s="8" t="s">
        <v>127</v>
      </c>
      <c r="G89" s="8" t="s">
        <v>127</v>
      </c>
      <c r="I89" s="16" t="s">
        <v>239</v>
      </c>
      <c r="J89" s="15" t="s">
        <v>240</v>
      </c>
      <c r="K89" s="15" t="s">
        <v>241</v>
      </c>
      <c r="L89" t="s">
        <v>101</v>
      </c>
      <c r="M89" s="19" t="s">
        <v>319</v>
      </c>
      <c r="N89" t="s">
        <v>103</v>
      </c>
      <c r="Q89" s="15" t="s">
        <v>351</v>
      </c>
      <c r="R89" s="15" t="s">
        <v>352</v>
      </c>
      <c r="S89" s="15" t="s">
        <v>353</v>
      </c>
      <c r="T89" s="15" t="s">
        <v>351</v>
      </c>
      <c r="U89" s="15" t="s">
        <v>352</v>
      </c>
      <c r="V89" s="15" t="s">
        <v>354</v>
      </c>
      <c r="W89" s="19" t="s">
        <v>319</v>
      </c>
      <c r="X89" s="23">
        <v>43888</v>
      </c>
      <c r="Y89" s="23">
        <v>43888</v>
      </c>
      <c r="Z89" s="26">
        <v>82</v>
      </c>
      <c r="AA89" s="30">
        <v>300</v>
      </c>
      <c r="AH89" s="32">
        <v>43965</v>
      </c>
      <c r="AI89" s="32">
        <v>43965</v>
      </c>
    </row>
    <row r="90" spans="1:35" ht="63.75" x14ac:dyDescent="0.25">
      <c r="A90">
        <v>2020</v>
      </c>
      <c r="B90" s="32">
        <v>43831</v>
      </c>
      <c r="C90" s="32">
        <v>43921</v>
      </c>
      <c r="D90" t="s">
        <v>90</v>
      </c>
      <c r="F90" s="8" t="s">
        <v>124</v>
      </c>
      <c r="G90" s="8" t="s">
        <v>124</v>
      </c>
      <c r="I90" s="16" t="s">
        <v>242</v>
      </c>
      <c r="J90" s="15" t="s">
        <v>243</v>
      </c>
      <c r="K90" s="15" t="s">
        <v>244</v>
      </c>
      <c r="L90" t="s">
        <v>101</v>
      </c>
      <c r="M90" s="19" t="s">
        <v>320</v>
      </c>
      <c r="N90" t="s">
        <v>103</v>
      </c>
      <c r="Q90" s="15" t="s">
        <v>351</v>
      </c>
      <c r="R90" s="15" t="s">
        <v>352</v>
      </c>
      <c r="S90" s="15" t="s">
        <v>354</v>
      </c>
      <c r="T90" s="15" t="s">
        <v>351</v>
      </c>
      <c r="U90" s="15" t="s">
        <v>352</v>
      </c>
      <c r="V90" s="15" t="s">
        <v>356</v>
      </c>
      <c r="W90" s="19" t="s">
        <v>320</v>
      </c>
      <c r="X90" s="23">
        <v>43889</v>
      </c>
      <c r="Y90" s="23">
        <v>43889</v>
      </c>
      <c r="Z90" s="26">
        <v>83</v>
      </c>
      <c r="AA90" s="30">
        <v>300</v>
      </c>
      <c r="AH90" s="32">
        <v>43965</v>
      </c>
      <c r="AI90" s="32">
        <v>43965</v>
      </c>
    </row>
    <row r="91" spans="1:35" ht="25.5" x14ac:dyDescent="0.25">
      <c r="A91">
        <v>2020</v>
      </c>
      <c r="B91" s="32">
        <v>43831</v>
      </c>
      <c r="C91" s="32">
        <v>43921</v>
      </c>
      <c r="D91" t="s">
        <v>90</v>
      </c>
      <c r="F91" s="8" t="s">
        <v>116</v>
      </c>
      <c r="G91" s="8" t="s">
        <v>116</v>
      </c>
      <c r="I91" s="16" t="s">
        <v>144</v>
      </c>
      <c r="J91" s="15" t="s">
        <v>145</v>
      </c>
      <c r="K91" s="15" t="s">
        <v>146</v>
      </c>
      <c r="L91" t="s">
        <v>101</v>
      </c>
      <c r="M91" s="19" t="s">
        <v>321</v>
      </c>
      <c r="N91" t="s">
        <v>103</v>
      </c>
      <c r="Q91" s="15" t="s">
        <v>351</v>
      </c>
      <c r="R91" s="15" t="s">
        <v>352</v>
      </c>
      <c r="S91" s="15" t="s">
        <v>353</v>
      </c>
      <c r="T91" s="15" t="s">
        <v>351</v>
      </c>
      <c r="U91" s="15" t="s">
        <v>352</v>
      </c>
      <c r="V91" s="15" t="s">
        <v>355</v>
      </c>
      <c r="W91" s="19" t="s">
        <v>321</v>
      </c>
      <c r="X91" s="23">
        <v>43887</v>
      </c>
      <c r="Y91" s="23">
        <v>43887</v>
      </c>
      <c r="Z91" s="26">
        <v>84</v>
      </c>
      <c r="AA91" s="30">
        <v>300</v>
      </c>
      <c r="AH91" s="32">
        <v>43965</v>
      </c>
      <c r="AI91" s="32">
        <v>43965</v>
      </c>
    </row>
    <row r="92" spans="1:35" ht="38.25" x14ac:dyDescent="0.25">
      <c r="A92">
        <v>2020</v>
      </c>
      <c r="B92" s="32">
        <v>43831</v>
      </c>
      <c r="C92" s="32">
        <v>43921</v>
      </c>
      <c r="D92" t="s">
        <v>90</v>
      </c>
      <c r="F92" s="8" t="s">
        <v>124</v>
      </c>
      <c r="G92" s="8" t="s">
        <v>124</v>
      </c>
      <c r="I92" s="16" t="s">
        <v>245</v>
      </c>
      <c r="J92" s="15" t="s">
        <v>246</v>
      </c>
      <c r="K92" s="15" t="s">
        <v>247</v>
      </c>
      <c r="L92" t="s">
        <v>101</v>
      </c>
      <c r="M92" s="19" t="s">
        <v>322</v>
      </c>
      <c r="N92" t="s">
        <v>103</v>
      </c>
      <c r="Q92" s="15" t="s">
        <v>351</v>
      </c>
      <c r="R92" s="15" t="s">
        <v>352</v>
      </c>
      <c r="S92" s="15" t="s">
        <v>353</v>
      </c>
      <c r="T92" s="15" t="s">
        <v>351</v>
      </c>
      <c r="U92" s="15" t="s">
        <v>352</v>
      </c>
      <c r="V92" s="15" t="s">
        <v>356</v>
      </c>
      <c r="W92" s="19" t="s">
        <v>322</v>
      </c>
      <c r="X92" s="23">
        <v>43889</v>
      </c>
      <c r="Y92" s="23">
        <v>43889</v>
      </c>
      <c r="Z92" s="26">
        <v>85</v>
      </c>
      <c r="AA92" s="30">
        <v>800</v>
      </c>
      <c r="AH92" s="32">
        <v>43965</v>
      </c>
      <c r="AI92" s="32">
        <v>43965</v>
      </c>
    </row>
    <row r="93" spans="1:35" ht="45" x14ac:dyDescent="0.25">
      <c r="A93">
        <v>2020</v>
      </c>
      <c r="B93" s="32">
        <v>43831</v>
      </c>
      <c r="C93" s="32">
        <v>43921</v>
      </c>
      <c r="D93" t="s">
        <v>90</v>
      </c>
      <c r="F93" s="8" t="s">
        <v>119</v>
      </c>
      <c r="G93" s="8" t="s">
        <v>119</v>
      </c>
      <c r="I93" s="16" t="s">
        <v>158</v>
      </c>
      <c r="J93" s="15" t="s">
        <v>159</v>
      </c>
      <c r="K93" s="15" t="s">
        <v>159</v>
      </c>
      <c r="L93" t="s">
        <v>101</v>
      </c>
      <c r="M93" s="18" t="s">
        <v>323</v>
      </c>
      <c r="N93" t="s">
        <v>103</v>
      </c>
      <c r="Q93" s="15" t="s">
        <v>351</v>
      </c>
      <c r="R93" s="15" t="s">
        <v>352</v>
      </c>
      <c r="S93" s="15" t="s">
        <v>353</v>
      </c>
      <c r="T93" s="15" t="s">
        <v>351</v>
      </c>
      <c r="U93" s="15" t="s">
        <v>352</v>
      </c>
      <c r="V93" s="15" t="s">
        <v>355</v>
      </c>
      <c r="W93" s="18" t="s">
        <v>323</v>
      </c>
      <c r="X93" s="23">
        <v>43892</v>
      </c>
      <c r="Y93" s="23">
        <v>43893</v>
      </c>
      <c r="Z93" s="26">
        <v>86</v>
      </c>
      <c r="AA93" s="30">
        <f>850+400+900</f>
        <v>2150</v>
      </c>
      <c r="AH93" s="32">
        <v>43965</v>
      </c>
      <c r="AI93" s="32">
        <v>43965</v>
      </c>
    </row>
    <row r="94" spans="1:35" ht="60" x14ac:dyDescent="0.25">
      <c r="A94">
        <v>2020</v>
      </c>
      <c r="B94" s="32">
        <v>43831</v>
      </c>
      <c r="C94" s="32">
        <v>43921</v>
      </c>
      <c r="D94" t="s">
        <v>90</v>
      </c>
      <c r="F94" s="8" t="s">
        <v>122</v>
      </c>
      <c r="G94" s="8" t="s">
        <v>122</v>
      </c>
      <c r="I94" s="16" t="s">
        <v>172</v>
      </c>
      <c r="J94" s="15" t="s">
        <v>165</v>
      </c>
      <c r="K94" s="15" t="s">
        <v>173</v>
      </c>
      <c r="L94" t="s">
        <v>101</v>
      </c>
      <c r="M94" s="18" t="s">
        <v>324</v>
      </c>
      <c r="N94" t="s">
        <v>103</v>
      </c>
      <c r="Q94" s="15" t="s">
        <v>351</v>
      </c>
      <c r="R94" s="15" t="s">
        <v>352</v>
      </c>
      <c r="S94" s="15" t="s">
        <v>354</v>
      </c>
      <c r="T94" s="15" t="s">
        <v>351</v>
      </c>
      <c r="U94" s="15" t="s">
        <v>352</v>
      </c>
      <c r="V94" s="15" t="s">
        <v>358</v>
      </c>
      <c r="W94" s="18" t="s">
        <v>324</v>
      </c>
      <c r="X94" s="23">
        <v>43895</v>
      </c>
      <c r="Y94" s="23">
        <v>43898</v>
      </c>
      <c r="Z94" s="26">
        <v>87</v>
      </c>
      <c r="AA94" s="30">
        <f>2100+2002</f>
        <v>4102</v>
      </c>
      <c r="AH94" s="32">
        <v>43965</v>
      </c>
      <c r="AI94" s="32">
        <v>43965</v>
      </c>
    </row>
    <row r="95" spans="1:35" ht="75" x14ac:dyDescent="0.25">
      <c r="A95">
        <v>2020</v>
      </c>
      <c r="B95" s="32">
        <v>43831</v>
      </c>
      <c r="C95" s="32">
        <v>43921</v>
      </c>
      <c r="D95" t="s">
        <v>90</v>
      </c>
      <c r="F95" s="8" t="s">
        <v>117</v>
      </c>
      <c r="G95" s="8" t="s">
        <v>117</v>
      </c>
      <c r="I95" s="16" t="s">
        <v>147</v>
      </c>
      <c r="J95" s="15" t="s">
        <v>148</v>
      </c>
      <c r="K95" s="15" t="s">
        <v>149</v>
      </c>
      <c r="L95" t="s">
        <v>101</v>
      </c>
      <c r="M95" s="18" t="s">
        <v>325</v>
      </c>
      <c r="N95" t="s">
        <v>103</v>
      </c>
      <c r="Q95" s="15" t="s">
        <v>351</v>
      </c>
      <c r="R95" s="15" t="s">
        <v>352</v>
      </c>
      <c r="S95" s="15" t="s">
        <v>353</v>
      </c>
      <c r="T95" s="15" t="s">
        <v>351</v>
      </c>
      <c r="U95" s="15" t="s">
        <v>352</v>
      </c>
      <c r="V95" s="15" t="s">
        <v>355</v>
      </c>
      <c r="W95" s="18" t="s">
        <v>325</v>
      </c>
      <c r="X95" s="23">
        <v>43895</v>
      </c>
      <c r="Y95" s="23">
        <v>43896</v>
      </c>
      <c r="Z95" s="26">
        <v>88</v>
      </c>
      <c r="AA95" s="30">
        <f>1350+900</f>
        <v>2250</v>
      </c>
      <c r="AH95" s="32">
        <v>43965</v>
      </c>
      <c r="AI95" s="32">
        <v>43965</v>
      </c>
    </row>
    <row r="96" spans="1:35" ht="75" x14ac:dyDescent="0.25">
      <c r="A96">
        <v>2020</v>
      </c>
      <c r="B96" s="32">
        <v>43831</v>
      </c>
      <c r="C96" s="32">
        <v>43921</v>
      </c>
      <c r="D96" t="s">
        <v>90</v>
      </c>
      <c r="F96" s="8" t="s">
        <v>119</v>
      </c>
      <c r="G96" s="8" t="s">
        <v>119</v>
      </c>
      <c r="I96" s="16" t="s">
        <v>155</v>
      </c>
      <c r="J96" s="15" t="s">
        <v>156</v>
      </c>
      <c r="K96" s="15" t="s">
        <v>157</v>
      </c>
      <c r="L96" t="s">
        <v>101</v>
      </c>
      <c r="M96" s="18" t="s">
        <v>326</v>
      </c>
      <c r="N96" t="s">
        <v>103</v>
      </c>
      <c r="Q96" s="15" t="s">
        <v>351</v>
      </c>
      <c r="R96" s="15" t="s">
        <v>352</v>
      </c>
      <c r="S96" s="15" t="s">
        <v>353</v>
      </c>
      <c r="T96" s="15" t="s">
        <v>351</v>
      </c>
      <c r="U96" s="15" t="s">
        <v>352</v>
      </c>
      <c r="V96" s="15" t="s">
        <v>355</v>
      </c>
      <c r="W96" s="18" t="s">
        <v>326</v>
      </c>
      <c r="X96" s="23">
        <v>43895</v>
      </c>
      <c r="Y96" s="23">
        <v>43896</v>
      </c>
      <c r="Z96" s="26">
        <v>89</v>
      </c>
      <c r="AA96" s="30">
        <v>850</v>
      </c>
      <c r="AH96" s="32">
        <v>43965</v>
      </c>
      <c r="AI96" s="32">
        <v>43965</v>
      </c>
    </row>
    <row r="97" spans="1:35" ht="45" x14ac:dyDescent="0.25">
      <c r="A97">
        <v>2020</v>
      </c>
      <c r="B97" s="32">
        <v>43831</v>
      </c>
      <c r="C97" s="32">
        <v>43921</v>
      </c>
      <c r="D97" t="s">
        <v>90</v>
      </c>
      <c r="F97" s="8" t="s">
        <v>133</v>
      </c>
      <c r="G97" s="8" t="s">
        <v>133</v>
      </c>
      <c r="I97" s="16" t="s">
        <v>187</v>
      </c>
      <c r="J97" s="15" t="s">
        <v>188</v>
      </c>
      <c r="K97" s="15" t="s">
        <v>189</v>
      </c>
      <c r="L97" t="s">
        <v>101</v>
      </c>
      <c r="M97" s="18" t="s">
        <v>327</v>
      </c>
      <c r="N97" t="s">
        <v>103</v>
      </c>
      <c r="Q97" s="15" t="s">
        <v>351</v>
      </c>
      <c r="R97" s="15" t="s">
        <v>352</v>
      </c>
      <c r="S97" s="15" t="s">
        <v>353</v>
      </c>
      <c r="T97" s="15" t="s">
        <v>351</v>
      </c>
      <c r="U97" s="15" t="s">
        <v>352</v>
      </c>
      <c r="V97" s="15" t="s">
        <v>354</v>
      </c>
      <c r="W97" s="18" t="s">
        <v>327</v>
      </c>
      <c r="X97" s="23">
        <v>43896</v>
      </c>
      <c r="Y97" s="23">
        <v>43897</v>
      </c>
      <c r="Z97" s="26">
        <v>90</v>
      </c>
      <c r="AA97" s="30">
        <f>850+400+810</f>
        <v>2060</v>
      </c>
      <c r="AH97" s="32">
        <v>43965</v>
      </c>
      <c r="AI97" s="32">
        <v>43965</v>
      </c>
    </row>
    <row r="98" spans="1:35" ht="75" x14ac:dyDescent="0.25">
      <c r="A98">
        <v>2020</v>
      </c>
      <c r="B98" s="32">
        <v>43831</v>
      </c>
      <c r="C98" s="32">
        <v>43921</v>
      </c>
      <c r="D98" t="s">
        <v>90</v>
      </c>
      <c r="F98" s="8" t="s">
        <v>116</v>
      </c>
      <c r="G98" s="8" t="s">
        <v>116</v>
      </c>
      <c r="I98" s="16" t="s">
        <v>142</v>
      </c>
      <c r="J98" s="15" t="s">
        <v>143</v>
      </c>
      <c r="K98" s="15"/>
      <c r="L98" t="s">
        <v>101</v>
      </c>
      <c r="M98" s="18" t="s">
        <v>328</v>
      </c>
      <c r="N98" t="s">
        <v>103</v>
      </c>
      <c r="Q98" s="15" t="s">
        <v>351</v>
      </c>
      <c r="R98" s="15" t="s">
        <v>352</v>
      </c>
      <c r="S98" s="15" t="s">
        <v>353</v>
      </c>
      <c r="T98" s="15" t="s">
        <v>351</v>
      </c>
      <c r="U98" s="15" t="s">
        <v>352</v>
      </c>
      <c r="V98" s="15" t="s">
        <v>354</v>
      </c>
      <c r="W98" s="18" t="s">
        <v>328</v>
      </c>
      <c r="X98" s="23">
        <v>43901</v>
      </c>
      <c r="Y98" s="23">
        <v>43903</v>
      </c>
      <c r="Z98" s="26">
        <v>91</v>
      </c>
      <c r="AA98" s="30">
        <f>1400+600</f>
        <v>2000</v>
      </c>
      <c r="AH98" s="32">
        <v>43965</v>
      </c>
      <c r="AI98" s="32">
        <v>43965</v>
      </c>
    </row>
    <row r="99" spans="1:35" ht="75" x14ac:dyDescent="0.25">
      <c r="A99">
        <v>2020</v>
      </c>
      <c r="B99" s="32">
        <v>43831</v>
      </c>
      <c r="C99" s="32">
        <v>43921</v>
      </c>
      <c r="D99" t="s">
        <v>90</v>
      </c>
      <c r="F99" s="8" t="s">
        <v>115</v>
      </c>
      <c r="G99" s="8" t="s">
        <v>115</v>
      </c>
      <c r="I99" s="16" t="s">
        <v>139</v>
      </c>
      <c r="J99" s="15" t="s">
        <v>140</v>
      </c>
      <c r="K99" s="15" t="s">
        <v>141</v>
      </c>
      <c r="L99" t="s">
        <v>101</v>
      </c>
      <c r="M99" s="18" t="s">
        <v>328</v>
      </c>
      <c r="N99" t="s">
        <v>103</v>
      </c>
      <c r="Q99" s="15" t="s">
        <v>351</v>
      </c>
      <c r="R99" s="15" t="s">
        <v>352</v>
      </c>
      <c r="S99" s="15" t="s">
        <v>353</v>
      </c>
      <c r="T99" s="15" t="s">
        <v>351</v>
      </c>
      <c r="U99" s="15" t="s">
        <v>352</v>
      </c>
      <c r="V99" s="15" t="s">
        <v>354</v>
      </c>
      <c r="W99" s="18" t="s">
        <v>328</v>
      </c>
      <c r="X99" s="23">
        <v>43901</v>
      </c>
      <c r="Y99" s="23">
        <v>43903</v>
      </c>
      <c r="Z99" s="26">
        <v>92</v>
      </c>
      <c r="AA99" s="30">
        <v>1400</v>
      </c>
      <c r="AH99" s="32">
        <v>43965</v>
      </c>
      <c r="AI99" s="32">
        <v>43965</v>
      </c>
    </row>
    <row r="100" spans="1:35" ht="75" x14ac:dyDescent="0.25">
      <c r="A100">
        <v>2020</v>
      </c>
      <c r="B100" s="32">
        <v>43831</v>
      </c>
      <c r="C100" s="32">
        <v>43921</v>
      </c>
      <c r="D100" t="s">
        <v>90</v>
      </c>
      <c r="F100" s="8" t="s">
        <v>128</v>
      </c>
      <c r="G100" s="8" t="s">
        <v>128</v>
      </c>
      <c r="I100" s="16" t="s">
        <v>197</v>
      </c>
      <c r="J100" s="15" t="s">
        <v>198</v>
      </c>
      <c r="K100" s="15" t="s">
        <v>199</v>
      </c>
      <c r="L100" t="s">
        <v>101</v>
      </c>
      <c r="M100" s="18" t="s">
        <v>328</v>
      </c>
      <c r="N100" t="s">
        <v>103</v>
      </c>
      <c r="Q100" s="15" t="s">
        <v>351</v>
      </c>
      <c r="R100" s="15" t="s">
        <v>352</v>
      </c>
      <c r="S100" s="15" t="s">
        <v>353</v>
      </c>
      <c r="T100" s="15" t="s">
        <v>351</v>
      </c>
      <c r="U100" s="15" t="s">
        <v>352</v>
      </c>
      <c r="V100" s="15" t="s">
        <v>354</v>
      </c>
      <c r="W100" s="18" t="s">
        <v>328</v>
      </c>
      <c r="X100" s="22">
        <v>43901</v>
      </c>
      <c r="Y100" s="22">
        <v>43903</v>
      </c>
      <c r="Z100" s="26">
        <v>93</v>
      </c>
      <c r="AA100" s="30">
        <v>1400</v>
      </c>
      <c r="AH100" s="32">
        <v>43965</v>
      </c>
      <c r="AI100" s="32">
        <v>43965</v>
      </c>
    </row>
    <row r="101" spans="1:35" ht="75" x14ac:dyDescent="0.25">
      <c r="A101">
        <v>2020</v>
      </c>
      <c r="B101" s="32">
        <v>43831</v>
      </c>
      <c r="C101" s="32">
        <v>43921</v>
      </c>
      <c r="D101" t="s">
        <v>90</v>
      </c>
      <c r="F101" s="8" t="s">
        <v>116</v>
      </c>
      <c r="G101" s="8" t="s">
        <v>116</v>
      </c>
      <c r="I101" s="16" t="s">
        <v>144</v>
      </c>
      <c r="J101" s="15" t="s">
        <v>145</v>
      </c>
      <c r="K101" s="15" t="s">
        <v>146</v>
      </c>
      <c r="L101" t="s">
        <v>101</v>
      </c>
      <c r="M101" s="18" t="s">
        <v>329</v>
      </c>
      <c r="N101" t="s">
        <v>103</v>
      </c>
      <c r="Q101" s="15" t="s">
        <v>351</v>
      </c>
      <c r="R101" s="15" t="s">
        <v>352</v>
      </c>
      <c r="S101" s="15" t="s">
        <v>353</v>
      </c>
      <c r="T101" s="15" t="s">
        <v>351</v>
      </c>
      <c r="U101" s="15" t="s">
        <v>352</v>
      </c>
      <c r="V101" s="15" t="s">
        <v>355</v>
      </c>
      <c r="W101" s="18" t="s">
        <v>329</v>
      </c>
      <c r="X101" s="22">
        <v>43907</v>
      </c>
      <c r="Y101" s="22">
        <v>43909</v>
      </c>
      <c r="Z101" s="26">
        <v>94</v>
      </c>
      <c r="AA101" s="30">
        <f>1400+900</f>
        <v>2300</v>
      </c>
      <c r="AH101" s="32">
        <v>43965</v>
      </c>
      <c r="AI101" s="32">
        <v>43965</v>
      </c>
    </row>
    <row r="102" spans="1:35" ht="75" x14ac:dyDescent="0.25">
      <c r="A102">
        <v>2020</v>
      </c>
      <c r="B102" s="32">
        <v>43831</v>
      </c>
      <c r="C102" s="32">
        <v>43921</v>
      </c>
      <c r="D102" t="s">
        <v>90</v>
      </c>
      <c r="F102" s="8" t="s">
        <v>122</v>
      </c>
      <c r="G102" s="8" t="s">
        <v>122</v>
      </c>
      <c r="I102" s="16" t="s">
        <v>248</v>
      </c>
      <c r="J102" s="15" t="s">
        <v>249</v>
      </c>
      <c r="K102" s="15" t="s">
        <v>161</v>
      </c>
      <c r="L102" t="s">
        <v>101</v>
      </c>
      <c r="M102" s="18" t="s">
        <v>329</v>
      </c>
      <c r="N102" t="s">
        <v>103</v>
      </c>
      <c r="Q102" s="15" t="s">
        <v>351</v>
      </c>
      <c r="R102" s="15" t="s">
        <v>352</v>
      </c>
      <c r="S102" s="15" t="s">
        <v>353</v>
      </c>
      <c r="T102" s="15" t="s">
        <v>351</v>
      </c>
      <c r="U102" s="15" t="s">
        <v>352</v>
      </c>
      <c r="V102" s="15" t="s">
        <v>355</v>
      </c>
      <c r="W102" s="18" t="s">
        <v>329</v>
      </c>
      <c r="X102" s="23">
        <v>43907</v>
      </c>
      <c r="Y102" s="23">
        <v>43909</v>
      </c>
      <c r="Z102" s="26">
        <v>95</v>
      </c>
      <c r="AA102" s="30">
        <v>1400</v>
      </c>
      <c r="AH102" s="32">
        <v>43965</v>
      </c>
      <c r="AI102" s="32">
        <v>43965</v>
      </c>
    </row>
    <row r="103" spans="1:35" ht="75" x14ac:dyDescent="0.25">
      <c r="A103">
        <v>2020</v>
      </c>
      <c r="B103" s="32">
        <v>43831</v>
      </c>
      <c r="C103" s="32">
        <v>43921</v>
      </c>
      <c r="D103" t="s">
        <v>90</v>
      </c>
      <c r="F103" s="8" t="s">
        <v>119</v>
      </c>
      <c r="G103" s="8" t="s">
        <v>119</v>
      </c>
      <c r="I103" s="16" t="s">
        <v>136</v>
      </c>
      <c r="J103" s="15" t="s">
        <v>137</v>
      </c>
      <c r="K103" s="15" t="s">
        <v>138</v>
      </c>
      <c r="L103" t="s">
        <v>101</v>
      </c>
      <c r="M103" s="18" t="s">
        <v>329</v>
      </c>
      <c r="N103" t="s">
        <v>103</v>
      </c>
      <c r="Q103" s="15" t="s">
        <v>351</v>
      </c>
      <c r="R103" s="15" t="s">
        <v>352</v>
      </c>
      <c r="S103" s="15" t="s">
        <v>353</v>
      </c>
      <c r="T103" s="15" t="s">
        <v>351</v>
      </c>
      <c r="U103" s="15" t="s">
        <v>351</v>
      </c>
      <c r="V103" s="15" t="s">
        <v>355</v>
      </c>
      <c r="W103" s="18" t="s">
        <v>329</v>
      </c>
      <c r="X103" s="23">
        <v>43907</v>
      </c>
      <c r="Y103" s="23">
        <v>43909</v>
      </c>
      <c r="Z103" s="26">
        <v>96</v>
      </c>
      <c r="AA103" s="30">
        <v>1700</v>
      </c>
      <c r="AH103" s="32">
        <v>43965</v>
      </c>
      <c r="AI103" s="32">
        <v>43965</v>
      </c>
    </row>
    <row r="104" spans="1:35" ht="60" x14ac:dyDescent="0.25">
      <c r="A104">
        <v>2020</v>
      </c>
      <c r="B104" s="32">
        <v>43831</v>
      </c>
      <c r="C104" s="32">
        <v>43921</v>
      </c>
      <c r="D104" t="s">
        <v>90</v>
      </c>
      <c r="F104" s="8" t="s">
        <v>118</v>
      </c>
      <c r="G104" s="8" t="s">
        <v>118</v>
      </c>
      <c r="I104" s="16" t="s">
        <v>150</v>
      </c>
      <c r="J104" s="15" t="s">
        <v>151</v>
      </c>
      <c r="K104" s="15" t="s">
        <v>152</v>
      </c>
      <c r="L104" t="s">
        <v>101</v>
      </c>
      <c r="M104" s="18" t="s">
        <v>330</v>
      </c>
      <c r="N104" t="s">
        <v>103</v>
      </c>
      <c r="Q104" s="15" t="s">
        <v>351</v>
      </c>
      <c r="R104" s="15" t="s">
        <v>352</v>
      </c>
      <c r="S104" s="15" t="s">
        <v>353</v>
      </c>
      <c r="T104" s="15" t="s">
        <v>351</v>
      </c>
      <c r="U104" s="15" t="s">
        <v>352</v>
      </c>
      <c r="V104" s="15" t="s">
        <v>354</v>
      </c>
      <c r="W104" s="18" t="s">
        <v>330</v>
      </c>
      <c r="X104" s="23">
        <v>43907</v>
      </c>
      <c r="Y104" s="23">
        <v>43909</v>
      </c>
      <c r="Z104" s="26">
        <v>97</v>
      </c>
      <c r="AA104" s="30">
        <v>2800</v>
      </c>
      <c r="AH104" s="32">
        <v>43965</v>
      </c>
      <c r="AI104" s="32">
        <v>43965</v>
      </c>
    </row>
    <row r="105" spans="1:35" ht="60" x14ac:dyDescent="0.25">
      <c r="A105">
        <v>2020</v>
      </c>
      <c r="B105" s="32">
        <v>43831</v>
      </c>
      <c r="C105" s="32">
        <v>43921</v>
      </c>
      <c r="D105" t="s">
        <v>90</v>
      </c>
      <c r="F105" s="8" t="s">
        <v>127</v>
      </c>
      <c r="G105" s="8" t="s">
        <v>134</v>
      </c>
      <c r="I105" s="16" t="s">
        <v>209</v>
      </c>
      <c r="J105" s="15" t="s">
        <v>210</v>
      </c>
      <c r="K105" s="15" t="s">
        <v>211</v>
      </c>
      <c r="L105" t="s">
        <v>101</v>
      </c>
      <c r="M105" s="18" t="s">
        <v>330</v>
      </c>
      <c r="N105" t="s">
        <v>103</v>
      </c>
      <c r="Q105" s="15" t="s">
        <v>351</v>
      </c>
      <c r="R105" s="15" t="s">
        <v>352</v>
      </c>
      <c r="S105" s="15" t="s">
        <v>353</v>
      </c>
      <c r="T105" s="15" t="s">
        <v>351</v>
      </c>
      <c r="U105" s="15" t="s">
        <v>352</v>
      </c>
      <c r="V105" s="15" t="s">
        <v>354</v>
      </c>
      <c r="W105" s="18" t="s">
        <v>330</v>
      </c>
      <c r="X105" s="23">
        <v>43907</v>
      </c>
      <c r="Y105" s="23">
        <v>43909</v>
      </c>
      <c r="Z105" s="26">
        <v>98</v>
      </c>
      <c r="AA105" s="30">
        <v>1400</v>
      </c>
      <c r="AH105" s="32">
        <v>43965</v>
      </c>
      <c r="AI105" s="32">
        <v>43965</v>
      </c>
    </row>
    <row r="106" spans="1:35" ht="60" x14ac:dyDescent="0.25">
      <c r="A106">
        <v>2020</v>
      </c>
      <c r="B106" s="32">
        <v>43831</v>
      </c>
      <c r="C106" s="32">
        <v>43921</v>
      </c>
      <c r="D106" t="s">
        <v>90</v>
      </c>
      <c r="F106" s="8" t="s">
        <v>116</v>
      </c>
      <c r="G106" s="8" t="s">
        <v>116</v>
      </c>
      <c r="I106" s="16" t="s">
        <v>144</v>
      </c>
      <c r="J106" s="15" t="s">
        <v>145</v>
      </c>
      <c r="K106" s="15" t="s">
        <v>146</v>
      </c>
      <c r="L106" t="s">
        <v>101</v>
      </c>
      <c r="M106" s="18" t="s">
        <v>331</v>
      </c>
      <c r="N106" t="s">
        <v>103</v>
      </c>
      <c r="Q106" s="15" t="s">
        <v>351</v>
      </c>
      <c r="R106" s="15" t="s">
        <v>352</v>
      </c>
      <c r="S106" s="15" t="s">
        <v>353</v>
      </c>
      <c r="T106" s="15" t="s">
        <v>351</v>
      </c>
      <c r="U106" s="15" t="s">
        <v>352</v>
      </c>
      <c r="V106" s="15" t="s">
        <v>355</v>
      </c>
      <c r="W106" s="18" t="s">
        <v>331</v>
      </c>
      <c r="X106" s="23">
        <v>43908</v>
      </c>
      <c r="Y106" s="23">
        <v>43909</v>
      </c>
      <c r="Z106" s="26">
        <v>99</v>
      </c>
      <c r="AA106" s="30">
        <f>700+300+900</f>
        <v>1900</v>
      </c>
      <c r="AH106" s="32">
        <v>43965</v>
      </c>
      <c r="AI106" s="32">
        <v>43965</v>
      </c>
    </row>
    <row r="107" spans="1:35" ht="60" x14ac:dyDescent="0.25">
      <c r="A107">
        <v>2020</v>
      </c>
      <c r="B107" s="32">
        <v>43831</v>
      </c>
      <c r="C107" s="32">
        <v>43921</v>
      </c>
      <c r="D107" t="s">
        <v>90</v>
      </c>
      <c r="F107" s="8" t="s">
        <v>135</v>
      </c>
      <c r="G107" s="8" t="s">
        <v>120</v>
      </c>
      <c r="I107" s="16" t="s">
        <v>163</v>
      </c>
      <c r="J107" s="15" t="s">
        <v>164</v>
      </c>
      <c r="K107" s="15" t="s">
        <v>165</v>
      </c>
      <c r="L107" t="s">
        <v>101</v>
      </c>
      <c r="M107" s="18" t="s">
        <v>331</v>
      </c>
      <c r="N107" t="s">
        <v>103</v>
      </c>
      <c r="Q107" s="15" t="s">
        <v>351</v>
      </c>
      <c r="R107" s="15" t="s">
        <v>352</v>
      </c>
      <c r="S107" s="15" t="s">
        <v>353</v>
      </c>
      <c r="T107" s="15" t="s">
        <v>351</v>
      </c>
      <c r="U107" s="15" t="s">
        <v>352</v>
      </c>
      <c r="V107" s="15" t="s">
        <v>355</v>
      </c>
      <c r="W107" s="18" t="s">
        <v>331</v>
      </c>
      <c r="X107" s="23">
        <v>43908</v>
      </c>
      <c r="Y107" s="23">
        <v>43909</v>
      </c>
      <c r="Z107" s="26">
        <v>100</v>
      </c>
      <c r="AA107" s="30">
        <v>1000</v>
      </c>
      <c r="AH107" s="32">
        <v>43965</v>
      </c>
      <c r="AI107" s="32">
        <v>43965</v>
      </c>
    </row>
    <row r="108" spans="1:35" ht="60" x14ac:dyDescent="0.25">
      <c r="A108">
        <v>2020</v>
      </c>
      <c r="B108" s="32">
        <v>43831</v>
      </c>
      <c r="C108" s="32">
        <v>43921</v>
      </c>
      <c r="D108" t="s">
        <v>90</v>
      </c>
      <c r="F108" s="8" t="s">
        <v>119</v>
      </c>
      <c r="G108" s="8" t="s">
        <v>119</v>
      </c>
      <c r="I108" s="16" t="s">
        <v>158</v>
      </c>
      <c r="J108" s="15" t="s">
        <v>159</v>
      </c>
      <c r="K108" s="15" t="s">
        <v>159</v>
      </c>
      <c r="L108" t="s">
        <v>101</v>
      </c>
      <c r="M108" s="18" t="s">
        <v>332</v>
      </c>
      <c r="N108" t="s">
        <v>103</v>
      </c>
      <c r="Q108" s="15" t="s">
        <v>351</v>
      </c>
      <c r="R108" s="15" t="s">
        <v>352</v>
      </c>
      <c r="S108" s="15" t="s">
        <v>353</v>
      </c>
      <c r="T108" s="15" t="s">
        <v>351</v>
      </c>
      <c r="U108" s="15" t="s">
        <v>352</v>
      </c>
      <c r="V108" s="15" t="s">
        <v>355</v>
      </c>
      <c r="W108" s="18" t="s">
        <v>332</v>
      </c>
      <c r="X108" s="23">
        <v>43907</v>
      </c>
      <c r="Y108" s="23">
        <v>43908</v>
      </c>
      <c r="Z108" s="26">
        <v>101</v>
      </c>
      <c r="AA108" s="30">
        <f>850+400+900</f>
        <v>2150</v>
      </c>
      <c r="AH108" s="32">
        <v>43965</v>
      </c>
      <c r="AI108" s="32">
        <v>43965</v>
      </c>
    </row>
    <row r="109" spans="1:35" ht="45" x14ac:dyDescent="0.25">
      <c r="A109">
        <v>2020</v>
      </c>
      <c r="B109" s="32">
        <v>43831</v>
      </c>
      <c r="C109" s="32">
        <v>43921</v>
      </c>
      <c r="D109" t="s">
        <v>90</v>
      </c>
      <c r="F109" s="8" t="s">
        <v>135</v>
      </c>
      <c r="G109" s="8" t="s">
        <v>120</v>
      </c>
      <c r="I109" s="16" t="s">
        <v>163</v>
      </c>
      <c r="J109" s="15" t="s">
        <v>164</v>
      </c>
      <c r="K109" s="15" t="s">
        <v>165</v>
      </c>
      <c r="L109" t="s">
        <v>101</v>
      </c>
      <c r="M109" s="18" t="s">
        <v>333</v>
      </c>
      <c r="N109" t="s">
        <v>103</v>
      </c>
      <c r="Q109" s="15" t="s">
        <v>351</v>
      </c>
      <c r="R109" s="15" t="s">
        <v>352</v>
      </c>
      <c r="S109" s="15" t="s">
        <v>353</v>
      </c>
      <c r="T109" s="15" t="s">
        <v>351</v>
      </c>
      <c r="U109" s="15" t="s">
        <v>352</v>
      </c>
      <c r="V109" s="15" t="s">
        <v>354</v>
      </c>
      <c r="W109" s="18" t="s">
        <v>333</v>
      </c>
      <c r="X109" s="23">
        <v>43910</v>
      </c>
      <c r="Y109" s="23">
        <v>43911</v>
      </c>
      <c r="Z109" s="26">
        <v>102</v>
      </c>
      <c r="AA109" s="30">
        <v>1400</v>
      </c>
      <c r="AH109" s="32">
        <v>43965</v>
      </c>
      <c r="AI109" s="32">
        <v>43965</v>
      </c>
    </row>
    <row r="110" spans="1:35" ht="45" x14ac:dyDescent="0.25">
      <c r="A110">
        <v>2020</v>
      </c>
      <c r="B110" s="32">
        <v>43831</v>
      </c>
      <c r="C110" s="32">
        <v>43921</v>
      </c>
      <c r="D110" t="s">
        <v>90</v>
      </c>
      <c r="F110" s="8" t="s">
        <v>122</v>
      </c>
      <c r="G110" s="8" t="s">
        <v>122</v>
      </c>
      <c r="I110" s="16" t="s">
        <v>172</v>
      </c>
      <c r="J110" s="15" t="s">
        <v>165</v>
      </c>
      <c r="K110" s="15" t="s">
        <v>173</v>
      </c>
      <c r="L110" t="s">
        <v>101</v>
      </c>
      <c r="M110" s="18" t="s">
        <v>333</v>
      </c>
      <c r="N110" t="s">
        <v>103</v>
      </c>
      <c r="Q110" s="15" t="s">
        <v>351</v>
      </c>
      <c r="R110" s="15" t="s">
        <v>352</v>
      </c>
      <c r="S110" s="15" t="s">
        <v>353</v>
      </c>
      <c r="T110" s="15" t="s">
        <v>351</v>
      </c>
      <c r="U110" s="15" t="s">
        <v>352</v>
      </c>
      <c r="V110" s="15" t="s">
        <v>354</v>
      </c>
      <c r="W110" s="18" t="s">
        <v>333</v>
      </c>
      <c r="X110" s="23">
        <v>43910</v>
      </c>
      <c r="Y110" s="23">
        <v>43911</v>
      </c>
      <c r="Z110" s="26">
        <v>103</v>
      </c>
      <c r="AA110" s="30">
        <f>1400+800</f>
        <v>2200</v>
      </c>
      <c r="AH110" s="32">
        <v>43965</v>
      </c>
      <c r="AI110" s="32">
        <v>43965</v>
      </c>
    </row>
    <row r="111" spans="1:35" ht="75" x14ac:dyDescent="0.25">
      <c r="A111">
        <v>2020</v>
      </c>
      <c r="B111" s="32">
        <v>43831</v>
      </c>
      <c r="C111" s="32">
        <v>43921</v>
      </c>
      <c r="D111" t="s">
        <v>90</v>
      </c>
      <c r="F111" s="8" t="s">
        <v>115</v>
      </c>
      <c r="G111" s="8" t="s">
        <v>115</v>
      </c>
      <c r="I111" s="16" t="s">
        <v>250</v>
      </c>
      <c r="J111" s="15" t="s">
        <v>216</v>
      </c>
      <c r="K111" s="15" t="s">
        <v>251</v>
      </c>
      <c r="L111" t="s">
        <v>101</v>
      </c>
      <c r="M111" s="18" t="s">
        <v>334</v>
      </c>
      <c r="N111" t="s">
        <v>103</v>
      </c>
      <c r="Q111" s="15" t="s">
        <v>351</v>
      </c>
      <c r="R111" s="15" t="s">
        <v>352</v>
      </c>
      <c r="S111" s="15" t="s">
        <v>353</v>
      </c>
      <c r="T111" s="15" t="s">
        <v>351</v>
      </c>
      <c r="U111" s="15" t="s">
        <v>352</v>
      </c>
      <c r="V111" s="15" t="s">
        <v>354</v>
      </c>
      <c r="W111" s="18" t="s">
        <v>334</v>
      </c>
      <c r="X111" s="23">
        <v>43914</v>
      </c>
      <c r="Y111" s="23">
        <v>43916</v>
      </c>
      <c r="Z111" s="26">
        <v>104</v>
      </c>
      <c r="AA111" s="30">
        <v>1400</v>
      </c>
      <c r="AH111" s="32">
        <v>43965</v>
      </c>
      <c r="AI111" s="32">
        <v>43965</v>
      </c>
    </row>
    <row r="112" spans="1:35" ht="75" x14ac:dyDescent="0.25">
      <c r="A112">
        <v>2020</v>
      </c>
      <c r="B112" s="32">
        <v>43831</v>
      </c>
      <c r="C112" s="32">
        <v>43921</v>
      </c>
      <c r="D112" t="s">
        <v>90</v>
      </c>
      <c r="F112" s="8" t="s">
        <v>122</v>
      </c>
      <c r="G112" s="8" t="s">
        <v>122</v>
      </c>
      <c r="I112" s="16" t="s">
        <v>248</v>
      </c>
      <c r="J112" s="15" t="s">
        <v>249</v>
      </c>
      <c r="K112" s="15" t="s">
        <v>161</v>
      </c>
      <c r="L112" t="s">
        <v>101</v>
      </c>
      <c r="M112" s="18" t="s">
        <v>334</v>
      </c>
      <c r="N112" t="s">
        <v>103</v>
      </c>
      <c r="Q112" s="15" t="s">
        <v>351</v>
      </c>
      <c r="R112" s="15" t="s">
        <v>352</v>
      </c>
      <c r="S112" s="15" t="s">
        <v>353</v>
      </c>
      <c r="T112" s="15" t="s">
        <v>351</v>
      </c>
      <c r="U112" s="15" t="s">
        <v>352</v>
      </c>
      <c r="V112" s="15" t="s">
        <v>354</v>
      </c>
      <c r="W112" s="18" t="s">
        <v>334</v>
      </c>
      <c r="X112" s="23">
        <v>43914</v>
      </c>
      <c r="Y112" s="23">
        <v>43916</v>
      </c>
      <c r="Z112" s="26">
        <v>105</v>
      </c>
      <c r="AA112" s="30">
        <v>1400</v>
      </c>
      <c r="AH112" s="32">
        <v>43965</v>
      </c>
      <c r="AI112" s="32">
        <v>43965</v>
      </c>
    </row>
    <row r="113" spans="1:35" ht="75" x14ac:dyDescent="0.25">
      <c r="A113">
        <v>2020</v>
      </c>
      <c r="B113" s="32">
        <v>43831</v>
      </c>
      <c r="C113" s="32">
        <v>43921</v>
      </c>
      <c r="D113" t="s">
        <v>90</v>
      </c>
      <c r="F113" s="8" t="s">
        <v>116</v>
      </c>
      <c r="G113" s="8" t="s">
        <v>116</v>
      </c>
      <c r="I113" s="16" t="s">
        <v>142</v>
      </c>
      <c r="J113" s="15" t="s">
        <v>143</v>
      </c>
      <c r="K113" s="15"/>
      <c r="L113" t="s">
        <v>101</v>
      </c>
      <c r="M113" s="18" t="s">
        <v>334</v>
      </c>
      <c r="N113" t="s">
        <v>103</v>
      </c>
      <c r="Q113" s="15" t="s">
        <v>351</v>
      </c>
      <c r="R113" s="15" t="s">
        <v>352</v>
      </c>
      <c r="S113" s="15" t="s">
        <v>353</v>
      </c>
      <c r="T113" s="15" t="s">
        <v>351</v>
      </c>
      <c r="U113" s="15" t="s">
        <v>352</v>
      </c>
      <c r="V113" s="15" t="s">
        <v>354</v>
      </c>
      <c r="W113" s="18" t="s">
        <v>334</v>
      </c>
      <c r="X113" s="23">
        <v>43914</v>
      </c>
      <c r="Y113" s="23">
        <v>43916</v>
      </c>
      <c r="Z113" s="26">
        <v>106</v>
      </c>
      <c r="AA113" s="30">
        <v>1900</v>
      </c>
      <c r="AH113" s="32">
        <v>43965</v>
      </c>
      <c r="AI113" s="32">
        <v>43965</v>
      </c>
    </row>
    <row r="114" spans="1:35" ht="45" x14ac:dyDescent="0.25">
      <c r="A114">
        <v>2020</v>
      </c>
      <c r="B114" s="32">
        <v>43831</v>
      </c>
      <c r="C114" s="32">
        <v>43921</v>
      </c>
      <c r="D114" t="s">
        <v>90</v>
      </c>
      <c r="F114" s="8" t="s">
        <v>115</v>
      </c>
      <c r="G114" s="8" t="s">
        <v>115</v>
      </c>
      <c r="I114" s="16" t="s">
        <v>252</v>
      </c>
      <c r="J114" s="15" t="s">
        <v>253</v>
      </c>
      <c r="K114" s="15" t="s">
        <v>254</v>
      </c>
      <c r="L114" t="s">
        <v>101</v>
      </c>
      <c r="M114" s="18" t="s">
        <v>335</v>
      </c>
      <c r="N114" t="s">
        <v>103</v>
      </c>
      <c r="Q114" s="15" t="s">
        <v>351</v>
      </c>
      <c r="R114" s="15" t="s">
        <v>352</v>
      </c>
      <c r="S114" s="15" t="s">
        <v>353</v>
      </c>
      <c r="T114" s="15" t="s">
        <v>351</v>
      </c>
      <c r="U114" s="15" t="s">
        <v>352</v>
      </c>
      <c r="V114" s="15" t="s">
        <v>354</v>
      </c>
      <c r="W114" s="18" t="s">
        <v>335</v>
      </c>
      <c r="X114" s="23">
        <v>43894</v>
      </c>
      <c r="Y114" s="23">
        <v>43894</v>
      </c>
      <c r="Z114" s="26">
        <v>107</v>
      </c>
      <c r="AA114" s="30">
        <v>1000</v>
      </c>
      <c r="AH114" s="32">
        <v>43965</v>
      </c>
      <c r="AI114" s="32">
        <v>43965</v>
      </c>
    </row>
    <row r="115" spans="1:35" ht="45" x14ac:dyDescent="0.25">
      <c r="A115">
        <v>2020</v>
      </c>
      <c r="B115" s="32">
        <v>43831</v>
      </c>
      <c r="C115" s="32">
        <v>43921</v>
      </c>
      <c r="D115" t="s">
        <v>90</v>
      </c>
      <c r="F115" s="8" t="s">
        <v>115</v>
      </c>
      <c r="G115" s="8" t="s">
        <v>115</v>
      </c>
      <c r="I115" s="16" t="s">
        <v>252</v>
      </c>
      <c r="J115" s="15" t="s">
        <v>253</v>
      </c>
      <c r="K115" s="15" t="s">
        <v>254</v>
      </c>
      <c r="L115" t="s">
        <v>101</v>
      </c>
      <c r="M115" s="18" t="s">
        <v>336</v>
      </c>
      <c r="N115" t="s">
        <v>103</v>
      </c>
      <c r="Q115" s="15" t="s">
        <v>351</v>
      </c>
      <c r="R115" s="15" t="s">
        <v>352</v>
      </c>
      <c r="S115" s="15" t="s">
        <v>353</v>
      </c>
      <c r="T115" s="15" t="s">
        <v>351</v>
      </c>
      <c r="U115" s="15" t="s">
        <v>352</v>
      </c>
      <c r="V115" s="15" t="s">
        <v>354</v>
      </c>
      <c r="W115" s="18" t="s">
        <v>336</v>
      </c>
      <c r="X115" s="23">
        <v>43895</v>
      </c>
      <c r="Y115" s="23">
        <v>43895</v>
      </c>
      <c r="Z115" s="26">
        <v>108</v>
      </c>
      <c r="AA115" s="30">
        <v>1000</v>
      </c>
      <c r="AH115" s="32">
        <v>43965</v>
      </c>
      <c r="AI115" s="32">
        <v>43965</v>
      </c>
    </row>
    <row r="116" spans="1:35" ht="45" x14ac:dyDescent="0.25">
      <c r="A116">
        <v>2020</v>
      </c>
      <c r="B116" s="32">
        <v>43831</v>
      </c>
      <c r="C116" s="32">
        <v>43921</v>
      </c>
      <c r="D116" t="s">
        <v>90</v>
      </c>
      <c r="F116" s="8"/>
      <c r="G116" s="8"/>
      <c r="I116" s="16" t="s">
        <v>235</v>
      </c>
      <c r="J116" s="15" t="s">
        <v>236</v>
      </c>
      <c r="K116" s="15" t="s">
        <v>234</v>
      </c>
      <c r="L116" t="s">
        <v>101</v>
      </c>
      <c r="M116" s="18" t="s">
        <v>337</v>
      </c>
      <c r="N116" t="s">
        <v>103</v>
      </c>
      <c r="Q116" s="15" t="s">
        <v>351</v>
      </c>
      <c r="R116" s="15" t="s">
        <v>352</v>
      </c>
      <c r="S116" s="15" t="s">
        <v>353</v>
      </c>
      <c r="T116" s="15" t="s">
        <v>351</v>
      </c>
      <c r="U116" s="15" t="s">
        <v>352</v>
      </c>
      <c r="V116" s="15" t="s">
        <v>354</v>
      </c>
      <c r="W116" s="18" t="s">
        <v>337</v>
      </c>
      <c r="X116" s="23">
        <v>43896</v>
      </c>
      <c r="Y116" s="23">
        <v>43896</v>
      </c>
      <c r="Z116" s="26">
        <v>109</v>
      </c>
      <c r="AA116" s="30">
        <v>1300</v>
      </c>
      <c r="AH116" s="32">
        <v>43965</v>
      </c>
      <c r="AI116" s="32">
        <v>43965</v>
      </c>
    </row>
    <row r="117" spans="1:35" ht="90" x14ac:dyDescent="0.25">
      <c r="A117">
        <v>2020</v>
      </c>
      <c r="B117" s="32">
        <v>43831</v>
      </c>
      <c r="C117" s="32">
        <v>43921</v>
      </c>
      <c r="D117" t="s">
        <v>90</v>
      </c>
      <c r="F117" s="8" t="s">
        <v>117</v>
      </c>
      <c r="G117" s="8" t="s">
        <v>117</v>
      </c>
      <c r="I117" s="16" t="s">
        <v>147</v>
      </c>
      <c r="J117" s="15" t="s">
        <v>148</v>
      </c>
      <c r="K117" s="15" t="s">
        <v>149</v>
      </c>
      <c r="L117" t="s">
        <v>101</v>
      </c>
      <c r="M117" s="18" t="s">
        <v>338</v>
      </c>
      <c r="N117" t="s">
        <v>103</v>
      </c>
      <c r="Q117" s="15" t="s">
        <v>351</v>
      </c>
      <c r="R117" s="15" t="s">
        <v>352</v>
      </c>
      <c r="S117" s="15" t="s">
        <v>353</v>
      </c>
      <c r="T117" s="15" t="s">
        <v>351</v>
      </c>
      <c r="U117" s="15" t="s">
        <v>351</v>
      </c>
      <c r="V117" s="15" t="s">
        <v>351</v>
      </c>
      <c r="W117" s="18" t="s">
        <v>338</v>
      </c>
      <c r="X117" s="23">
        <v>43894</v>
      </c>
      <c r="Y117" s="23">
        <v>43894</v>
      </c>
      <c r="Z117" s="26">
        <v>110</v>
      </c>
      <c r="AA117" s="30">
        <f>500+326+6939</f>
        <v>7765</v>
      </c>
      <c r="AH117" s="32">
        <v>43965</v>
      </c>
      <c r="AI117" s="32">
        <v>43965</v>
      </c>
    </row>
    <row r="118" spans="1:35" ht="30" x14ac:dyDescent="0.25">
      <c r="A118">
        <v>2020</v>
      </c>
      <c r="B118" s="32">
        <v>43831</v>
      </c>
      <c r="C118" s="32">
        <v>43921</v>
      </c>
      <c r="D118" t="s">
        <v>90</v>
      </c>
      <c r="F118" s="8"/>
      <c r="G118" s="8"/>
      <c r="I118" s="16" t="s">
        <v>255</v>
      </c>
      <c r="J118" s="15" t="s">
        <v>256</v>
      </c>
      <c r="K118" s="15"/>
      <c r="L118" t="s">
        <v>101</v>
      </c>
      <c r="M118" s="18" t="s">
        <v>339</v>
      </c>
      <c r="N118" t="s">
        <v>103</v>
      </c>
      <c r="Q118" s="15" t="s">
        <v>351</v>
      </c>
      <c r="R118" s="15" t="s">
        <v>352</v>
      </c>
      <c r="S118" s="15" t="s">
        <v>353</v>
      </c>
      <c r="T118" s="15" t="s">
        <v>351</v>
      </c>
      <c r="U118" s="15" t="s">
        <v>352</v>
      </c>
      <c r="V118" s="15" t="s">
        <v>354</v>
      </c>
      <c r="W118" s="18" t="s">
        <v>339</v>
      </c>
      <c r="X118" s="23">
        <v>43894</v>
      </c>
      <c r="Y118" s="23">
        <v>43894</v>
      </c>
      <c r="Z118" s="26">
        <v>111</v>
      </c>
      <c r="AA118" s="30">
        <v>300</v>
      </c>
      <c r="AH118" s="32">
        <v>43965</v>
      </c>
      <c r="AI118" s="32">
        <v>43965</v>
      </c>
    </row>
    <row r="119" spans="1:35" ht="90" x14ac:dyDescent="0.25">
      <c r="A119">
        <v>2020</v>
      </c>
      <c r="B119" s="32">
        <v>43831</v>
      </c>
      <c r="C119" s="32">
        <v>43921</v>
      </c>
      <c r="D119" t="s">
        <v>90</v>
      </c>
      <c r="F119" s="8"/>
      <c r="G119" s="8"/>
      <c r="I119" s="16" t="s">
        <v>257</v>
      </c>
      <c r="J119" s="15" t="s">
        <v>258</v>
      </c>
      <c r="K119" s="15" t="s">
        <v>200</v>
      </c>
      <c r="L119" t="s">
        <v>101</v>
      </c>
      <c r="M119" s="18" t="s">
        <v>340</v>
      </c>
      <c r="N119" t="s">
        <v>103</v>
      </c>
      <c r="Q119" s="15" t="s">
        <v>351</v>
      </c>
      <c r="R119" s="15" t="s">
        <v>352</v>
      </c>
      <c r="S119" s="15" t="s">
        <v>353</v>
      </c>
      <c r="T119" s="15" t="s">
        <v>351</v>
      </c>
      <c r="U119" s="15" t="s">
        <v>352</v>
      </c>
      <c r="V119" s="15" t="s">
        <v>354</v>
      </c>
      <c r="W119" s="18" t="s">
        <v>340</v>
      </c>
      <c r="X119" s="23">
        <v>43896</v>
      </c>
      <c r="Y119" s="23">
        <v>43896</v>
      </c>
      <c r="Z119" s="26">
        <v>112</v>
      </c>
      <c r="AA119" s="30">
        <v>300</v>
      </c>
      <c r="AH119" s="32">
        <v>43965</v>
      </c>
      <c r="AI119" s="32">
        <v>43965</v>
      </c>
    </row>
    <row r="120" spans="1:35" ht="60" x14ac:dyDescent="0.25">
      <c r="A120">
        <v>2020</v>
      </c>
      <c r="B120" s="32">
        <v>43831</v>
      </c>
      <c r="C120" s="32">
        <v>43921</v>
      </c>
      <c r="D120" t="s">
        <v>90</v>
      </c>
      <c r="F120" s="11" t="s">
        <v>117</v>
      </c>
      <c r="G120" s="11" t="s">
        <v>117</v>
      </c>
      <c r="I120" s="15" t="s">
        <v>147</v>
      </c>
      <c r="J120" s="15" t="s">
        <v>148</v>
      </c>
      <c r="K120" s="15" t="s">
        <v>149</v>
      </c>
      <c r="L120" t="s">
        <v>101</v>
      </c>
      <c r="M120" s="20" t="s">
        <v>341</v>
      </c>
      <c r="N120" t="s">
        <v>103</v>
      </c>
      <c r="Q120" s="15" t="s">
        <v>351</v>
      </c>
      <c r="R120" s="15" t="s">
        <v>352</v>
      </c>
      <c r="S120" s="15" t="s">
        <v>353</v>
      </c>
      <c r="T120" s="15" t="s">
        <v>351</v>
      </c>
      <c r="U120" s="15" t="s">
        <v>352</v>
      </c>
      <c r="V120" s="15" t="s">
        <v>355</v>
      </c>
      <c r="W120" s="20" t="s">
        <v>341</v>
      </c>
      <c r="X120" s="23">
        <v>43898</v>
      </c>
      <c r="Y120" s="23">
        <v>43898</v>
      </c>
      <c r="Z120" s="26">
        <v>113</v>
      </c>
      <c r="AA120" s="30">
        <f>500+900</f>
        <v>1400</v>
      </c>
      <c r="AH120" s="32">
        <v>43965</v>
      </c>
      <c r="AI120" s="32">
        <v>43965</v>
      </c>
    </row>
    <row r="121" spans="1:35" ht="30" x14ac:dyDescent="0.25">
      <c r="A121">
        <v>2020</v>
      </c>
      <c r="B121" s="32">
        <v>43831</v>
      </c>
      <c r="C121" s="32">
        <v>43921</v>
      </c>
      <c r="D121" t="s">
        <v>90</v>
      </c>
      <c r="F121" s="11"/>
      <c r="G121" s="11"/>
      <c r="I121" s="15" t="s">
        <v>255</v>
      </c>
      <c r="J121" s="15" t="s">
        <v>256</v>
      </c>
      <c r="K121" s="15" t="s">
        <v>173</v>
      </c>
      <c r="L121" t="s">
        <v>101</v>
      </c>
      <c r="M121" s="20" t="s">
        <v>342</v>
      </c>
      <c r="N121" t="s">
        <v>103</v>
      </c>
      <c r="Q121" s="15" t="s">
        <v>351</v>
      </c>
      <c r="R121" s="15" t="s">
        <v>352</v>
      </c>
      <c r="S121" s="15" t="s">
        <v>353</v>
      </c>
      <c r="T121" s="15" t="s">
        <v>351</v>
      </c>
      <c r="U121" s="15" t="s">
        <v>352</v>
      </c>
      <c r="V121" s="15" t="s">
        <v>354</v>
      </c>
      <c r="W121" s="20" t="s">
        <v>342</v>
      </c>
      <c r="X121" s="23">
        <v>43895</v>
      </c>
      <c r="Y121" s="23">
        <v>43895</v>
      </c>
      <c r="Z121" s="26">
        <v>114</v>
      </c>
      <c r="AA121" s="30">
        <v>300</v>
      </c>
      <c r="AH121" s="32">
        <v>43965</v>
      </c>
      <c r="AI121" s="32">
        <v>43965</v>
      </c>
    </row>
    <row r="122" spans="1:35" ht="75" x14ac:dyDescent="0.25">
      <c r="A122">
        <v>2020</v>
      </c>
      <c r="B122" s="32">
        <v>43831</v>
      </c>
      <c r="C122" s="32">
        <v>43921</v>
      </c>
      <c r="D122" t="s">
        <v>90</v>
      </c>
      <c r="F122" s="11" t="s">
        <v>119</v>
      </c>
      <c r="G122" s="11" t="s">
        <v>119</v>
      </c>
      <c r="I122" s="15" t="s">
        <v>155</v>
      </c>
      <c r="J122" s="15" t="s">
        <v>156</v>
      </c>
      <c r="K122" s="15" t="s">
        <v>157</v>
      </c>
      <c r="L122" t="s">
        <v>101</v>
      </c>
      <c r="M122" s="20" t="s">
        <v>343</v>
      </c>
      <c r="N122" t="s">
        <v>103</v>
      </c>
      <c r="Q122" s="15" t="s">
        <v>351</v>
      </c>
      <c r="R122" s="15" t="s">
        <v>352</v>
      </c>
      <c r="S122" s="15" t="s">
        <v>353</v>
      </c>
      <c r="T122" s="15" t="s">
        <v>351</v>
      </c>
      <c r="U122" s="15" t="s">
        <v>352</v>
      </c>
      <c r="V122" s="15" t="s">
        <v>355</v>
      </c>
      <c r="W122" s="20" t="s">
        <v>343</v>
      </c>
      <c r="X122" s="23">
        <v>43898</v>
      </c>
      <c r="Y122" s="23">
        <v>43898</v>
      </c>
      <c r="Z122" s="26">
        <v>115</v>
      </c>
      <c r="AA122" s="30">
        <v>400</v>
      </c>
      <c r="AH122" s="32">
        <v>43965</v>
      </c>
      <c r="AI122" s="32">
        <v>43965</v>
      </c>
    </row>
    <row r="123" spans="1:35" ht="60" x14ac:dyDescent="0.25">
      <c r="A123">
        <v>2020</v>
      </c>
      <c r="B123" s="32">
        <v>43831</v>
      </c>
      <c r="C123" s="32">
        <v>43921</v>
      </c>
      <c r="D123" t="s">
        <v>90</v>
      </c>
      <c r="F123" s="11" t="s">
        <v>116</v>
      </c>
      <c r="G123" s="11" t="s">
        <v>116</v>
      </c>
      <c r="I123" s="15" t="s">
        <v>182</v>
      </c>
      <c r="J123" s="15" t="s">
        <v>165</v>
      </c>
      <c r="K123" s="15" t="s">
        <v>183</v>
      </c>
      <c r="L123" t="s">
        <v>101</v>
      </c>
      <c r="M123" s="20" t="s">
        <v>344</v>
      </c>
      <c r="N123" t="s">
        <v>103</v>
      </c>
      <c r="Q123" s="15" t="s">
        <v>351</v>
      </c>
      <c r="R123" s="15" t="s">
        <v>352</v>
      </c>
      <c r="S123" s="15" t="s">
        <v>353</v>
      </c>
      <c r="T123" s="15" t="s">
        <v>351</v>
      </c>
      <c r="U123" s="15" t="s">
        <v>352</v>
      </c>
      <c r="V123" s="15" t="s">
        <v>354</v>
      </c>
      <c r="W123" s="20" t="s">
        <v>344</v>
      </c>
      <c r="X123" s="23">
        <v>43896</v>
      </c>
      <c r="Y123" s="23">
        <v>43896</v>
      </c>
      <c r="Z123" s="26">
        <v>116</v>
      </c>
      <c r="AA123" s="30">
        <f>300+800</f>
        <v>1100</v>
      </c>
      <c r="AH123" s="32">
        <v>43965</v>
      </c>
      <c r="AI123" s="32">
        <v>43965</v>
      </c>
    </row>
    <row r="124" spans="1:35" ht="30" x14ac:dyDescent="0.25">
      <c r="A124">
        <v>2020</v>
      </c>
      <c r="B124" s="32">
        <v>43831</v>
      </c>
      <c r="C124" s="32">
        <v>43921</v>
      </c>
      <c r="D124" t="s">
        <v>90</v>
      </c>
      <c r="F124" s="11" t="s">
        <v>118</v>
      </c>
      <c r="G124" s="11" t="s">
        <v>118</v>
      </c>
      <c r="I124" s="15" t="s">
        <v>150</v>
      </c>
      <c r="J124" s="15" t="s">
        <v>151</v>
      </c>
      <c r="K124" s="15" t="s">
        <v>152</v>
      </c>
      <c r="L124" t="s">
        <v>101</v>
      </c>
      <c r="M124" s="20" t="s">
        <v>345</v>
      </c>
      <c r="N124" t="s">
        <v>103</v>
      </c>
      <c r="Q124" s="15" t="s">
        <v>351</v>
      </c>
      <c r="R124" s="15" t="s">
        <v>352</v>
      </c>
      <c r="S124" s="15" t="s">
        <v>353</v>
      </c>
      <c r="T124" s="15" t="s">
        <v>351</v>
      </c>
      <c r="U124" s="15" t="s">
        <v>352</v>
      </c>
      <c r="V124" s="15" t="s">
        <v>354</v>
      </c>
      <c r="W124" s="20" t="s">
        <v>345</v>
      </c>
      <c r="X124" s="23">
        <v>43896</v>
      </c>
      <c r="Y124" s="23">
        <v>43896</v>
      </c>
      <c r="Z124" s="26">
        <v>117</v>
      </c>
      <c r="AA124" s="30">
        <v>400</v>
      </c>
      <c r="AH124" s="32">
        <v>43965</v>
      </c>
      <c r="AI124" s="32">
        <v>43965</v>
      </c>
    </row>
    <row r="125" spans="1:35" ht="30" x14ac:dyDescent="0.25">
      <c r="A125">
        <v>2020</v>
      </c>
      <c r="B125" s="32">
        <v>43831</v>
      </c>
      <c r="C125" s="32">
        <v>43921</v>
      </c>
      <c r="D125" t="s">
        <v>90</v>
      </c>
      <c r="F125" s="11" t="s">
        <v>135</v>
      </c>
      <c r="G125" s="11" t="s">
        <v>135</v>
      </c>
      <c r="I125" s="15" t="s">
        <v>163</v>
      </c>
      <c r="J125" s="15" t="s">
        <v>164</v>
      </c>
      <c r="K125" s="15" t="s">
        <v>165</v>
      </c>
      <c r="L125" t="s">
        <v>101</v>
      </c>
      <c r="M125" s="20" t="s">
        <v>345</v>
      </c>
      <c r="N125" t="s">
        <v>103</v>
      </c>
      <c r="Q125" s="15" t="s">
        <v>351</v>
      </c>
      <c r="R125" s="15" t="s">
        <v>352</v>
      </c>
      <c r="S125" s="15" t="s">
        <v>353</v>
      </c>
      <c r="T125" s="15" t="s">
        <v>351</v>
      </c>
      <c r="U125" s="15" t="s">
        <v>352</v>
      </c>
      <c r="V125" s="15" t="s">
        <v>354</v>
      </c>
      <c r="W125" s="20" t="s">
        <v>345</v>
      </c>
      <c r="X125" s="23">
        <v>43896</v>
      </c>
      <c r="Y125" s="23">
        <v>43896</v>
      </c>
      <c r="Z125" s="26">
        <v>118</v>
      </c>
      <c r="AA125" s="30">
        <v>300</v>
      </c>
      <c r="AH125" s="32">
        <v>43965</v>
      </c>
      <c r="AI125" s="32">
        <v>43965</v>
      </c>
    </row>
    <row r="126" spans="1:35" ht="45" x14ac:dyDescent="0.25">
      <c r="A126">
        <v>2020</v>
      </c>
      <c r="B126" s="32">
        <v>43831</v>
      </c>
      <c r="C126" s="32">
        <v>43921</v>
      </c>
      <c r="D126" t="s">
        <v>90</v>
      </c>
      <c r="F126" s="11" t="s">
        <v>117</v>
      </c>
      <c r="G126" s="11" t="s">
        <v>117</v>
      </c>
      <c r="I126" s="15" t="s">
        <v>147</v>
      </c>
      <c r="J126" s="15" t="s">
        <v>148</v>
      </c>
      <c r="K126" s="15" t="s">
        <v>149</v>
      </c>
      <c r="L126" t="s">
        <v>101</v>
      </c>
      <c r="M126" s="20" t="s">
        <v>346</v>
      </c>
      <c r="N126" t="s">
        <v>103</v>
      </c>
      <c r="Q126" s="15" t="s">
        <v>351</v>
      </c>
      <c r="R126" s="15" t="s">
        <v>352</v>
      </c>
      <c r="S126" s="15" t="s">
        <v>353</v>
      </c>
      <c r="T126" s="15" t="s">
        <v>351</v>
      </c>
      <c r="U126" s="15" t="s">
        <v>352</v>
      </c>
      <c r="V126" s="15" t="s">
        <v>355</v>
      </c>
      <c r="W126" s="20" t="s">
        <v>346</v>
      </c>
      <c r="X126" s="23">
        <v>43900</v>
      </c>
      <c r="Y126" s="23">
        <v>43900</v>
      </c>
      <c r="Z126" s="26">
        <v>119</v>
      </c>
      <c r="AA126" s="30">
        <f>500+800</f>
        <v>1300</v>
      </c>
      <c r="AH126" s="32">
        <v>43965</v>
      </c>
      <c r="AI126" s="32">
        <v>43965</v>
      </c>
    </row>
    <row r="127" spans="1:35" ht="60" x14ac:dyDescent="0.25">
      <c r="A127">
        <v>2020</v>
      </c>
      <c r="B127" s="32">
        <v>43831</v>
      </c>
      <c r="C127" s="32">
        <v>43921</v>
      </c>
      <c r="D127" t="s">
        <v>90</v>
      </c>
      <c r="F127" s="11" t="s">
        <v>114</v>
      </c>
      <c r="G127" s="11" t="s">
        <v>114</v>
      </c>
      <c r="I127" s="15" t="s">
        <v>259</v>
      </c>
      <c r="J127" s="15" t="s">
        <v>260</v>
      </c>
      <c r="K127" s="15" t="s">
        <v>261</v>
      </c>
      <c r="L127" t="s">
        <v>101</v>
      </c>
      <c r="M127" s="20" t="s">
        <v>347</v>
      </c>
      <c r="N127" t="s">
        <v>103</v>
      </c>
      <c r="Q127" s="15" t="s">
        <v>351</v>
      </c>
      <c r="R127" s="15" t="s">
        <v>352</v>
      </c>
      <c r="S127" s="15" t="s">
        <v>353</v>
      </c>
      <c r="T127" s="15" t="s">
        <v>351</v>
      </c>
      <c r="U127" s="15" t="s">
        <v>352</v>
      </c>
      <c r="V127" s="15" t="s">
        <v>355</v>
      </c>
      <c r="W127" s="20" t="s">
        <v>347</v>
      </c>
      <c r="X127" s="23">
        <v>43901</v>
      </c>
      <c r="Y127" s="23">
        <v>43901</v>
      </c>
      <c r="Z127" s="26">
        <v>120</v>
      </c>
      <c r="AA127" s="30">
        <f>700+400</f>
        <v>1100</v>
      </c>
      <c r="AH127" s="32">
        <v>43965</v>
      </c>
      <c r="AI127" s="32">
        <v>43965</v>
      </c>
    </row>
    <row r="128" spans="1:35" ht="60" x14ac:dyDescent="0.25">
      <c r="A128">
        <v>2020</v>
      </c>
      <c r="B128" s="32">
        <v>43831</v>
      </c>
      <c r="C128" s="32">
        <v>43921</v>
      </c>
      <c r="D128" t="s">
        <v>90</v>
      </c>
      <c r="F128" s="11" t="s">
        <v>116</v>
      </c>
      <c r="G128" s="11" t="s">
        <v>116</v>
      </c>
      <c r="I128" s="15" t="s">
        <v>144</v>
      </c>
      <c r="J128" s="15" t="s">
        <v>145</v>
      </c>
      <c r="K128" s="15" t="s">
        <v>146</v>
      </c>
      <c r="L128" t="s">
        <v>101</v>
      </c>
      <c r="M128" s="20" t="s">
        <v>348</v>
      </c>
      <c r="N128" t="s">
        <v>103</v>
      </c>
      <c r="Q128" s="15" t="s">
        <v>351</v>
      </c>
      <c r="R128" s="15" t="s">
        <v>352</v>
      </c>
      <c r="S128" s="15" t="s">
        <v>353</v>
      </c>
      <c r="T128" s="15" t="s">
        <v>351</v>
      </c>
      <c r="U128" s="15" t="s">
        <v>352</v>
      </c>
      <c r="V128" s="15" t="s">
        <v>355</v>
      </c>
      <c r="W128" s="20" t="s">
        <v>348</v>
      </c>
      <c r="X128" s="23">
        <v>43900</v>
      </c>
      <c r="Y128" s="23">
        <v>43900</v>
      </c>
      <c r="Z128" s="26">
        <v>121</v>
      </c>
      <c r="AA128" s="30">
        <v>300</v>
      </c>
      <c r="AH128" s="32">
        <v>43965</v>
      </c>
      <c r="AI128" s="32">
        <v>43965</v>
      </c>
    </row>
    <row r="129" spans="1:35" ht="60" x14ac:dyDescent="0.25">
      <c r="A129">
        <v>2020</v>
      </c>
      <c r="B129" s="32">
        <v>43831</v>
      </c>
      <c r="C129" s="32">
        <v>43921</v>
      </c>
      <c r="D129" t="s">
        <v>90</v>
      </c>
      <c r="F129" s="11" t="s">
        <v>114</v>
      </c>
      <c r="G129" s="11" t="s">
        <v>114</v>
      </c>
      <c r="I129" s="15" t="s">
        <v>155</v>
      </c>
      <c r="J129" s="15" t="s">
        <v>156</v>
      </c>
      <c r="K129" s="15" t="s">
        <v>157</v>
      </c>
      <c r="L129" t="s">
        <v>101</v>
      </c>
      <c r="M129" s="20" t="s">
        <v>348</v>
      </c>
      <c r="N129" t="s">
        <v>103</v>
      </c>
      <c r="Q129" s="15" t="s">
        <v>351</v>
      </c>
      <c r="R129" s="15" t="s">
        <v>352</v>
      </c>
      <c r="S129" s="15" t="s">
        <v>353</v>
      </c>
      <c r="T129" s="15" t="s">
        <v>351</v>
      </c>
      <c r="U129" s="15" t="s">
        <v>352</v>
      </c>
      <c r="V129" s="15" t="s">
        <v>355</v>
      </c>
      <c r="W129" s="20" t="s">
        <v>348</v>
      </c>
      <c r="X129" s="23">
        <v>43900</v>
      </c>
      <c r="Y129" s="23">
        <v>43900</v>
      </c>
      <c r="Z129" s="26">
        <v>122</v>
      </c>
      <c r="AA129" s="30">
        <v>400</v>
      </c>
      <c r="AH129" s="32">
        <v>43965</v>
      </c>
      <c r="AI129" s="32">
        <v>43965</v>
      </c>
    </row>
    <row r="130" spans="1:35" ht="51" x14ac:dyDescent="0.25">
      <c r="A130">
        <v>2020</v>
      </c>
      <c r="B130" s="32">
        <v>43831</v>
      </c>
      <c r="C130" s="32">
        <v>43921</v>
      </c>
      <c r="D130" t="s">
        <v>90</v>
      </c>
      <c r="F130" s="11" t="s">
        <v>114</v>
      </c>
      <c r="G130" s="11" t="s">
        <v>114</v>
      </c>
      <c r="I130" s="15" t="s">
        <v>158</v>
      </c>
      <c r="J130" s="15" t="s">
        <v>159</v>
      </c>
      <c r="K130" s="15" t="s">
        <v>159</v>
      </c>
      <c r="L130" t="s">
        <v>101</v>
      </c>
      <c r="M130" s="21" t="s">
        <v>349</v>
      </c>
      <c r="N130" t="s">
        <v>103</v>
      </c>
      <c r="Q130" s="15" t="s">
        <v>351</v>
      </c>
      <c r="R130" s="15" t="s">
        <v>352</v>
      </c>
      <c r="S130" s="15" t="s">
        <v>353</v>
      </c>
      <c r="T130" s="15" t="s">
        <v>351</v>
      </c>
      <c r="U130" s="15" t="s">
        <v>352</v>
      </c>
      <c r="V130" s="15" t="s">
        <v>359</v>
      </c>
      <c r="W130" s="21" t="s">
        <v>349</v>
      </c>
      <c r="X130" s="23">
        <v>43904</v>
      </c>
      <c r="Y130" s="23">
        <v>43904</v>
      </c>
      <c r="Z130" s="26">
        <v>123</v>
      </c>
      <c r="AA130" s="30">
        <v>800</v>
      </c>
      <c r="AH130" s="32">
        <v>43965</v>
      </c>
      <c r="AI130" s="32">
        <v>43965</v>
      </c>
    </row>
    <row r="131" spans="1:35" ht="38.25" x14ac:dyDescent="0.25">
      <c r="A131">
        <v>2020</v>
      </c>
      <c r="B131" s="32">
        <v>43831</v>
      </c>
      <c r="C131" s="32">
        <v>43921</v>
      </c>
      <c r="D131" t="s">
        <v>90</v>
      </c>
      <c r="F131" s="11" t="s">
        <v>117</v>
      </c>
      <c r="G131" s="11" t="s">
        <v>117</v>
      </c>
      <c r="I131" s="15" t="s">
        <v>147</v>
      </c>
      <c r="J131" s="15" t="s">
        <v>148</v>
      </c>
      <c r="K131" s="15" t="s">
        <v>149</v>
      </c>
      <c r="L131" t="s">
        <v>101</v>
      </c>
      <c r="M131" s="21" t="s">
        <v>350</v>
      </c>
      <c r="N131" t="s">
        <v>103</v>
      </c>
      <c r="Q131" s="15" t="s">
        <v>351</v>
      </c>
      <c r="R131" s="15" t="s">
        <v>352</v>
      </c>
      <c r="S131" s="15" t="s">
        <v>353</v>
      </c>
      <c r="T131" s="15" t="s">
        <v>351</v>
      </c>
      <c r="U131" s="15" t="s">
        <v>352</v>
      </c>
      <c r="V131" s="15" t="s">
        <v>355</v>
      </c>
      <c r="W131" s="21" t="s">
        <v>350</v>
      </c>
      <c r="X131" s="23">
        <v>43907</v>
      </c>
      <c r="Y131" s="23">
        <v>43907</v>
      </c>
      <c r="Z131" s="26">
        <v>124</v>
      </c>
      <c r="AA131" s="30">
        <f>500+824</f>
        <v>1324</v>
      </c>
      <c r="AH131" s="32">
        <v>43965</v>
      </c>
      <c r="AI131" s="32">
        <v>43965</v>
      </c>
    </row>
    <row r="132" spans="1:35" ht="38.25" x14ac:dyDescent="0.25">
      <c r="A132">
        <v>2020</v>
      </c>
      <c r="B132" s="32">
        <v>43831</v>
      </c>
      <c r="C132" s="32">
        <v>43921</v>
      </c>
      <c r="D132" t="s">
        <v>90</v>
      </c>
      <c r="F132" s="11" t="s">
        <v>114</v>
      </c>
      <c r="G132" s="11" t="s">
        <v>114</v>
      </c>
      <c r="I132" s="15" t="s">
        <v>155</v>
      </c>
      <c r="J132" s="15" t="s">
        <v>156</v>
      </c>
      <c r="K132" s="15" t="s">
        <v>157</v>
      </c>
      <c r="L132" t="s">
        <v>101</v>
      </c>
      <c r="M132" s="21" t="s">
        <v>350</v>
      </c>
      <c r="N132" t="s">
        <v>103</v>
      </c>
      <c r="Q132" s="15" t="s">
        <v>351</v>
      </c>
      <c r="R132" s="15" t="s">
        <v>352</v>
      </c>
      <c r="S132" s="15" t="s">
        <v>353</v>
      </c>
      <c r="T132" s="15" t="s">
        <v>351</v>
      </c>
      <c r="U132" s="15" t="s">
        <v>352</v>
      </c>
      <c r="V132" s="15" t="s">
        <v>355</v>
      </c>
      <c r="W132" s="21" t="s">
        <v>350</v>
      </c>
      <c r="X132" s="23">
        <v>43907</v>
      </c>
      <c r="Y132" s="23">
        <v>43907</v>
      </c>
      <c r="Z132" s="26">
        <v>125</v>
      </c>
      <c r="AA132" s="30">
        <v>400</v>
      </c>
      <c r="AH132" s="32">
        <v>43965</v>
      </c>
      <c r="AI132" s="32">
        <v>43965</v>
      </c>
    </row>
    <row r="133" spans="1:35" ht="38.25" x14ac:dyDescent="0.25">
      <c r="A133">
        <v>2020</v>
      </c>
      <c r="B133" s="32">
        <v>43831</v>
      </c>
      <c r="C133" s="32">
        <v>43921</v>
      </c>
      <c r="D133" t="s">
        <v>90</v>
      </c>
      <c r="F133" s="11" t="s">
        <v>116</v>
      </c>
      <c r="G133" s="11" t="s">
        <v>116</v>
      </c>
      <c r="I133" s="15" t="s">
        <v>144</v>
      </c>
      <c r="J133" s="15" t="s">
        <v>145</v>
      </c>
      <c r="K133" s="15" t="s">
        <v>146</v>
      </c>
      <c r="L133" t="s">
        <v>101</v>
      </c>
      <c r="M133" s="21" t="s">
        <v>350</v>
      </c>
      <c r="N133" t="s">
        <v>103</v>
      </c>
      <c r="Q133" s="15" t="s">
        <v>351</v>
      </c>
      <c r="R133" s="15" t="s">
        <v>352</v>
      </c>
      <c r="S133" s="15" t="s">
        <v>353</v>
      </c>
      <c r="T133" s="15" t="s">
        <v>351</v>
      </c>
      <c r="U133" s="15" t="s">
        <v>352</v>
      </c>
      <c r="V133" s="15" t="s">
        <v>355</v>
      </c>
      <c r="W133" s="21" t="s">
        <v>350</v>
      </c>
      <c r="X133" s="23">
        <v>43907</v>
      </c>
      <c r="Y133" s="23">
        <v>43907</v>
      </c>
      <c r="Z133" s="26">
        <v>126</v>
      </c>
      <c r="AA133" s="30">
        <v>300</v>
      </c>
      <c r="AH133" s="32">
        <v>43965</v>
      </c>
      <c r="AI133" s="32">
        <v>43965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1"/>
  <sheetViews>
    <sheetView topLeftCell="A3" workbookViewId="0">
      <selection activeCell="A4" sqref="A4:E23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 s="27">
        <v>1</v>
      </c>
      <c r="B4" s="27">
        <v>37501</v>
      </c>
      <c r="C4" s="13" t="s">
        <v>360</v>
      </c>
      <c r="D4" s="28">
        <v>1700</v>
      </c>
      <c r="E4" s="27"/>
    </row>
    <row r="5" spans="1:5" x14ac:dyDescent="0.25">
      <c r="A5" s="27">
        <v>2</v>
      </c>
      <c r="B5" s="27">
        <v>37501</v>
      </c>
      <c r="C5" s="15" t="s">
        <v>360</v>
      </c>
      <c r="D5" s="28">
        <v>1400</v>
      </c>
      <c r="E5" s="27"/>
    </row>
    <row r="6" spans="1:5" x14ac:dyDescent="0.25">
      <c r="A6" s="27">
        <v>3</v>
      </c>
      <c r="B6" s="27">
        <v>37501</v>
      </c>
      <c r="C6" s="15" t="s">
        <v>360</v>
      </c>
      <c r="D6" s="28">
        <v>1400</v>
      </c>
      <c r="E6" s="27"/>
    </row>
    <row r="7" spans="1:5" x14ac:dyDescent="0.25">
      <c r="A7" s="27">
        <v>4</v>
      </c>
      <c r="B7" s="27">
        <v>37501</v>
      </c>
      <c r="C7" s="13" t="s">
        <v>360</v>
      </c>
      <c r="D7" s="28">
        <v>1400</v>
      </c>
      <c r="E7" s="27"/>
    </row>
    <row r="8" spans="1:5" x14ac:dyDescent="0.25">
      <c r="A8" s="27">
        <v>4</v>
      </c>
      <c r="B8" s="27">
        <v>26101</v>
      </c>
      <c r="C8" s="13" t="s">
        <v>361</v>
      </c>
      <c r="D8" s="28">
        <v>899</v>
      </c>
      <c r="E8" s="27"/>
    </row>
    <row r="9" spans="1:5" x14ac:dyDescent="0.25">
      <c r="A9" s="27">
        <v>5</v>
      </c>
      <c r="B9" s="27">
        <v>37501</v>
      </c>
      <c r="C9" s="13" t="s">
        <v>360</v>
      </c>
      <c r="D9" s="28">
        <v>1350</v>
      </c>
      <c r="E9" s="27"/>
    </row>
    <row r="10" spans="1:5" x14ac:dyDescent="0.25">
      <c r="A10" s="27">
        <v>5</v>
      </c>
      <c r="B10" s="27">
        <v>37502</v>
      </c>
      <c r="C10" s="13" t="s">
        <v>362</v>
      </c>
      <c r="D10" s="28">
        <v>500</v>
      </c>
      <c r="E10" s="27"/>
    </row>
    <row r="11" spans="1:5" x14ac:dyDescent="0.25">
      <c r="A11" s="27">
        <v>5</v>
      </c>
      <c r="B11" s="27">
        <v>26101</v>
      </c>
      <c r="C11" s="13" t="s">
        <v>361</v>
      </c>
      <c r="D11" s="28">
        <v>900</v>
      </c>
      <c r="E11" s="27"/>
    </row>
    <row r="12" spans="1:5" x14ac:dyDescent="0.25">
      <c r="A12" s="27">
        <v>6</v>
      </c>
      <c r="B12" s="27">
        <v>37501</v>
      </c>
      <c r="C12" s="13" t="s">
        <v>360</v>
      </c>
      <c r="D12" s="28">
        <v>1000</v>
      </c>
      <c r="E12" s="27"/>
    </row>
    <row r="13" spans="1:5" x14ac:dyDescent="0.25">
      <c r="A13" s="27">
        <v>6</v>
      </c>
      <c r="B13" s="27">
        <v>37502</v>
      </c>
      <c r="C13" s="13" t="s">
        <v>362</v>
      </c>
      <c r="D13" s="28">
        <v>400</v>
      </c>
      <c r="E13" s="27"/>
    </row>
    <row r="14" spans="1:5" x14ac:dyDescent="0.25">
      <c r="A14" s="27">
        <v>7</v>
      </c>
      <c r="B14" s="27">
        <v>37501</v>
      </c>
      <c r="C14" s="13" t="s">
        <v>360</v>
      </c>
      <c r="D14" s="28">
        <v>700</v>
      </c>
      <c r="E14" s="27"/>
    </row>
    <row r="15" spans="1:5" x14ac:dyDescent="0.25">
      <c r="A15" s="27">
        <v>7</v>
      </c>
      <c r="B15" s="27">
        <v>37502</v>
      </c>
      <c r="C15" s="13" t="s">
        <v>362</v>
      </c>
      <c r="D15" s="28">
        <v>300</v>
      </c>
      <c r="E15" s="27"/>
    </row>
    <row r="16" spans="1:5" x14ac:dyDescent="0.25">
      <c r="A16" s="27">
        <v>8</v>
      </c>
      <c r="B16" s="27">
        <v>37501</v>
      </c>
      <c r="C16" s="13" t="s">
        <v>360</v>
      </c>
      <c r="D16" s="28">
        <v>850</v>
      </c>
      <c r="E16" s="27"/>
    </row>
    <row r="17" spans="1:5" x14ac:dyDescent="0.25">
      <c r="A17" s="27">
        <v>8</v>
      </c>
      <c r="B17" s="27">
        <v>37502</v>
      </c>
      <c r="C17" s="13" t="s">
        <v>362</v>
      </c>
      <c r="D17" s="28">
        <v>400</v>
      </c>
      <c r="E17" s="27"/>
    </row>
    <row r="18" spans="1:5" x14ac:dyDescent="0.25">
      <c r="A18" s="27">
        <v>9</v>
      </c>
      <c r="B18" s="27">
        <v>37501</v>
      </c>
      <c r="C18" s="13" t="s">
        <v>360</v>
      </c>
      <c r="D18" s="28">
        <v>850</v>
      </c>
      <c r="E18" s="27"/>
    </row>
    <row r="19" spans="1:5" x14ac:dyDescent="0.25">
      <c r="A19" s="27">
        <v>9</v>
      </c>
      <c r="B19" s="27">
        <v>37502</v>
      </c>
      <c r="C19" s="13" t="s">
        <v>362</v>
      </c>
      <c r="D19" s="28">
        <v>400</v>
      </c>
      <c r="E19" s="27"/>
    </row>
    <row r="20" spans="1:5" x14ac:dyDescent="0.25">
      <c r="A20" s="27">
        <v>9</v>
      </c>
      <c r="B20" s="27">
        <v>26101</v>
      </c>
      <c r="C20" s="13" t="s">
        <v>361</v>
      </c>
      <c r="D20" s="28">
        <v>900</v>
      </c>
      <c r="E20" s="27"/>
    </row>
    <row r="21" spans="1:5" x14ac:dyDescent="0.25">
      <c r="A21" s="27">
        <v>10</v>
      </c>
      <c r="B21" s="27">
        <v>37501</v>
      </c>
      <c r="C21" s="13" t="s">
        <v>360</v>
      </c>
      <c r="D21" s="28">
        <v>2700</v>
      </c>
      <c r="E21" s="27"/>
    </row>
    <row r="22" spans="1:5" x14ac:dyDescent="0.25">
      <c r="A22" s="27">
        <v>10</v>
      </c>
      <c r="B22" s="27">
        <v>37502</v>
      </c>
      <c r="C22" s="13" t="s">
        <v>362</v>
      </c>
      <c r="D22" s="28">
        <v>500</v>
      </c>
      <c r="E22" s="27"/>
    </row>
    <row r="23" spans="1:5" x14ac:dyDescent="0.25">
      <c r="A23" s="27">
        <v>10</v>
      </c>
      <c r="B23" s="27">
        <v>37901</v>
      </c>
      <c r="C23" s="13" t="s">
        <v>363</v>
      </c>
      <c r="D23" s="28">
        <v>74</v>
      </c>
      <c r="E23" s="27"/>
    </row>
    <row r="24" spans="1:5" x14ac:dyDescent="0.25">
      <c r="A24" s="27">
        <v>10</v>
      </c>
      <c r="B24" s="27">
        <v>26101</v>
      </c>
      <c r="C24" s="13" t="s">
        <v>361</v>
      </c>
      <c r="D24" s="28">
        <v>836</v>
      </c>
      <c r="E24" s="27"/>
    </row>
    <row r="25" spans="1:5" x14ac:dyDescent="0.25">
      <c r="A25" s="27">
        <v>11</v>
      </c>
      <c r="B25" s="27">
        <v>37501</v>
      </c>
      <c r="C25" s="13" t="s">
        <v>360</v>
      </c>
      <c r="D25" s="28">
        <v>3600</v>
      </c>
      <c r="E25" s="27"/>
    </row>
    <row r="26" spans="1:5" x14ac:dyDescent="0.25">
      <c r="A26" s="27">
        <v>11</v>
      </c>
      <c r="B26" s="27">
        <v>37502</v>
      </c>
      <c r="C26" s="13" t="s">
        <v>362</v>
      </c>
      <c r="D26" s="28">
        <v>400</v>
      </c>
      <c r="E26" s="27"/>
    </row>
    <row r="27" spans="1:5" x14ac:dyDescent="0.25">
      <c r="A27" s="27">
        <v>11</v>
      </c>
      <c r="B27" s="27">
        <v>37201</v>
      </c>
      <c r="C27" s="13" t="s">
        <v>364</v>
      </c>
      <c r="D27" s="28">
        <v>1221.9100000000001</v>
      </c>
      <c r="E27" s="27"/>
    </row>
    <row r="28" spans="1:5" x14ac:dyDescent="0.25">
      <c r="A28" s="27">
        <v>11</v>
      </c>
      <c r="B28" s="27">
        <v>37101</v>
      </c>
      <c r="C28" s="13" t="s">
        <v>365</v>
      </c>
      <c r="D28" s="28">
        <v>5798</v>
      </c>
      <c r="E28" s="27"/>
    </row>
    <row r="29" spans="1:5" x14ac:dyDescent="0.25">
      <c r="A29" s="27">
        <v>12</v>
      </c>
      <c r="B29" s="27">
        <v>37501</v>
      </c>
      <c r="C29" s="13" t="s">
        <v>360</v>
      </c>
      <c r="D29" s="28">
        <v>2000</v>
      </c>
      <c r="E29" s="27"/>
    </row>
    <row r="30" spans="1:5" x14ac:dyDescent="0.25">
      <c r="A30" s="27">
        <v>12</v>
      </c>
      <c r="B30" s="27">
        <v>37502</v>
      </c>
      <c r="C30" s="13" t="s">
        <v>362</v>
      </c>
      <c r="D30" s="28">
        <v>400</v>
      </c>
      <c r="E30" s="27"/>
    </row>
    <row r="31" spans="1:5" x14ac:dyDescent="0.25">
      <c r="A31" s="27">
        <v>13</v>
      </c>
      <c r="B31" s="27">
        <v>37501</v>
      </c>
      <c r="C31" s="13" t="s">
        <v>360</v>
      </c>
      <c r="D31" s="28">
        <v>1700</v>
      </c>
      <c r="E31" s="27"/>
    </row>
    <row r="32" spans="1:5" x14ac:dyDescent="0.25">
      <c r="A32" s="27">
        <v>13</v>
      </c>
      <c r="B32" s="27">
        <v>37502</v>
      </c>
      <c r="C32" s="13" t="s">
        <v>362</v>
      </c>
      <c r="D32" s="28">
        <v>400</v>
      </c>
      <c r="E32" s="27"/>
    </row>
    <row r="33" spans="1:5" x14ac:dyDescent="0.25">
      <c r="A33" s="27">
        <v>14</v>
      </c>
      <c r="B33" s="27">
        <v>37501</v>
      </c>
      <c r="C33" s="13" t="s">
        <v>360</v>
      </c>
      <c r="D33" s="28">
        <v>700</v>
      </c>
      <c r="E33" s="27"/>
    </row>
    <row r="34" spans="1:5" x14ac:dyDescent="0.25">
      <c r="A34" s="27">
        <v>14</v>
      </c>
      <c r="B34" s="27">
        <v>37502</v>
      </c>
      <c r="C34" s="13" t="s">
        <v>362</v>
      </c>
      <c r="D34" s="28">
        <v>300</v>
      </c>
      <c r="E34" s="29"/>
    </row>
    <row r="35" spans="1:5" x14ac:dyDescent="0.25">
      <c r="A35" s="27">
        <v>14</v>
      </c>
      <c r="B35" s="27">
        <v>26101</v>
      </c>
      <c r="C35" s="13" t="s">
        <v>361</v>
      </c>
      <c r="D35" s="28">
        <v>900</v>
      </c>
      <c r="E35" s="29"/>
    </row>
    <row r="36" spans="1:5" x14ac:dyDescent="0.25">
      <c r="A36" s="27">
        <v>15</v>
      </c>
      <c r="B36" s="27">
        <v>37501</v>
      </c>
      <c r="C36" s="13" t="s">
        <v>360</v>
      </c>
      <c r="D36" s="28">
        <v>700</v>
      </c>
      <c r="E36" s="27"/>
    </row>
    <row r="37" spans="1:5" x14ac:dyDescent="0.25">
      <c r="A37" s="27">
        <v>15</v>
      </c>
      <c r="B37" s="27">
        <v>37502</v>
      </c>
      <c r="C37" s="13" t="s">
        <v>362</v>
      </c>
      <c r="D37" s="28">
        <v>300</v>
      </c>
      <c r="E37" s="27"/>
    </row>
    <row r="38" spans="1:5" x14ac:dyDescent="0.25">
      <c r="A38" s="27">
        <v>16</v>
      </c>
      <c r="B38" s="27">
        <v>37501</v>
      </c>
      <c r="C38" s="13" t="s">
        <v>360</v>
      </c>
      <c r="D38" s="28">
        <v>850</v>
      </c>
      <c r="E38" s="27"/>
    </row>
    <row r="39" spans="1:5" x14ac:dyDescent="0.25">
      <c r="A39" s="27">
        <v>16</v>
      </c>
      <c r="B39" s="27">
        <v>37502</v>
      </c>
      <c r="C39" s="13" t="s">
        <v>362</v>
      </c>
      <c r="D39" s="28">
        <v>400</v>
      </c>
      <c r="E39" s="27"/>
    </row>
    <row r="40" spans="1:5" x14ac:dyDescent="0.25">
      <c r="A40" s="27">
        <v>17</v>
      </c>
      <c r="B40" s="27">
        <v>37502</v>
      </c>
      <c r="C40" s="13" t="s">
        <v>362</v>
      </c>
      <c r="D40" s="28">
        <v>300</v>
      </c>
      <c r="E40" s="27"/>
    </row>
    <row r="41" spans="1:5" x14ac:dyDescent="0.25">
      <c r="A41" s="27">
        <v>17</v>
      </c>
      <c r="B41" s="27">
        <v>26101</v>
      </c>
      <c r="C41" s="13" t="s">
        <v>361</v>
      </c>
      <c r="D41" s="28">
        <v>1000</v>
      </c>
      <c r="E41" s="27"/>
    </row>
    <row r="42" spans="1:5" x14ac:dyDescent="0.25">
      <c r="A42" s="27">
        <v>18</v>
      </c>
      <c r="B42" s="27">
        <v>37502</v>
      </c>
      <c r="C42" s="13" t="s">
        <v>362</v>
      </c>
      <c r="D42" s="28">
        <v>300</v>
      </c>
      <c r="E42" s="27"/>
    </row>
    <row r="43" spans="1:5" x14ac:dyDescent="0.25">
      <c r="A43" s="27">
        <v>19</v>
      </c>
      <c r="B43" s="27">
        <v>37502</v>
      </c>
      <c r="C43" s="13" t="s">
        <v>362</v>
      </c>
      <c r="D43" s="28">
        <v>400</v>
      </c>
      <c r="E43" s="27"/>
    </row>
    <row r="44" spans="1:5" x14ac:dyDescent="0.25">
      <c r="A44" s="27">
        <v>19</v>
      </c>
      <c r="B44" s="27">
        <v>26101</v>
      </c>
      <c r="C44" s="13" t="s">
        <v>361</v>
      </c>
      <c r="D44" s="28">
        <v>1200</v>
      </c>
      <c r="E44" s="27"/>
    </row>
    <row r="45" spans="1:5" x14ac:dyDescent="0.25">
      <c r="A45" s="27">
        <v>20</v>
      </c>
      <c r="B45" s="27">
        <v>37502</v>
      </c>
      <c r="C45" s="13" t="s">
        <v>362</v>
      </c>
      <c r="D45" s="28">
        <v>400</v>
      </c>
      <c r="E45" s="27"/>
    </row>
    <row r="46" spans="1:5" x14ac:dyDescent="0.25">
      <c r="A46" s="27">
        <v>21</v>
      </c>
      <c r="B46" s="27">
        <v>37502</v>
      </c>
      <c r="C46" s="13" t="s">
        <v>362</v>
      </c>
      <c r="D46" s="28">
        <v>400</v>
      </c>
      <c r="E46" s="27"/>
    </row>
    <row r="47" spans="1:5" x14ac:dyDescent="0.25">
      <c r="A47" s="27">
        <v>21</v>
      </c>
      <c r="B47" s="27">
        <v>26101</v>
      </c>
      <c r="C47" s="13" t="s">
        <v>361</v>
      </c>
      <c r="D47" s="28">
        <v>600</v>
      </c>
      <c r="E47" s="27"/>
    </row>
    <row r="48" spans="1:5" x14ac:dyDescent="0.25">
      <c r="A48" s="27">
        <v>22</v>
      </c>
      <c r="B48" s="27">
        <v>37502</v>
      </c>
      <c r="C48" s="13" t="s">
        <v>362</v>
      </c>
      <c r="D48" s="28">
        <v>300</v>
      </c>
      <c r="E48" s="27"/>
    </row>
    <row r="49" spans="1:5" x14ac:dyDescent="0.25">
      <c r="A49" s="27">
        <v>23</v>
      </c>
      <c r="B49" s="27">
        <v>37502</v>
      </c>
      <c r="C49" s="13" t="s">
        <v>362</v>
      </c>
      <c r="D49" s="28">
        <v>300</v>
      </c>
      <c r="E49" s="27"/>
    </row>
    <row r="50" spans="1:5" x14ac:dyDescent="0.25">
      <c r="A50" s="27">
        <v>23</v>
      </c>
      <c r="B50" s="27">
        <v>26101</v>
      </c>
      <c r="C50" s="13" t="s">
        <v>361</v>
      </c>
      <c r="D50" s="28">
        <v>800</v>
      </c>
      <c r="E50" s="27"/>
    </row>
    <row r="51" spans="1:5" x14ac:dyDescent="0.25">
      <c r="A51" s="27">
        <v>24</v>
      </c>
      <c r="B51" s="27">
        <v>37502</v>
      </c>
      <c r="C51" s="13" t="s">
        <v>362</v>
      </c>
      <c r="D51" s="28">
        <v>300</v>
      </c>
      <c r="E51" s="27"/>
    </row>
    <row r="52" spans="1:5" x14ac:dyDescent="0.25">
      <c r="A52" s="27">
        <v>24</v>
      </c>
      <c r="B52" s="27">
        <v>26101</v>
      </c>
      <c r="C52" s="13" t="s">
        <v>361</v>
      </c>
      <c r="D52" s="28">
        <v>800</v>
      </c>
      <c r="E52" s="27"/>
    </row>
    <row r="53" spans="1:5" x14ac:dyDescent="0.25">
      <c r="A53" s="27">
        <v>25</v>
      </c>
      <c r="B53" s="27">
        <v>37502</v>
      </c>
      <c r="C53" s="13" t="s">
        <v>362</v>
      </c>
      <c r="D53" s="28">
        <v>300</v>
      </c>
      <c r="E53" s="27"/>
    </row>
    <row r="54" spans="1:5" x14ac:dyDescent="0.25">
      <c r="A54" s="27">
        <v>25</v>
      </c>
      <c r="B54" s="27">
        <v>26101</v>
      </c>
      <c r="C54" s="13" t="s">
        <v>361</v>
      </c>
      <c r="D54" s="28">
        <v>900</v>
      </c>
      <c r="E54" s="27"/>
    </row>
    <row r="55" spans="1:5" x14ac:dyDescent="0.25">
      <c r="A55" s="27">
        <v>26</v>
      </c>
      <c r="B55" s="27">
        <v>37502</v>
      </c>
      <c r="C55" s="13" t="s">
        <v>362</v>
      </c>
      <c r="D55" s="28">
        <v>400</v>
      </c>
      <c r="E55" s="27"/>
    </row>
    <row r="56" spans="1:5" x14ac:dyDescent="0.25">
      <c r="A56" s="27">
        <v>26</v>
      </c>
      <c r="B56" s="27">
        <v>26101</v>
      </c>
      <c r="C56" s="13" t="s">
        <v>361</v>
      </c>
      <c r="D56" s="28">
        <v>900</v>
      </c>
      <c r="E56" s="27"/>
    </row>
    <row r="57" spans="1:5" x14ac:dyDescent="0.25">
      <c r="A57" s="27">
        <v>27</v>
      </c>
      <c r="B57" s="27">
        <v>37502</v>
      </c>
      <c r="C57" s="13" t="s">
        <v>362</v>
      </c>
      <c r="D57" s="28">
        <v>500</v>
      </c>
      <c r="E57" s="27"/>
    </row>
    <row r="58" spans="1:5" x14ac:dyDescent="0.25">
      <c r="A58" s="27">
        <v>27</v>
      </c>
      <c r="B58" s="27">
        <v>26101</v>
      </c>
      <c r="C58" s="13" t="s">
        <v>361</v>
      </c>
      <c r="D58" s="28">
        <v>704</v>
      </c>
      <c r="E58" s="27"/>
    </row>
    <row r="59" spans="1:5" x14ac:dyDescent="0.25">
      <c r="A59" s="27">
        <v>28</v>
      </c>
      <c r="B59" s="27">
        <v>37502</v>
      </c>
      <c r="C59" s="13" t="s">
        <v>362</v>
      </c>
      <c r="D59" s="28">
        <v>400</v>
      </c>
      <c r="E59" s="27"/>
    </row>
    <row r="60" spans="1:5" x14ac:dyDescent="0.25">
      <c r="A60" s="27">
        <v>29</v>
      </c>
      <c r="B60" s="27">
        <v>37502</v>
      </c>
      <c r="C60" s="13" t="s">
        <v>362</v>
      </c>
      <c r="D60" s="28">
        <v>300</v>
      </c>
      <c r="E60" s="27"/>
    </row>
    <row r="61" spans="1:5" x14ac:dyDescent="0.25">
      <c r="A61" s="27">
        <v>30</v>
      </c>
      <c r="B61" s="27">
        <v>37502</v>
      </c>
      <c r="C61" s="13" t="s">
        <v>362</v>
      </c>
      <c r="D61" s="28">
        <v>300</v>
      </c>
      <c r="E61" s="27"/>
    </row>
    <row r="62" spans="1:5" x14ac:dyDescent="0.25">
      <c r="A62" s="27">
        <v>31</v>
      </c>
      <c r="B62" s="27">
        <v>37502</v>
      </c>
      <c r="C62" s="13" t="s">
        <v>362</v>
      </c>
      <c r="D62" s="28">
        <v>300</v>
      </c>
      <c r="E62" s="27"/>
    </row>
    <row r="63" spans="1:5" x14ac:dyDescent="0.25">
      <c r="A63" s="27">
        <v>32</v>
      </c>
      <c r="B63" s="27">
        <v>37501</v>
      </c>
      <c r="C63" s="13" t="s">
        <v>360</v>
      </c>
      <c r="D63" s="28">
        <v>1400</v>
      </c>
      <c r="E63" s="27"/>
    </row>
    <row r="64" spans="1:5" x14ac:dyDescent="0.25">
      <c r="A64" s="27">
        <v>33</v>
      </c>
      <c r="B64" s="27">
        <v>37501</v>
      </c>
      <c r="C64" s="13" t="s">
        <v>360</v>
      </c>
      <c r="D64" s="28">
        <v>1400</v>
      </c>
      <c r="E64" s="27"/>
    </row>
    <row r="65" spans="1:5" x14ac:dyDescent="0.25">
      <c r="A65" s="27">
        <v>34</v>
      </c>
      <c r="B65" s="27">
        <v>37501</v>
      </c>
      <c r="C65" s="13" t="s">
        <v>360</v>
      </c>
      <c r="D65" s="28">
        <v>1400</v>
      </c>
      <c r="E65" s="27"/>
    </row>
    <row r="66" spans="1:5" x14ac:dyDescent="0.25">
      <c r="A66" s="27">
        <v>35</v>
      </c>
      <c r="B66" s="27">
        <v>37501</v>
      </c>
      <c r="C66" s="13" t="s">
        <v>360</v>
      </c>
      <c r="D66" s="28">
        <v>1700</v>
      </c>
      <c r="E66" s="27"/>
    </row>
    <row r="67" spans="1:5" x14ac:dyDescent="0.25">
      <c r="A67" s="27">
        <v>35</v>
      </c>
      <c r="B67" s="27">
        <v>26101</v>
      </c>
      <c r="C67" s="13" t="s">
        <v>361</v>
      </c>
      <c r="D67" s="28">
        <v>1000</v>
      </c>
      <c r="E67" s="27"/>
    </row>
    <row r="68" spans="1:5" x14ac:dyDescent="0.25">
      <c r="A68" s="27">
        <v>36</v>
      </c>
      <c r="B68" s="27">
        <v>37501</v>
      </c>
      <c r="C68" s="13" t="s">
        <v>360</v>
      </c>
      <c r="D68" s="28">
        <v>1400</v>
      </c>
      <c r="E68" s="27"/>
    </row>
    <row r="69" spans="1:5" x14ac:dyDescent="0.25">
      <c r="A69" s="27">
        <v>37</v>
      </c>
      <c r="B69" s="27">
        <v>37501</v>
      </c>
      <c r="C69" s="13" t="s">
        <v>360</v>
      </c>
      <c r="D69" s="28">
        <v>700</v>
      </c>
      <c r="E69" s="27"/>
    </row>
    <row r="70" spans="1:5" x14ac:dyDescent="0.25">
      <c r="A70" s="27">
        <v>37</v>
      </c>
      <c r="B70" s="27">
        <v>37502</v>
      </c>
      <c r="C70" s="27" t="s">
        <v>362</v>
      </c>
      <c r="D70" s="28">
        <v>300</v>
      </c>
      <c r="E70" s="27"/>
    </row>
    <row r="71" spans="1:5" x14ac:dyDescent="0.25">
      <c r="A71" s="27">
        <v>37</v>
      </c>
      <c r="B71" s="27">
        <v>26101</v>
      </c>
      <c r="C71" s="27" t="s">
        <v>361</v>
      </c>
      <c r="D71" s="28">
        <v>800</v>
      </c>
      <c r="E71" s="27"/>
    </row>
    <row r="72" spans="1:5" x14ac:dyDescent="0.25">
      <c r="A72" s="27">
        <v>38</v>
      </c>
      <c r="B72" s="27">
        <v>37501</v>
      </c>
      <c r="C72" s="27" t="s">
        <v>360</v>
      </c>
      <c r="D72" s="28">
        <v>4800</v>
      </c>
      <c r="E72" s="27"/>
    </row>
    <row r="73" spans="1:5" x14ac:dyDescent="0.25">
      <c r="A73" s="27">
        <v>38</v>
      </c>
      <c r="B73" s="27">
        <v>37502</v>
      </c>
      <c r="C73" s="27" t="s">
        <v>362</v>
      </c>
      <c r="D73" s="28">
        <v>400</v>
      </c>
      <c r="E73" s="27"/>
    </row>
    <row r="74" spans="1:5" x14ac:dyDescent="0.25">
      <c r="A74" s="27">
        <v>38</v>
      </c>
      <c r="B74" s="27">
        <v>37201</v>
      </c>
      <c r="C74" s="27" t="s">
        <v>364</v>
      </c>
      <c r="D74" s="28">
        <v>515</v>
      </c>
      <c r="E74" s="27"/>
    </row>
    <row r="75" spans="1:5" x14ac:dyDescent="0.25">
      <c r="A75" s="27">
        <v>39</v>
      </c>
      <c r="B75" s="27">
        <v>37501</v>
      </c>
      <c r="C75" s="27" t="s">
        <v>360</v>
      </c>
      <c r="D75" s="28">
        <v>3600</v>
      </c>
      <c r="E75" s="27"/>
    </row>
    <row r="76" spans="1:5" x14ac:dyDescent="0.25">
      <c r="A76" s="27">
        <v>39</v>
      </c>
      <c r="B76" s="27">
        <v>37502</v>
      </c>
      <c r="C76" s="27" t="s">
        <v>362</v>
      </c>
      <c r="D76" s="28">
        <v>400</v>
      </c>
      <c r="E76" s="27"/>
    </row>
    <row r="77" spans="1:5" x14ac:dyDescent="0.25">
      <c r="A77" s="27">
        <v>39</v>
      </c>
      <c r="B77" s="27">
        <v>37201</v>
      </c>
      <c r="C77" s="13" t="s">
        <v>364</v>
      </c>
      <c r="D77" s="28">
        <v>573</v>
      </c>
      <c r="E77" s="27"/>
    </row>
    <row r="78" spans="1:5" x14ac:dyDescent="0.25">
      <c r="A78" s="27">
        <v>40</v>
      </c>
      <c r="B78" s="27">
        <v>37501</v>
      </c>
      <c r="C78" s="13" t="s">
        <v>360</v>
      </c>
      <c r="D78" s="28">
        <v>1400</v>
      </c>
      <c r="E78" s="27"/>
    </row>
    <row r="79" spans="1:5" x14ac:dyDescent="0.25">
      <c r="A79" s="27">
        <v>41</v>
      </c>
      <c r="B79" s="27">
        <v>37501</v>
      </c>
      <c r="C79" s="13" t="s">
        <v>360</v>
      </c>
      <c r="D79" s="28">
        <v>1700</v>
      </c>
      <c r="E79" s="27"/>
    </row>
    <row r="80" spans="1:5" x14ac:dyDescent="0.25">
      <c r="A80" s="27">
        <v>42</v>
      </c>
      <c r="B80" s="27">
        <v>37501</v>
      </c>
      <c r="C80" s="13" t="s">
        <v>360</v>
      </c>
      <c r="D80" s="28">
        <v>1400</v>
      </c>
      <c r="E80" s="27"/>
    </row>
    <row r="81" spans="1:5" x14ac:dyDescent="0.25">
      <c r="A81" s="27">
        <v>42</v>
      </c>
      <c r="B81" s="27">
        <v>26101</v>
      </c>
      <c r="C81" s="13" t="s">
        <v>361</v>
      </c>
      <c r="D81" s="28">
        <v>600</v>
      </c>
      <c r="E81" s="27"/>
    </row>
    <row r="82" spans="1:5" x14ac:dyDescent="0.25">
      <c r="A82" s="27">
        <v>43</v>
      </c>
      <c r="B82" s="27">
        <v>37501</v>
      </c>
      <c r="C82" s="13" t="s">
        <v>360</v>
      </c>
      <c r="D82" s="28">
        <v>850</v>
      </c>
      <c r="E82" s="27"/>
    </row>
    <row r="83" spans="1:5" x14ac:dyDescent="0.25">
      <c r="A83" s="27">
        <v>43</v>
      </c>
      <c r="B83" s="27">
        <v>26101</v>
      </c>
      <c r="C83" s="13" t="s">
        <v>361</v>
      </c>
      <c r="D83" s="28">
        <v>900</v>
      </c>
      <c r="E83" s="27"/>
    </row>
    <row r="84" spans="1:5" x14ac:dyDescent="0.25">
      <c r="A84" s="27">
        <v>43</v>
      </c>
      <c r="B84" s="27">
        <v>37502</v>
      </c>
      <c r="C84" s="13" t="s">
        <v>362</v>
      </c>
      <c r="D84" s="28">
        <v>400</v>
      </c>
      <c r="E84" s="27"/>
    </row>
    <row r="85" spans="1:5" x14ac:dyDescent="0.25">
      <c r="A85" s="27">
        <v>44</v>
      </c>
      <c r="B85" s="27">
        <v>37501</v>
      </c>
      <c r="C85" s="13" t="s">
        <v>360</v>
      </c>
      <c r="D85" s="28">
        <v>1900</v>
      </c>
      <c r="E85" s="27"/>
    </row>
    <row r="86" spans="1:5" x14ac:dyDescent="0.25">
      <c r="A86" s="27">
        <v>44</v>
      </c>
      <c r="B86" s="27">
        <v>37502</v>
      </c>
      <c r="C86" s="13" t="s">
        <v>362</v>
      </c>
      <c r="D86" s="28">
        <v>300</v>
      </c>
      <c r="E86" s="27"/>
    </row>
    <row r="87" spans="1:5" x14ac:dyDescent="0.25">
      <c r="A87" s="27">
        <v>44</v>
      </c>
      <c r="B87" s="27">
        <v>37201</v>
      </c>
      <c r="C87" s="13" t="s">
        <v>364</v>
      </c>
      <c r="D87" s="28">
        <v>300</v>
      </c>
      <c r="E87" s="27"/>
    </row>
    <row r="88" spans="1:5" x14ac:dyDescent="0.25">
      <c r="A88" s="27">
        <v>44</v>
      </c>
      <c r="B88" s="27">
        <v>37101</v>
      </c>
      <c r="C88" s="13" t="s">
        <v>365</v>
      </c>
      <c r="D88" s="28">
        <v>6825</v>
      </c>
      <c r="E88" s="27"/>
    </row>
    <row r="89" spans="1:5" x14ac:dyDescent="0.25">
      <c r="A89" s="27">
        <v>45</v>
      </c>
      <c r="B89" s="27">
        <v>37502</v>
      </c>
      <c r="C89" s="13" t="s">
        <v>362</v>
      </c>
      <c r="D89" s="28">
        <v>300</v>
      </c>
      <c r="E89" s="27"/>
    </row>
    <row r="90" spans="1:5" x14ac:dyDescent="0.25">
      <c r="A90" s="27">
        <v>45</v>
      </c>
      <c r="B90" s="27">
        <v>37501</v>
      </c>
      <c r="C90" s="13" t="s">
        <v>360</v>
      </c>
      <c r="D90" s="28">
        <v>700</v>
      </c>
      <c r="E90" s="27"/>
    </row>
    <row r="91" spans="1:5" x14ac:dyDescent="0.25">
      <c r="A91" s="27">
        <v>45</v>
      </c>
      <c r="B91" s="27">
        <v>26101</v>
      </c>
      <c r="C91" s="13" t="s">
        <v>361</v>
      </c>
      <c r="D91" s="28">
        <v>800</v>
      </c>
      <c r="E91" s="27"/>
    </row>
    <row r="92" spans="1:5" x14ac:dyDescent="0.25">
      <c r="A92" s="27">
        <v>46</v>
      </c>
      <c r="B92" s="27">
        <v>37501</v>
      </c>
      <c r="C92" s="13" t="s">
        <v>360</v>
      </c>
      <c r="D92" s="28">
        <v>1000</v>
      </c>
      <c r="E92" s="27"/>
    </row>
    <row r="93" spans="1:5" x14ac:dyDescent="0.25">
      <c r="A93" s="27">
        <v>46</v>
      </c>
      <c r="B93" s="27">
        <v>37502</v>
      </c>
      <c r="C93" s="13" t="s">
        <v>362</v>
      </c>
      <c r="D93" s="28">
        <v>400</v>
      </c>
      <c r="E93" s="27"/>
    </row>
    <row r="94" spans="1:5" x14ac:dyDescent="0.25">
      <c r="A94" s="27">
        <v>46</v>
      </c>
      <c r="B94" s="27">
        <v>26101</v>
      </c>
      <c r="C94" s="13" t="s">
        <v>361</v>
      </c>
      <c r="D94" s="28">
        <v>1200</v>
      </c>
      <c r="E94" s="27"/>
    </row>
    <row r="95" spans="1:5" x14ac:dyDescent="0.25">
      <c r="A95" s="27">
        <v>47</v>
      </c>
      <c r="B95" s="27">
        <v>37501</v>
      </c>
      <c r="C95" s="13" t="s">
        <v>360</v>
      </c>
      <c r="D95" s="28">
        <v>1350</v>
      </c>
      <c r="E95" s="27"/>
    </row>
    <row r="96" spans="1:5" x14ac:dyDescent="0.25">
      <c r="A96" s="27">
        <v>47</v>
      </c>
      <c r="B96" s="27">
        <v>37502</v>
      </c>
      <c r="C96" s="13" t="s">
        <v>362</v>
      </c>
      <c r="D96" s="28">
        <v>500</v>
      </c>
      <c r="E96" s="27"/>
    </row>
    <row r="97" spans="1:5" x14ac:dyDescent="0.25">
      <c r="A97" s="27">
        <v>47</v>
      </c>
      <c r="B97" s="27">
        <v>26101</v>
      </c>
      <c r="C97" s="13" t="s">
        <v>361</v>
      </c>
      <c r="D97" s="28">
        <v>770</v>
      </c>
      <c r="E97" s="27"/>
    </row>
    <row r="98" spans="1:5" x14ac:dyDescent="0.25">
      <c r="A98" s="27">
        <v>48</v>
      </c>
      <c r="B98" s="27">
        <v>37501</v>
      </c>
      <c r="C98" s="13" t="s">
        <v>360</v>
      </c>
      <c r="D98" s="28">
        <v>850</v>
      </c>
      <c r="E98" s="27"/>
    </row>
    <row r="99" spans="1:5" x14ac:dyDescent="0.25">
      <c r="A99" s="27">
        <v>48</v>
      </c>
      <c r="B99" s="27">
        <v>37502</v>
      </c>
      <c r="C99" s="13" t="s">
        <v>362</v>
      </c>
      <c r="D99" s="28">
        <v>400</v>
      </c>
      <c r="E99" s="27"/>
    </row>
    <row r="100" spans="1:5" x14ac:dyDescent="0.25">
      <c r="A100" s="27">
        <v>49</v>
      </c>
      <c r="B100" s="27">
        <v>37501</v>
      </c>
      <c r="C100" s="13" t="s">
        <v>360</v>
      </c>
      <c r="D100" s="28">
        <v>3500</v>
      </c>
      <c r="E100" s="27"/>
    </row>
    <row r="101" spans="1:5" x14ac:dyDescent="0.25">
      <c r="A101" s="27">
        <v>49</v>
      </c>
      <c r="B101" s="27">
        <v>37502</v>
      </c>
      <c r="C101" s="13" t="s">
        <v>362</v>
      </c>
      <c r="D101" s="28">
        <v>500</v>
      </c>
      <c r="E101" s="27"/>
    </row>
    <row r="102" spans="1:5" x14ac:dyDescent="0.25">
      <c r="A102" s="27">
        <v>49</v>
      </c>
      <c r="B102" s="27">
        <v>37201</v>
      </c>
      <c r="C102" s="13" t="s">
        <v>366</v>
      </c>
      <c r="D102" s="28">
        <v>326</v>
      </c>
      <c r="E102" s="27"/>
    </row>
    <row r="103" spans="1:5" x14ac:dyDescent="0.25">
      <c r="A103" s="27">
        <v>50</v>
      </c>
      <c r="B103" s="27">
        <v>37501</v>
      </c>
      <c r="C103" s="13" t="s">
        <v>360</v>
      </c>
      <c r="D103" s="28">
        <v>1400</v>
      </c>
      <c r="E103" s="27"/>
    </row>
    <row r="104" spans="1:5" x14ac:dyDescent="0.25">
      <c r="A104" s="27">
        <v>50</v>
      </c>
      <c r="B104" s="27">
        <v>37502</v>
      </c>
      <c r="C104" s="13" t="s">
        <v>362</v>
      </c>
      <c r="D104" s="28">
        <v>300</v>
      </c>
      <c r="E104" s="27"/>
    </row>
    <row r="105" spans="1:5" x14ac:dyDescent="0.25">
      <c r="A105" s="27">
        <v>51</v>
      </c>
      <c r="B105" s="27">
        <v>37501</v>
      </c>
      <c r="C105" s="13" t="s">
        <v>360</v>
      </c>
      <c r="D105" s="28">
        <v>1400</v>
      </c>
      <c r="E105" s="27"/>
    </row>
    <row r="106" spans="1:5" x14ac:dyDescent="0.25">
      <c r="A106" s="27">
        <v>51</v>
      </c>
      <c r="B106" s="27">
        <v>37502</v>
      </c>
      <c r="C106" s="13" t="s">
        <v>362</v>
      </c>
      <c r="D106" s="28">
        <v>300</v>
      </c>
      <c r="E106" s="27"/>
    </row>
    <row r="107" spans="1:5" x14ac:dyDescent="0.25">
      <c r="A107" s="27">
        <v>52</v>
      </c>
      <c r="B107" s="27">
        <v>37501</v>
      </c>
      <c r="C107" s="13" t="s">
        <v>360</v>
      </c>
      <c r="D107" s="28">
        <v>1400</v>
      </c>
      <c r="E107" s="27"/>
    </row>
    <row r="108" spans="1:5" x14ac:dyDescent="0.25">
      <c r="A108" s="27">
        <v>52</v>
      </c>
      <c r="B108" s="27">
        <v>37502</v>
      </c>
      <c r="C108" s="13" t="s">
        <v>362</v>
      </c>
      <c r="D108" s="28">
        <v>300</v>
      </c>
      <c r="E108" s="27"/>
    </row>
    <row r="109" spans="1:5" x14ac:dyDescent="0.25">
      <c r="A109" s="27">
        <v>53</v>
      </c>
      <c r="B109" s="27">
        <v>37501</v>
      </c>
      <c r="C109" s="13" t="s">
        <v>360</v>
      </c>
      <c r="D109" s="28">
        <v>1400</v>
      </c>
      <c r="E109" s="27"/>
    </row>
    <row r="110" spans="1:5" x14ac:dyDescent="0.25">
      <c r="A110" s="27">
        <v>53</v>
      </c>
      <c r="B110" s="27">
        <v>37502</v>
      </c>
      <c r="C110" s="13" t="s">
        <v>362</v>
      </c>
      <c r="D110" s="28">
        <v>300</v>
      </c>
      <c r="E110" s="27"/>
    </row>
    <row r="111" spans="1:5" x14ac:dyDescent="0.25">
      <c r="A111" s="27">
        <v>53</v>
      </c>
      <c r="B111" s="27">
        <v>26101</v>
      </c>
      <c r="C111" s="13" t="s">
        <v>361</v>
      </c>
      <c r="D111" s="28">
        <v>500</v>
      </c>
      <c r="E111" s="27"/>
    </row>
    <row r="112" spans="1:5" x14ac:dyDescent="0.25">
      <c r="A112" s="27">
        <v>54</v>
      </c>
      <c r="B112" s="27">
        <v>37501</v>
      </c>
      <c r="C112" s="13" t="s">
        <v>360</v>
      </c>
      <c r="D112" s="28">
        <v>1400</v>
      </c>
      <c r="E112" s="27"/>
    </row>
    <row r="113" spans="1:5" x14ac:dyDescent="0.25">
      <c r="A113" s="27">
        <v>54</v>
      </c>
      <c r="B113" s="27">
        <v>37502</v>
      </c>
      <c r="C113" s="27" t="s">
        <v>362</v>
      </c>
      <c r="D113" s="28">
        <v>300</v>
      </c>
      <c r="E113" s="27"/>
    </row>
    <row r="114" spans="1:5" x14ac:dyDescent="0.25">
      <c r="A114" s="27">
        <v>54</v>
      </c>
      <c r="B114" s="27">
        <v>26101</v>
      </c>
      <c r="C114" s="13" t="s">
        <v>361</v>
      </c>
      <c r="D114" s="28">
        <v>1010</v>
      </c>
      <c r="E114" s="27"/>
    </row>
    <row r="115" spans="1:5" x14ac:dyDescent="0.25">
      <c r="A115" s="27">
        <v>55</v>
      </c>
      <c r="B115" s="27">
        <v>37501</v>
      </c>
      <c r="C115" s="27" t="s">
        <v>360</v>
      </c>
      <c r="D115" s="28">
        <v>1400</v>
      </c>
      <c r="E115" s="27"/>
    </row>
    <row r="116" spans="1:5" x14ac:dyDescent="0.25">
      <c r="A116" s="27">
        <v>55</v>
      </c>
      <c r="B116" s="27">
        <v>37502</v>
      </c>
      <c r="C116" s="27" t="s">
        <v>362</v>
      </c>
      <c r="D116" s="28">
        <v>300</v>
      </c>
      <c r="E116" s="27"/>
    </row>
    <row r="117" spans="1:5" x14ac:dyDescent="0.25">
      <c r="A117" s="27">
        <v>56</v>
      </c>
      <c r="B117" s="27">
        <v>37501</v>
      </c>
      <c r="C117" s="27" t="s">
        <v>360</v>
      </c>
      <c r="D117" s="28">
        <v>1400</v>
      </c>
      <c r="E117" s="27"/>
    </row>
    <row r="118" spans="1:5" x14ac:dyDescent="0.25">
      <c r="A118" s="27">
        <v>56</v>
      </c>
      <c r="B118" s="27">
        <v>37502</v>
      </c>
      <c r="C118" s="27" t="s">
        <v>362</v>
      </c>
      <c r="D118" s="28">
        <v>300</v>
      </c>
      <c r="E118" s="27"/>
    </row>
    <row r="119" spans="1:5" x14ac:dyDescent="0.25">
      <c r="A119" s="27">
        <v>57</v>
      </c>
      <c r="B119" s="27">
        <v>37502</v>
      </c>
      <c r="C119" s="27" t="s">
        <v>362</v>
      </c>
      <c r="D119" s="28">
        <v>400</v>
      </c>
      <c r="E119" s="27"/>
    </row>
    <row r="120" spans="1:5" x14ac:dyDescent="0.25">
      <c r="A120" s="27">
        <v>57</v>
      </c>
      <c r="B120" s="27">
        <v>37501</v>
      </c>
      <c r="C120" s="27" t="s">
        <v>360</v>
      </c>
      <c r="D120" s="28">
        <v>1700</v>
      </c>
      <c r="E120" s="27"/>
    </row>
    <row r="121" spans="1:5" x14ac:dyDescent="0.25">
      <c r="A121" s="27">
        <v>58</v>
      </c>
      <c r="B121" s="27">
        <v>37502</v>
      </c>
      <c r="C121" s="27" t="s">
        <v>362</v>
      </c>
      <c r="D121" s="28">
        <v>300</v>
      </c>
      <c r="E121" s="27"/>
    </row>
    <row r="122" spans="1:5" x14ac:dyDescent="0.25">
      <c r="A122" s="27">
        <v>58</v>
      </c>
      <c r="B122" s="27">
        <v>26101</v>
      </c>
      <c r="C122" s="13" t="s">
        <v>361</v>
      </c>
      <c r="D122" s="28">
        <v>700</v>
      </c>
      <c r="E122" s="27"/>
    </row>
    <row r="123" spans="1:5" x14ac:dyDescent="0.25">
      <c r="A123" s="27">
        <v>59</v>
      </c>
      <c r="B123" s="27">
        <v>26101</v>
      </c>
      <c r="C123" s="13" t="s">
        <v>361</v>
      </c>
      <c r="D123" s="28">
        <v>800</v>
      </c>
      <c r="E123" s="27"/>
    </row>
    <row r="124" spans="1:5" x14ac:dyDescent="0.25">
      <c r="A124" s="27">
        <v>59</v>
      </c>
      <c r="B124" s="27">
        <v>37502</v>
      </c>
      <c r="C124" s="27" t="s">
        <v>362</v>
      </c>
      <c r="D124" s="28">
        <v>300</v>
      </c>
      <c r="E124" s="27"/>
    </row>
    <row r="125" spans="1:5" x14ac:dyDescent="0.25">
      <c r="A125" s="27">
        <v>60</v>
      </c>
      <c r="B125" s="27">
        <v>37502</v>
      </c>
      <c r="C125" s="27" t="s">
        <v>362</v>
      </c>
      <c r="D125" s="28">
        <v>400</v>
      </c>
      <c r="E125" s="27"/>
    </row>
    <row r="126" spans="1:5" x14ac:dyDescent="0.25">
      <c r="A126" s="27">
        <v>60</v>
      </c>
      <c r="B126" s="27">
        <v>37501</v>
      </c>
      <c r="C126" s="13" t="s">
        <v>364</v>
      </c>
      <c r="D126" s="28">
        <v>420</v>
      </c>
      <c r="E126" s="27"/>
    </row>
    <row r="127" spans="1:5" x14ac:dyDescent="0.25">
      <c r="A127" s="27">
        <v>61</v>
      </c>
      <c r="B127" s="27">
        <v>37502</v>
      </c>
      <c r="C127" s="27" t="s">
        <v>362</v>
      </c>
      <c r="D127" s="28">
        <v>300</v>
      </c>
      <c r="E127" s="27"/>
    </row>
    <row r="128" spans="1:5" x14ac:dyDescent="0.25">
      <c r="A128" s="27">
        <v>62</v>
      </c>
      <c r="B128" s="27">
        <v>37502</v>
      </c>
      <c r="C128" s="27" t="s">
        <v>362</v>
      </c>
      <c r="D128" s="28">
        <v>400</v>
      </c>
      <c r="E128" s="27"/>
    </row>
    <row r="129" spans="1:5" x14ac:dyDescent="0.25">
      <c r="A129" s="27">
        <v>63</v>
      </c>
      <c r="B129" s="27">
        <v>37502</v>
      </c>
      <c r="C129" s="27" t="s">
        <v>362</v>
      </c>
      <c r="D129" s="28">
        <v>400</v>
      </c>
      <c r="E129" s="27"/>
    </row>
    <row r="130" spans="1:5" x14ac:dyDescent="0.25">
      <c r="A130" s="27">
        <v>63</v>
      </c>
      <c r="B130" s="27">
        <v>26101</v>
      </c>
      <c r="C130" s="13" t="s">
        <v>361</v>
      </c>
      <c r="D130" s="28">
        <v>900</v>
      </c>
      <c r="E130" s="27"/>
    </row>
    <row r="131" spans="1:5" x14ac:dyDescent="0.25">
      <c r="A131" s="27">
        <v>64</v>
      </c>
      <c r="B131" s="27">
        <v>37502</v>
      </c>
      <c r="C131" s="27" t="s">
        <v>362</v>
      </c>
      <c r="D131" s="28">
        <v>400</v>
      </c>
      <c r="E131" s="27"/>
    </row>
    <row r="132" spans="1:5" x14ac:dyDescent="0.25">
      <c r="A132" s="27">
        <v>65</v>
      </c>
      <c r="B132" s="27">
        <v>37502</v>
      </c>
      <c r="C132" s="27" t="s">
        <v>362</v>
      </c>
      <c r="D132" s="28">
        <v>500</v>
      </c>
      <c r="E132" s="27"/>
    </row>
    <row r="133" spans="1:5" x14ac:dyDescent="0.25">
      <c r="A133" s="27">
        <v>65</v>
      </c>
      <c r="B133" s="27">
        <v>26101</v>
      </c>
      <c r="C133" s="27" t="s">
        <v>361</v>
      </c>
      <c r="D133" s="28">
        <v>800</v>
      </c>
      <c r="E133" s="27"/>
    </row>
    <row r="134" spans="1:5" x14ac:dyDescent="0.25">
      <c r="A134" s="27">
        <v>66</v>
      </c>
      <c r="B134" s="27">
        <v>37502</v>
      </c>
      <c r="C134" s="27" t="s">
        <v>362</v>
      </c>
      <c r="D134" s="28">
        <v>300</v>
      </c>
      <c r="E134" s="27"/>
    </row>
    <row r="135" spans="1:5" x14ac:dyDescent="0.25">
      <c r="A135" s="27">
        <v>67</v>
      </c>
      <c r="B135" s="27">
        <v>37502</v>
      </c>
      <c r="C135" s="27" t="s">
        <v>362</v>
      </c>
      <c r="D135" s="28">
        <v>400</v>
      </c>
      <c r="E135" s="27"/>
    </row>
    <row r="136" spans="1:5" x14ac:dyDescent="0.25">
      <c r="A136" s="27">
        <v>68</v>
      </c>
      <c r="B136" s="27">
        <v>37502</v>
      </c>
      <c r="C136" s="27" t="s">
        <v>362</v>
      </c>
      <c r="D136" s="28">
        <v>400</v>
      </c>
      <c r="E136" s="27"/>
    </row>
    <row r="137" spans="1:5" x14ac:dyDescent="0.25">
      <c r="A137" s="27">
        <v>69</v>
      </c>
      <c r="B137" s="27">
        <v>37502</v>
      </c>
      <c r="C137" s="27" t="s">
        <v>362</v>
      </c>
      <c r="D137" s="28">
        <v>300</v>
      </c>
      <c r="E137" s="27"/>
    </row>
    <row r="138" spans="1:5" x14ac:dyDescent="0.25">
      <c r="A138" s="27">
        <v>70</v>
      </c>
      <c r="B138" s="27">
        <v>37502</v>
      </c>
      <c r="C138" s="27" t="s">
        <v>362</v>
      </c>
      <c r="D138" s="28">
        <v>300</v>
      </c>
      <c r="E138" s="27"/>
    </row>
    <row r="139" spans="1:5" x14ac:dyDescent="0.25">
      <c r="A139" s="27">
        <v>71</v>
      </c>
      <c r="B139" s="27">
        <v>37502</v>
      </c>
      <c r="C139" s="27" t="s">
        <v>362</v>
      </c>
      <c r="D139" s="28">
        <v>300</v>
      </c>
      <c r="E139" s="27"/>
    </row>
    <row r="140" spans="1:5" x14ac:dyDescent="0.25">
      <c r="A140" s="27">
        <v>71</v>
      </c>
      <c r="B140" s="27">
        <v>26101</v>
      </c>
      <c r="C140" s="27" t="s">
        <v>361</v>
      </c>
      <c r="D140" s="28">
        <v>800</v>
      </c>
      <c r="E140" s="27"/>
    </row>
    <row r="141" spans="1:5" x14ac:dyDescent="0.25">
      <c r="A141" s="27">
        <v>72</v>
      </c>
      <c r="B141" s="27">
        <v>37502</v>
      </c>
      <c r="C141" s="27" t="s">
        <v>362</v>
      </c>
      <c r="D141" s="28">
        <v>300</v>
      </c>
      <c r="E141" s="27"/>
    </row>
    <row r="142" spans="1:5" x14ac:dyDescent="0.25">
      <c r="A142" s="27">
        <v>72</v>
      </c>
      <c r="B142" s="27">
        <v>26101</v>
      </c>
      <c r="C142" s="27" t="s">
        <v>361</v>
      </c>
      <c r="D142" s="28">
        <v>900</v>
      </c>
      <c r="E142" s="27"/>
    </row>
    <row r="143" spans="1:5" x14ac:dyDescent="0.25">
      <c r="A143" s="27">
        <v>73</v>
      </c>
      <c r="B143" s="27">
        <v>37502</v>
      </c>
      <c r="C143" s="27" t="s">
        <v>362</v>
      </c>
      <c r="D143" s="28">
        <v>400</v>
      </c>
      <c r="E143" s="27"/>
    </row>
    <row r="144" spans="1:5" x14ac:dyDescent="0.25">
      <c r="A144" s="27">
        <v>73</v>
      </c>
      <c r="B144" s="27">
        <v>26101</v>
      </c>
      <c r="C144" s="27" t="s">
        <v>361</v>
      </c>
      <c r="D144" s="28">
        <v>800</v>
      </c>
      <c r="E144" s="27"/>
    </row>
    <row r="145" spans="1:5" x14ac:dyDescent="0.25">
      <c r="A145" s="27">
        <v>74</v>
      </c>
      <c r="B145" s="27">
        <v>37502</v>
      </c>
      <c r="C145" s="27" t="s">
        <v>362</v>
      </c>
      <c r="D145" s="28">
        <v>400</v>
      </c>
      <c r="E145" s="27"/>
    </row>
    <row r="146" spans="1:5" x14ac:dyDescent="0.25">
      <c r="A146" s="27">
        <v>74</v>
      </c>
      <c r="B146" s="27">
        <v>26101</v>
      </c>
      <c r="C146" s="13" t="s">
        <v>361</v>
      </c>
      <c r="D146" s="28">
        <v>1000</v>
      </c>
      <c r="E146" s="27"/>
    </row>
    <row r="147" spans="1:5" x14ac:dyDescent="0.25">
      <c r="A147" s="27">
        <v>75</v>
      </c>
      <c r="B147" s="27">
        <v>37502</v>
      </c>
      <c r="C147" s="27" t="s">
        <v>362</v>
      </c>
      <c r="D147" s="28">
        <v>300</v>
      </c>
      <c r="E147" s="27"/>
    </row>
    <row r="148" spans="1:5" x14ac:dyDescent="0.25">
      <c r="A148" s="27">
        <v>75</v>
      </c>
      <c r="B148" s="27">
        <v>26101</v>
      </c>
      <c r="C148" s="27" t="s">
        <v>361</v>
      </c>
      <c r="D148" s="28">
        <v>700</v>
      </c>
      <c r="E148" s="27"/>
    </row>
    <row r="149" spans="1:5" x14ac:dyDescent="0.25">
      <c r="A149" s="27">
        <v>76</v>
      </c>
      <c r="B149" s="27">
        <v>37502</v>
      </c>
      <c r="C149" s="27" t="s">
        <v>362</v>
      </c>
      <c r="D149" s="28">
        <v>300</v>
      </c>
      <c r="E149" s="27"/>
    </row>
    <row r="150" spans="1:5" x14ac:dyDescent="0.25">
      <c r="A150" s="27">
        <v>76</v>
      </c>
      <c r="B150" s="27">
        <v>26101</v>
      </c>
      <c r="C150" s="13" t="s">
        <v>361</v>
      </c>
      <c r="D150" s="28">
        <v>500</v>
      </c>
      <c r="E150" s="27"/>
    </row>
    <row r="151" spans="1:5" x14ac:dyDescent="0.25">
      <c r="A151" s="27">
        <v>77</v>
      </c>
      <c r="B151" s="27">
        <v>37502</v>
      </c>
      <c r="C151" s="27" t="s">
        <v>362</v>
      </c>
      <c r="D151" s="28">
        <v>400</v>
      </c>
      <c r="E151" s="27"/>
    </row>
    <row r="152" spans="1:5" x14ac:dyDescent="0.25">
      <c r="A152" s="27">
        <v>77</v>
      </c>
      <c r="B152" s="27">
        <v>26101</v>
      </c>
      <c r="C152" s="27" t="s">
        <v>361</v>
      </c>
      <c r="D152" s="28">
        <v>800</v>
      </c>
      <c r="E152" s="27"/>
    </row>
    <row r="153" spans="1:5" x14ac:dyDescent="0.25">
      <c r="A153" s="27">
        <v>78</v>
      </c>
      <c r="B153" s="27">
        <v>37502</v>
      </c>
      <c r="C153" s="27" t="s">
        <v>362</v>
      </c>
      <c r="D153" s="28">
        <v>500</v>
      </c>
      <c r="E153" s="27"/>
    </row>
    <row r="154" spans="1:5" x14ac:dyDescent="0.25">
      <c r="A154" s="27">
        <v>78</v>
      </c>
      <c r="B154" s="27">
        <v>26101</v>
      </c>
      <c r="C154" s="27" t="s">
        <v>361</v>
      </c>
      <c r="D154" s="28">
        <v>900</v>
      </c>
      <c r="E154" s="27"/>
    </row>
    <row r="155" spans="1:5" x14ac:dyDescent="0.25">
      <c r="A155" s="27">
        <v>79</v>
      </c>
      <c r="B155" s="27">
        <v>37502</v>
      </c>
      <c r="C155" s="27" t="s">
        <v>362</v>
      </c>
      <c r="D155" s="28">
        <v>300</v>
      </c>
      <c r="E155" s="27"/>
    </row>
    <row r="156" spans="1:5" x14ac:dyDescent="0.25">
      <c r="A156" s="27">
        <v>80</v>
      </c>
      <c r="B156" s="27">
        <v>37502</v>
      </c>
      <c r="C156" s="27" t="s">
        <v>362</v>
      </c>
      <c r="D156" s="28">
        <v>300</v>
      </c>
      <c r="E156" s="27"/>
    </row>
    <row r="157" spans="1:5" x14ac:dyDescent="0.25">
      <c r="A157" s="27">
        <v>81</v>
      </c>
      <c r="B157" s="27">
        <v>37502</v>
      </c>
      <c r="C157" s="27" t="s">
        <v>362</v>
      </c>
      <c r="D157" s="28">
        <v>400</v>
      </c>
      <c r="E157" s="27"/>
    </row>
    <row r="158" spans="1:5" x14ac:dyDescent="0.25">
      <c r="A158" s="27">
        <v>81</v>
      </c>
      <c r="B158" s="27">
        <v>26101</v>
      </c>
      <c r="C158" s="27" t="s">
        <v>361</v>
      </c>
      <c r="D158" s="28">
        <v>800</v>
      </c>
      <c r="E158" s="27"/>
    </row>
    <row r="159" spans="1:5" x14ac:dyDescent="0.25">
      <c r="A159" s="27">
        <v>82</v>
      </c>
      <c r="B159" s="27">
        <v>37502</v>
      </c>
      <c r="C159" s="27" t="s">
        <v>362</v>
      </c>
      <c r="D159" s="28">
        <v>300</v>
      </c>
      <c r="E159" s="27"/>
    </row>
    <row r="160" spans="1:5" x14ac:dyDescent="0.25">
      <c r="A160" s="27">
        <v>83</v>
      </c>
      <c r="B160" s="27">
        <v>37502</v>
      </c>
      <c r="C160" s="27" t="s">
        <v>362</v>
      </c>
      <c r="D160" s="28">
        <v>300</v>
      </c>
      <c r="E160" s="27"/>
    </row>
    <row r="161" spans="1:5" x14ac:dyDescent="0.25">
      <c r="A161" s="27">
        <v>84</v>
      </c>
      <c r="B161" s="27">
        <v>37502</v>
      </c>
      <c r="C161" s="27" t="s">
        <v>362</v>
      </c>
      <c r="D161" s="28">
        <v>300</v>
      </c>
      <c r="E161" s="27"/>
    </row>
    <row r="162" spans="1:5" x14ac:dyDescent="0.25">
      <c r="A162" s="27">
        <v>85</v>
      </c>
      <c r="B162" s="27">
        <v>37502</v>
      </c>
      <c r="C162" s="27" t="s">
        <v>362</v>
      </c>
      <c r="D162" s="28">
        <v>400</v>
      </c>
      <c r="E162" s="27"/>
    </row>
    <row r="163" spans="1:5" x14ac:dyDescent="0.25">
      <c r="A163" s="27">
        <v>85</v>
      </c>
      <c r="B163" s="27">
        <v>26101</v>
      </c>
      <c r="C163" s="27" t="s">
        <v>361</v>
      </c>
      <c r="D163" s="28">
        <v>400</v>
      </c>
      <c r="E163" s="27"/>
    </row>
    <row r="164" spans="1:5" x14ac:dyDescent="0.25">
      <c r="A164" s="27">
        <v>86</v>
      </c>
      <c r="B164" s="27">
        <v>37501</v>
      </c>
      <c r="C164" s="27" t="s">
        <v>360</v>
      </c>
      <c r="D164" s="28">
        <v>850</v>
      </c>
      <c r="E164" s="27"/>
    </row>
    <row r="165" spans="1:5" x14ac:dyDescent="0.25">
      <c r="A165" s="27">
        <v>86</v>
      </c>
      <c r="B165" s="27">
        <v>37502</v>
      </c>
      <c r="C165" s="27" t="s">
        <v>362</v>
      </c>
      <c r="D165" s="28">
        <v>400</v>
      </c>
      <c r="E165" s="27"/>
    </row>
    <row r="166" spans="1:5" x14ac:dyDescent="0.25">
      <c r="A166" s="27">
        <v>86</v>
      </c>
      <c r="B166" s="27">
        <v>26101</v>
      </c>
      <c r="C166" s="27" t="s">
        <v>361</v>
      </c>
      <c r="D166" s="28">
        <v>900</v>
      </c>
      <c r="E166" s="27"/>
    </row>
    <row r="167" spans="1:5" x14ac:dyDescent="0.25">
      <c r="A167" s="27">
        <v>87</v>
      </c>
      <c r="B167" s="27">
        <v>37501</v>
      </c>
      <c r="C167" s="27" t="s">
        <v>360</v>
      </c>
      <c r="D167" s="28">
        <v>2100</v>
      </c>
      <c r="E167" s="27"/>
    </row>
    <row r="168" spans="1:5" x14ac:dyDescent="0.25">
      <c r="A168" s="27">
        <v>87</v>
      </c>
      <c r="B168" s="27">
        <v>26101</v>
      </c>
      <c r="C168" s="27" t="s">
        <v>361</v>
      </c>
      <c r="D168" s="28">
        <v>2002</v>
      </c>
      <c r="E168" s="27"/>
    </row>
    <row r="169" spans="1:5" x14ac:dyDescent="0.25">
      <c r="A169" s="27">
        <v>88</v>
      </c>
      <c r="B169" s="27">
        <v>37501</v>
      </c>
      <c r="C169" s="27" t="s">
        <v>360</v>
      </c>
      <c r="D169" s="28">
        <v>1350</v>
      </c>
      <c r="E169" s="27"/>
    </row>
    <row r="170" spans="1:5" x14ac:dyDescent="0.25">
      <c r="A170" s="27">
        <v>88</v>
      </c>
      <c r="B170" s="27">
        <v>26101</v>
      </c>
      <c r="C170" s="27" t="s">
        <v>361</v>
      </c>
      <c r="D170" s="28">
        <v>900</v>
      </c>
      <c r="E170" s="27"/>
    </row>
    <row r="171" spans="1:5" x14ac:dyDescent="0.25">
      <c r="A171" s="27">
        <v>89</v>
      </c>
      <c r="B171" s="27">
        <v>37501</v>
      </c>
      <c r="C171" s="27" t="s">
        <v>360</v>
      </c>
      <c r="D171" s="28">
        <v>850</v>
      </c>
      <c r="E171" s="27"/>
    </row>
    <row r="172" spans="1:5" x14ac:dyDescent="0.25">
      <c r="A172" s="27">
        <v>90</v>
      </c>
      <c r="B172" s="27">
        <v>37501</v>
      </c>
      <c r="C172" s="27" t="s">
        <v>360</v>
      </c>
      <c r="D172" s="28">
        <v>850</v>
      </c>
      <c r="E172" s="27"/>
    </row>
    <row r="173" spans="1:5" x14ac:dyDescent="0.25">
      <c r="A173" s="27">
        <v>90</v>
      </c>
      <c r="B173" s="27">
        <v>37502</v>
      </c>
      <c r="C173" s="27" t="s">
        <v>362</v>
      </c>
      <c r="D173" s="28">
        <v>400</v>
      </c>
      <c r="E173" s="27"/>
    </row>
    <row r="174" spans="1:5" x14ac:dyDescent="0.25">
      <c r="A174" s="27">
        <v>90</v>
      </c>
      <c r="B174" s="27">
        <v>26101</v>
      </c>
      <c r="C174" s="27" t="s">
        <v>361</v>
      </c>
      <c r="D174" s="28">
        <v>810</v>
      </c>
      <c r="E174" s="27"/>
    </row>
    <row r="175" spans="1:5" x14ac:dyDescent="0.25">
      <c r="A175" s="27">
        <v>91</v>
      </c>
      <c r="B175" s="27">
        <v>37501</v>
      </c>
      <c r="C175" s="27" t="s">
        <v>360</v>
      </c>
      <c r="D175" s="28">
        <v>1400</v>
      </c>
      <c r="E175" s="27"/>
    </row>
    <row r="176" spans="1:5" x14ac:dyDescent="0.25">
      <c r="A176" s="27">
        <v>91</v>
      </c>
      <c r="B176" s="27">
        <v>26101</v>
      </c>
      <c r="C176" s="27" t="s">
        <v>361</v>
      </c>
      <c r="D176" s="28">
        <v>600</v>
      </c>
      <c r="E176" s="27"/>
    </row>
    <row r="177" spans="1:5" x14ac:dyDescent="0.25">
      <c r="A177" s="27">
        <v>92</v>
      </c>
      <c r="B177" s="27">
        <v>37501</v>
      </c>
      <c r="C177" s="27" t="s">
        <v>360</v>
      </c>
      <c r="D177" s="28">
        <v>1400</v>
      </c>
      <c r="E177" s="27"/>
    </row>
    <row r="178" spans="1:5" x14ac:dyDescent="0.25">
      <c r="A178" s="27">
        <v>93</v>
      </c>
      <c r="B178" s="27">
        <v>37501</v>
      </c>
      <c r="C178" s="27" t="s">
        <v>360</v>
      </c>
      <c r="D178" s="28">
        <v>1400</v>
      </c>
      <c r="E178" s="27"/>
    </row>
    <row r="179" spans="1:5" x14ac:dyDescent="0.25">
      <c r="A179" s="27">
        <v>94</v>
      </c>
      <c r="B179" s="27">
        <v>37501</v>
      </c>
      <c r="C179" s="27" t="s">
        <v>360</v>
      </c>
      <c r="D179" s="28">
        <v>1400</v>
      </c>
      <c r="E179" s="27"/>
    </row>
    <row r="180" spans="1:5" x14ac:dyDescent="0.25">
      <c r="A180" s="27">
        <v>94</v>
      </c>
      <c r="B180" s="27">
        <v>26101</v>
      </c>
      <c r="C180" s="27" t="s">
        <v>361</v>
      </c>
      <c r="D180" s="28">
        <v>900</v>
      </c>
      <c r="E180" s="27"/>
    </row>
    <row r="181" spans="1:5" x14ac:dyDescent="0.25">
      <c r="A181" s="27">
        <v>95</v>
      </c>
      <c r="B181" s="27">
        <v>37501</v>
      </c>
      <c r="C181" s="27" t="s">
        <v>360</v>
      </c>
      <c r="D181" s="28">
        <v>1400</v>
      </c>
      <c r="E181" s="27"/>
    </row>
    <row r="182" spans="1:5" x14ac:dyDescent="0.25">
      <c r="A182" s="27">
        <v>96</v>
      </c>
      <c r="B182" s="27">
        <v>37501</v>
      </c>
      <c r="C182" s="27" t="s">
        <v>360</v>
      </c>
      <c r="D182" s="28">
        <v>1700</v>
      </c>
      <c r="E182" s="27"/>
    </row>
    <row r="183" spans="1:5" x14ac:dyDescent="0.25">
      <c r="A183" s="27">
        <v>97</v>
      </c>
      <c r="B183" s="27">
        <v>37502</v>
      </c>
      <c r="C183" s="27" t="s">
        <v>362</v>
      </c>
      <c r="D183" s="28">
        <v>2000</v>
      </c>
      <c r="E183" s="27"/>
    </row>
    <row r="184" spans="1:5" x14ac:dyDescent="0.25">
      <c r="A184" s="27">
        <v>97</v>
      </c>
      <c r="B184" s="27">
        <v>26101</v>
      </c>
      <c r="C184" s="27" t="s">
        <v>361</v>
      </c>
      <c r="D184" s="28">
        <v>800</v>
      </c>
      <c r="E184" s="27"/>
    </row>
    <row r="185" spans="1:5" x14ac:dyDescent="0.25">
      <c r="A185" s="27">
        <v>98</v>
      </c>
      <c r="B185" s="27">
        <v>37501</v>
      </c>
      <c r="C185" s="27" t="s">
        <v>360</v>
      </c>
      <c r="D185" s="28">
        <v>1400</v>
      </c>
      <c r="E185" s="27"/>
    </row>
    <row r="186" spans="1:5" x14ac:dyDescent="0.25">
      <c r="A186" s="27">
        <v>99</v>
      </c>
      <c r="B186" s="27">
        <v>37501</v>
      </c>
      <c r="C186" s="27" t="s">
        <v>360</v>
      </c>
      <c r="D186" s="28">
        <v>700</v>
      </c>
      <c r="E186" s="27"/>
    </row>
    <row r="187" spans="1:5" x14ac:dyDescent="0.25">
      <c r="A187" s="27">
        <v>99</v>
      </c>
      <c r="B187" s="27">
        <v>37502</v>
      </c>
      <c r="C187" s="27" t="s">
        <v>362</v>
      </c>
      <c r="D187" s="28">
        <v>300</v>
      </c>
      <c r="E187" s="27"/>
    </row>
    <row r="188" spans="1:5" x14ac:dyDescent="0.25">
      <c r="A188" s="27">
        <v>99</v>
      </c>
      <c r="B188" s="27">
        <v>26101</v>
      </c>
      <c r="C188" s="27" t="s">
        <v>361</v>
      </c>
      <c r="D188" s="28">
        <v>900</v>
      </c>
      <c r="E188" s="27"/>
    </row>
    <row r="189" spans="1:5" x14ac:dyDescent="0.25">
      <c r="A189" s="27">
        <v>100</v>
      </c>
      <c r="B189" s="27">
        <v>37501</v>
      </c>
      <c r="C189" s="27" t="s">
        <v>360</v>
      </c>
      <c r="D189" s="28">
        <v>700</v>
      </c>
      <c r="E189" s="27"/>
    </row>
    <row r="190" spans="1:5" x14ac:dyDescent="0.25">
      <c r="A190" s="27">
        <v>100</v>
      </c>
      <c r="B190" s="27">
        <v>37502</v>
      </c>
      <c r="C190" s="27" t="s">
        <v>362</v>
      </c>
      <c r="D190" s="28">
        <v>300</v>
      </c>
      <c r="E190" s="27"/>
    </row>
    <row r="191" spans="1:5" x14ac:dyDescent="0.25">
      <c r="A191" s="27">
        <v>101</v>
      </c>
      <c r="B191" s="27">
        <v>37501</v>
      </c>
      <c r="C191" s="27" t="s">
        <v>360</v>
      </c>
      <c r="D191" s="28">
        <v>850</v>
      </c>
      <c r="E191" s="27"/>
    </row>
    <row r="192" spans="1:5" x14ac:dyDescent="0.25">
      <c r="A192" s="27">
        <v>101</v>
      </c>
      <c r="B192" s="27">
        <v>37502</v>
      </c>
      <c r="C192" s="27" t="s">
        <v>362</v>
      </c>
      <c r="D192" s="28">
        <v>400</v>
      </c>
      <c r="E192" s="27"/>
    </row>
    <row r="193" spans="1:5" x14ac:dyDescent="0.25">
      <c r="A193" s="27">
        <v>101</v>
      </c>
      <c r="B193" s="27">
        <v>26101</v>
      </c>
      <c r="C193" s="27" t="s">
        <v>361</v>
      </c>
      <c r="D193" s="28">
        <v>900</v>
      </c>
      <c r="E193" s="27"/>
    </row>
    <row r="194" spans="1:5" x14ac:dyDescent="0.25">
      <c r="A194" s="27">
        <v>102</v>
      </c>
      <c r="B194" s="27">
        <v>37501</v>
      </c>
      <c r="C194" s="27" t="s">
        <v>360</v>
      </c>
      <c r="D194" s="28">
        <v>1400</v>
      </c>
      <c r="E194" s="27"/>
    </row>
    <row r="195" spans="1:5" x14ac:dyDescent="0.25">
      <c r="A195" s="27">
        <v>103</v>
      </c>
      <c r="B195" s="27">
        <v>37501</v>
      </c>
      <c r="C195" s="27" t="s">
        <v>360</v>
      </c>
      <c r="D195" s="28">
        <v>1400</v>
      </c>
      <c r="E195" s="27"/>
    </row>
    <row r="196" spans="1:5" x14ac:dyDescent="0.25">
      <c r="A196" s="27">
        <v>103</v>
      </c>
      <c r="B196" s="27">
        <v>26101</v>
      </c>
      <c r="C196" s="27" t="s">
        <v>361</v>
      </c>
      <c r="D196" s="28">
        <v>800</v>
      </c>
      <c r="E196" s="27"/>
    </row>
    <row r="197" spans="1:5" x14ac:dyDescent="0.25">
      <c r="A197" s="27">
        <v>104</v>
      </c>
      <c r="B197" s="27">
        <v>37501</v>
      </c>
      <c r="C197" s="27" t="s">
        <v>360</v>
      </c>
      <c r="D197" s="28">
        <v>1400</v>
      </c>
      <c r="E197" s="27"/>
    </row>
    <row r="198" spans="1:5" x14ac:dyDescent="0.25">
      <c r="A198" s="27">
        <v>105</v>
      </c>
      <c r="B198" s="27">
        <v>37501</v>
      </c>
      <c r="C198" s="27" t="s">
        <v>360</v>
      </c>
      <c r="D198" s="28">
        <v>1400</v>
      </c>
      <c r="E198" s="27"/>
    </row>
    <row r="199" spans="1:5" x14ac:dyDescent="0.25">
      <c r="A199" s="27">
        <v>106</v>
      </c>
      <c r="B199" s="27">
        <v>37501</v>
      </c>
      <c r="C199" s="27" t="s">
        <v>360</v>
      </c>
      <c r="D199" s="28">
        <v>1400</v>
      </c>
      <c r="E199" s="27"/>
    </row>
    <row r="200" spans="1:5" x14ac:dyDescent="0.25">
      <c r="A200" s="27">
        <v>106</v>
      </c>
      <c r="B200" s="27">
        <v>26101</v>
      </c>
      <c r="C200" s="27" t="s">
        <v>361</v>
      </c>
      <c r="D200" s="28">
        <v>500</v>
      </c>
      <c r="E200" s="27"/>
    </row>
    <row r="201" spans="1:5" x14ac:dyDescent="0.25">
      <c r="A201" s="27">
        <v>107</v>
      </c>
      <c r="B201" s="27">
        <v>37502</v>
      </c>
      <c r="C201" s="27" t="s">
        <v>362</v>
      </c>
      <c r="D201" s="28">
        <v>300</v>
      </c>
      <c r="E201" s="27"/>
    </row>
    <row r="202" spans="1:5" x14ac:dyDescent="0.25">
      <c r="A202" s="27">
        <v>107</v>
      </c>
      <c r="B202" s="27">
        <v>26101</v>
      </c>
      <c r="C202" s="27" t="s">
        <v>361</v>
      </c>
      <c r="D202" s="28">
        <v>700</v>
      </c>
      <c r="E202" s="27"/>
    </row>
    <row r="203" spans="1:5" x14ac:dyDescent="0.25">
      <c r="A203" s="27">
        <v>108</v>
      </c>
      <c r="B203" s="27">
        <v>37502</v>
      </c>
      <c r="C203" s="27" t="s">
        <v>362</v>
      </c>
      <c r="D203" s="28">
        <v>300</v>
      </c>
      <c r="E203" s="27"/>
    </row>
    <row r="204" spans="1:5" x14ac:dyDescent="0.25">
      <c r="A204" s="27">
        <v>108</v>
      </c>
      <c r="B204" s="27">
        <v>26101</v>
      </c>
      <c r="C204" s="27" t="s">
        <v>361</v>
      </c>
      <c r="D204" s="28">
        <v>700</v>
      </c>
      <c r="E204" s="27"/>
    </row>
    <row r="205" spans="1:5" x14ac:dyDescent="0.25">
      <c r="A205" s="27">
        <v>109</v>
      </c>
      <c r="B205" s="27">
        <v>37502</v>
      </c>
      <c r="C205" s="27" t="s">
        <v>362</v>
      </c>
      <c r="D205" s="28">
        <v>300</v>
      </c>
      <c r="E205" s="27"/>
    </row>
    <row r="206" spans="1:5" x14ac:dyDescent="0.25">
      <c r="A206" s="27">
        <v>109</v>
      </c>
      <c r="B206" s="27">
        <v>26101</v>
      </c>
      <c r="C206" s="27" t="s">
        <v>361</v>
      </c>
      <c r="D206" s="28">
        <v>1000</v>
      </c>
      <c r="E206" s="27"/>
    </row>
    <row r="207" spans="1:5" x14ac:dyDescent="0.25">
      <c r="A207" s="27">
        <v>110</v>
      </c>
      <c r="B207" s="27">
        <v>37502</v>
      </c>
      <c r="C207" s="27" t="s">
        <v>362</v>
      </c>
      <c r="D207" s="28">
        <v>500</v>
      </c>
      <c r="E207" s="27"/>
    </row>
    <row r="208" spans="1:5" x14ac:dyDescent="0.25">
      <c r="A208" s="27">
        <v>110</v>
      </c>
      <c r="B208" s="27">
        <v>37201</v>
      </c>
      <c r="C208" s="27" t="s">
        <v>366</v>
      </c>
      <c r="D208" s="28">
        <v>326</v>
      </c>
      <c r="E208" s="27"/>
    </row>
    <row r="209" spans="1:5" x14ac:dyDescent="0.25">
      <c r="A209" s="27">
        <v>110</v>
      </c>
      <c r="B209" s="27">
        <v>37101</v>
      </c>
      <c r="C209" s="27" t="s">
        <v>365</v>
      </c>
      <c r="D209" s="28">
        <v>6939</v>
      </c>
      <c r="E209" s="27"/>
    </row>
    <row r="210" spans="1:5" x14ac:dyDescent="0.25">
      <c r="A210" s="27">
        <v>111</v>
      </c>
      <c r="B210" s="27">
        <v>37502</v>
      </c>
      <c r="C210" s="27" t="s">
        <v>362</v>
      </c>
      <c r="D210" s="28">
        <v>300</v>
      </c>
      <c r="E210" s="27"/>
    </row>
    <row r="211" spans="1:5" x14ac:dyDescent="0.25">
      <c r="A211" s="27">
        <v>112</v>
      </c>
      <c r="B211" s="27">
        <v>37502</v>
      </c>
      <c r="C211" s="27" t="s">
        <v>362</v>
      </c>
      <c r="D211" s="28">
        <v>300</v>
      </c>
      <c r="E211" s="27"/>
    </row>
    <row r="212" spans="1:5" x14ac:dyDescent="0.25">
      <c r="A212" s="27">
        <v>113</v>
      </c>
      <c r="B212" s="27">
        <v>37502</v>
      </c>
      <c r="C212" s="27" t="s">
        <v>362</v>
      </c>
      <c r="D212" s="28">
        <v>500</v>
      </c>
      <c r="E212" s="27"/>
    </row>
    <row r="213" spans="1:5" x14ac:dyDescent="0.25">
      <c r="A213" s="27">
        <v>113</v>
      </c>
      <c r="B213" s="27">
        <v>26101</v>
      </c>
      <c r="C213" s="27" t="s">
        <v>361</v>
      </c>
      <c r="D213" s="28">
        <v>900</v>
      </c>
      <c r="E213" s="27"/>
    </row>
    <row r="214" spans="1:5" x14ac:dyDescent="0.25">
      <c r="A214" s="27">
        <v>114</v>
      </c>
      <c r="B214" s="27">
        <v>37502</v>
      </c>
      <c r="C214" s="27" t="s">
        <v>362</v>
      </c>
      <c r="D214" s="28">
        <v>300</v>
      </c>
      <c r="E214" s="27"/>
    </row>
    <row r="215" spans="1:5" x14ac:dyDescent="0.25">
      <c r="A215" s="27">
        <v>115</v>
      </c>
      <c r="B215" s="27">
        <v>37502</v>
      </c>
      <c r="C215" s="27" t="s">
        <v>362</v>
      </c>
      <c r="D215" s="28">
        <v>400</v>
      </c>
      <c r="E215" s="27"/>
    </row>
    <row r="216" spans="1:5" x14ac:dyDescent="0.25">
      <c r="A216" s="27">
        <v>116</v>
      </c>
      <c r="B216" s="27">
        <v>37502</v>
      </c>
      <c r="C216" s="27" t="s">
        <v>362</v>
      </c>
      <c r="D216" s="28">
        <v>300</v>
      </c>
      <c r="E216" s="27"/>
    </row>
    <row r="217" spans="1:5" x14ac:dyDescent="0.25">
      <c r="A217" s="27">
        <v>116</v>
      </c>
      <c r="B217" s="27">
        <v>26101</v>
      </c>
      <c r="C217" s="27" t="s">
        <v>361</v>
      </c>
      <c r="D217" s="28">
        <v>800</v>
      </c>
      <c r="E217" s="27"/>
    </row>
    <row r="218" spans="1:5" x14ac:dyDescent="0.25">
      <c r="A218" s="27">
        <v>117</v>
      </c>
      <c r="B218" s="27">
        <v>37502</v>
      </c>
      <c r="C218" s="27" t="s">
        <v>362</v>
      </c>
      <c r="D218" s="28">
        <v>400</v>
      </c>
      <c r="E218" s="27"/>
    </row>
    <row r="219" spans="1:5" x14ac:dyDescent="0.25">
      <c r="A219" s="27">
        <v>118</v>
      </c>
      <c r="B219" s="27">
        <v>37502</v>
      </c>
      <c r="C219" s="27" t="s">
        <v>362</v>
      </c>
      <c r="D219" s="28">
        <v>300</v>
      </c>
      <c r="E219" s="27"/>
    </row>
    <row r="220" spans="1:5" x14ac:dyDescent="0.25">
      <c r="A220" s="27">
        <v>119</v>
      </c>
      <c r="B220" s="27">
        <v>37502</v>
      </c>
      <c r="C220" s="27" t="s">
        <v>362</v>
      </c>
      <c r="D220" s="28">
        <v>500</v>
      </c>
      <c r="E220" s="27"/>
    </row>
    <row r="221" spans="1:5" x14ac:dyDescent="0.25">
      <c r="A221" s="27">
        <v>119</v>
      </c>
      <c r="B221" s="27">
        <v>26101</v>
      </c>
      <c r="C221" s="27" t="s">
        <v>361</v>
      </c>
      <c r="D221" s="28">
        <v>800</v>
      </c>
      <c r="E221" s="27"/>
    </row>
    <row r="222" spans="1:5" x14ac:dyDescent="0.25">
      <c r="A222" s="27">
        <v>120</v>
      </c>
      <c r="B222" s="27">
        <v>37502</v>
      </c>
      <c r="C222" s="27" t="s">
        <v>362</v>
      </c>
      <c r="D222" s="28">
        <v>400</v>
      </c>
      <c r="E222" s="27"/>
    </row>
    <row r="223" spans="1:5" x14ac:dyDescent="0.25">
      <c r="A223" s="27">
        <v>120</v>
      </c>
      <c r="B223" s="27">
        <v>26101</v>
      </c>
      <c r="C223" s="27" t="s">
        <v>361</v>
      </c>
      <c r="D223" s="28">
        <v>700</v>
      </c>
      <c r="E223" s="27"/>
    </row>
    <row r="224" spans="1:5" x14ac:dyDescent="0.25">
      <c r="A224" s="27">
        <v>121</v>
      </c>
      <c r="B224" s="27">
        <v>37502</v>
      </c>
      <c r="C224" s="27" t="s">
        <v>362</v>
      </c>
      <c r="D224" s="28">
        <v>300</v>
      </c>
      <c r="E224" s="27"/>
    </row>
    <row r="225" spans="1:5" x14ac:dyDescent="0.25">
      <c r="A225" s="27">
        <v>122</v>
      </c>
      <c r="B225" s="27">
        <v>37502</v>
      </c>
      <c r="C225" s="27" t="s">
        <v>362</v>
      </c>
      <c r="D225" s="28">
        <v>400</v>
      </c>
      <c r="E225" s="27"/>
    </row>
    <row r="226" spans="1:5" x14ac:dyDescent="0.25">
      <c r="A226" s="27">
        <v>123</v>
      </c>
      <c r="B226" s="27">
        <v>37502</v>
      </c>
      <c r="C226" s="27" t="s">
        <v>362</v>
      </c>
      <c r="D226" s="28">
        <v>400</v>
      </c>
      <c r="E226" s="27"/>
    </row>
    <row r="227" spans="1:5" x14ac:dyDescent="0.25">
      <c r="A227" s="27">
        <v>123</v>
      </c>
      <c r="B227" s="27">
        <v>26101</v>
      </c>
      <c r="C227" s="27" t="s">
        <v>361</v>
      </c>
      <c r="D227" s="28">
        <v>400</v>
      </c>
      <c r="E227" s="27"/>
    </row>
    <row r="228" spans="1:5" x14ac:dyDescent="0.25">
      <c r="A228" s="27">
        <v>124</v>
      </c>
      <c r="B228" s="27">
        <v>37502</v>
      </c>
      <c r="C228" s="27" t="s">
        <v>362</v>
      </c>
      <c r="D228" s="28">
        <v>500</v>
      </c>
      <c r="E228" s="27"/>
    </row>
    <row r="229" spans="1:5" x14ac:dyDescent="0.25">
      <c r="A229" s="27">
        <v>124</v>
      </c>
      <c r="B229" s="27">
        <v>26101</v>
      </c>
      <c r="C229" s="27" t="s">
        <v>361</v>
      </c>
      <c r="D229" s="28">
        <v>824</v>
      </c>
      <c r="E229" s="27"/>
    </row>
    <row r="230" spans="1:5" x14ac:dyDescent="0.25">
      <c r="A230" s="27">
        <v>125</v>
      </c>
      <c r="B230" s="27">
        <v>37502</v>
      </c>
      <c r="C230" s="27" t="s">
        <v>362</v>
      </c>
      <c r="D230" s="28">
        <v>400</v>
      </c>
      <c r="E230" s="27"/>
    </row>
    <row r="231" spans="1:5" x14ac:dyDescent="0.25">
      <c r="A231" s="27">
        <v>126</v>
      </c>
      <c r="B231" s="27">
        <v>37502</v>
      </c>
      <c r="C231" s="27" t="s">
        <v>362</v>
      </c>
      <c r="D231" s="28">
        <v>300</v>
      </c>
      <c r="E231" s="2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2020-05-14T18:04:18Z</dcterms:created>
  <dcterms:modified xsi:type="dcterms:W3CDTF">2020-05-14T18:14:33Z</dcterms:modified>
</cp:coreProperties>
</file>