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400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72" i="1"/>
  <c r="O72"/>
  <c r="N72"/>
  <c r="M72"/>
  <c r="L72"/>
  <c r="K72"/>
  <c r="J72"/>
  <c r="I72"/>
  <c r="H72"/>
  <c r="G72"/>
  <c r="F72"/>
  <c r="E72"/>
  <c r="P70"/>
  <c r="O70"/>
  <c r="N70"/>
  <c r="M70"/>
  <c r="L70"/>
  <c r="K70"/>
  <c r="J70"/>
  <c r="I70"/>
  <c r="H70"/>
  <c r="G70"/>
  <c r="F70"/>
  <c r="E70"/>
  <c r="P66"/>
  <c r="O66"/>
  <c r="N66"/>
  <c r="M66"/>
  <c r="L66"/>
  <c r="K66"/>
  <c r="J66"/>
  <c r="I66"/>
  <c r="H66"/>
  <c r="G66"/>
  <c r="F66"/>
  <c r="E66"/>
  <c r="O32"/>
  <c r="N32"/>
  <c r="M32"/>
  <c r="L32"/>
  <c r="K32"/>
  <c r="J32"/>
  <c r="I32"/>
  <c r="H32"/>
  <c r="G32"/>
  <c r="F32"/>
  <c r="E32"/>
  <c r="O20"/>
  <c r="N20"/>
  <c r="M20"/>
  <c r="L20"/>
  <c r="K20"/>
  <c r="J20"/>
  <c r="I20"/>
  <c r="H20"/>
  <c r="G20"/>
  <c r="F20"/>
  <c r="E20"/>
  <c r="P69"/>
  <c r="P68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1"/>
  <c r="P30"/>
  <c r="P29"/>
  <c r="P28"/>
  <c r="P27"/>
  <c r="P26"/>
  <c r="P25"/>
  <c r="P24"/>
  <c r="P23"/>
  <c r="P22"/>
  <c r="P32" s="1"/>
  <c r="P19"/>
  <c r="P18"/>
  <c r="P17"/>
  <c r="P16"/>
  <c r="P15"/>
  <c r="P14"/>
  <c r="P13"/>
  <c r="P12"/>
  <c r="P11"/>
  <c r="P10"/>
  <c r="P9"/>
  <c r="P8"/>
  <c r="P7"/>
  <c r="P6"/>
  <c r="P20" s="1"/>
  <c r="P5"/>
</calcChain>
</file>

<file path=xl/sharedStrings.xml><?xml version="1.0" encoding="utf-8"?>
<sst xmlns="http://schemas.openxmlformats.org/spreadsheetml/2006/main" count="254" uniqueCount="248">
  <si>
    <t>TELEVISORA DE HERMOSILLO, S.A. DE C.V.</t>
  </si>
  <si>
    <t>PRESUPUESTO DE GASTOS 2015.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</si>
  <si>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</si>
  <si>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</si>
  <si>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</si>
  <si>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</si>
  <si>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</si>
  <si>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</si>
  <si>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</si>
  <si>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OTROS GASTOS</t>
  </si>
  <si>
    <t>OBREGON</t>
  </si>
  <si>
    <t>AUDITORIAS</t>
  </si>
  <si>
    <t>DIGITALIZACION</t>
  </si>
  <si>
    <t>PRESUPUESTO 2014</t>
  </si>
  <si>
    <t>GASTO REAL 2013</t>
  </si>
  <si>
    <t>6000001000</t>
  </si>
  <si>
    <t>Sueldo Base para Fondo Ahorro</t>
  </si>
  <si>
    <t>01000 1100 0113 11301</t>
  </si>
  <si>
    <t>Sueldos</t>
  </si>
  <si>
    <t>6000006000</t>
  </si>
  <si>
    <t>Vacaciones</t>
  </si>
  <si>
    <t>01000 1100 0113 11303</t>
  </si>
  <si>
    <t>Remuneraciones Diversas</t>
  </si>
  <si>
    <t>6000007000</t>
  </si>
  <si>
    <t>Prima vacacional</t>
  </si>
  <si>
    <t>01000 1300 0132 13201</t>
  </si>
  <si>
    <t>6000008000</t>
  </si>
  <si>
    <t>Aguinaldo</t>
  </si>
  <si>
    <t>01000 1300 0132 13202</t>
  </si>
  <si>
    <t>Gratificacion por fin de año</t>
  </si>
  <si>
    <t>01000 1500 0159 15901</t>
  </si>
  <si>
    <t>Otras prestaciones</t>
  </si>
  <si>
    <t>6000016000</t>
  </si>
  <si>
    <t>Tiempo extraordinario</t>
  </si>
  <si>
    <t>01000 1300 0133 13301</t>
  </si>
  <si>
    <t>Remuneraciones por Horas Extraordinarias</t>
  </si>
  <si>
    <t>6000017000</t>
  </si>
  <si>
    <t>Dias de descanso trabajados</t>
  </si>
  <si>
    <t>01000 1500 0154 15404</t>
  </si>
  <si>
    <t>Dias economicos y de descanso obligatorios no disfrutados</t>
  </si>
  <si>
    <t>6000022000</t>
  </si>
  <si>
    <t>Honorarios Asimilables a sueldos</t>
  </si>
  <si>
    <t>01000 1200 0121 12101</t>
  </si>
  <si>
    <t>Honorarios</t>
  </si>
  <si>
    <t>6000024000</t>
  </si>
  <si>
    <t>Prima de antiguedad</t>
  </si>
  <si>
    <t>6000025000</t>
  </si>
  <si>
    <t>Fondo de ahorro</t>
  </si>
  <si>
    <t>01000 1500 0151 15101</t>
  </si>
  <si>
    <t>Aportaciones al Fondo de Ahorro de los Trabajadores</t>
  </si>
  <si>
    <t>6000026000</t>
  </si>
  <si>
    <t>Ayuda a guarderias</t>
  </si>
  <si>
    <t>01000 1500 0154 15413</t>
  </si>
  <si>
    <t>6000030000</t>
  </si>
  <si>
    <t>Ayuda vitalicia</t>
  </si>
  <si>
    <t>01000 1500 0153 15303</t>
  </si>
  <si>
    <t>Diferencial por concepto de pensiones y jubilaciones</t>
  </si>
  <si>
    <t>6000040000</t>
  </si>
  <si>
    <t>Imss</t>
  </si>
  <si>
    <t>01000 1400 0141 14101</t>
  </si>
  <si>
    <t>Cuotas por servicio medico del IMSS</t>
  </si>
  <si>
    <t>6000041000</t>
  </si>
  <si>
    <t>Sar retiro,cesantia y vejez</t>
  </si>
  <si>
    <t>01000 1400 0143 14301</t>
  </si>
  <si>
    <t>Pagas de Defuncion, Pensiones y Jubilaciones</t>
  </si>
  <si>
    <t>6000042000</t>
  </si>
  <si>
    <t>Infonavit Aportaciones 5%</t>
  </si>
  <si>
    <t>01000 1400 0142 14201</t>
  </si>
  <si>
    <t>Cuotas al Infonavit</t>
  </si>
  <si>
    <t>6000043000</t>
  </si>
  <si>
    <t>Isse</t>
  </si>
  <si>
    <t>01000 1800 0182 18201</t>
  </si>
  <si>
    <t>Otros impuestos derivados de una relacion laboral</t>
  </si>
  <si>
    <t>6000044000</t>
  </si>
  <si>
    <t>Iva trasladado no acreditable</t>
  </si>
  <si>
    <t>05599 0000 0000 00000</t>
  </si>
  <si>
    <t>Otros gastos varios</t>
  </si>
  <si>
    <t>03000 3300 0338 33801</t>
  </si>
  <si>
    <t>Servicio de vigilancia</t>
  </si>
  <si>
    <t>6000050000</t>
  </si>
  <si>
    <t>Capacitacion y adiestramiento</t>
  </si>
  <si>
    <t>03000 3300 0334 33401</t>
  </si>
  <si>
    <t>Servicios de capacitacion</t>
  </si>
  <si>
    <t>6000053000</t>
  </si>
  <si>
    <t>Eventos especiales</t>
  </si>
  <si>
    <t>03000 3800 0382 38201</t>
  </si>
  <si>
    <t>Gastos de orden social y cultural</t>
  </si>
  <si>
    <t>6000054000</t>
  </si>
  <si>
    <t>Atencion a Funcionarios y Empleados</t>
  </si>
  <si>
    <t>02000 2200 0221 22101</t>
  </si>
  <si>
    <t>Productos alimenticios para el personal en las instalaciones</t>
  </si>
  <si>
    <t>6000055000</t>
  </si>
  <si>
    <t>Uniformes y ropas de trabajo</t>
  </si>
  <si>
    <t>02000 2700 0271 27101</t>
  </si>
  <si>
    <t>Vestuario y Uniformes</t>
  </si>
  <si>
    <t>6000056000</t>
  </si>
  <si>
    <t>Gastos de viaje</t>
  </si>
  <si>
    <t>03000 3700 0375 37501</t>
  </si>
  <si>
    <t>Viaticos en el pais</t>
  </si>
  <si>
    <t>6000057000</t>
  </si>
  <si>
    <t>Derecho de autor</t>
  </si>
  <si>
    <t>03000 3900 0392 39201</t>
  </si>
  <si>
    <t>Impuestos y derechos</t>
  </si>
  <si>
    <t>03000 3400 0348 34801</t>
  </si>
  <si>
    <t>Comisiones por ventas</t>
  </si>
  <si>
    <t>6000061000</t>
  </si>
  <si>
    <t>Comisiones ventas locales</t>
  </si>
  <si>
    <t>03000 3100 0317 31701</t>
  </si>
  <si>
    <t>Serv. De acceso a internet, redes y procesam. De Informacion</t>
  </si>
  <si>
    <t>6000070000</t>
  </si>
  <si>
    <t>03000 3300 0331 33101</t>
  </si>
  <si>
    <t>Servicios legales, de contabilidad, auditorias y relacionados</t>
  </si>
  <si>
    <t>6000080000</t>
  </si>
  <si>
    <t>Accesorios computo</t>
  </si>
  <si>
    <t>02000 2900 0294 29401</t>
  </si>
  <si>
    <t>Ref. y Acces. Menores de Eq. De Computo y Tec. De la Informacion</t>
  </si>
  <si>
    <t>02000 2100 0215 21501</t>
  </si>
  <si>
    <t>Material de Informacion</t>
  </si>
  <si>
    <t>6000082000</t>
  </si>
  <si>
    <t>Material iluminacion</t>
  </si>
  <si>
    <t>02000 2400 0246 24601</t>
  </si>
  <si>
    <t>Material electrico y electronico</t>
  </si>
  <si>
    <t>6000083000</t>
  </si>
  <si>
    <t>Refacciones y accesorios</t>
  </si>
  <si>
    <t>02000 2900 0296 29601</t>
  </si>
  <si>
    <t>Refacciones y Accesorios menores de equipo de transporte</t>
  </si>
  <si>
    <t>6000084000</t>
  </si>
  <si>
    <t>Material de consumo</t>
  </si>
  <si>
    <t>02000 2100 0211 21101</t>
  </si>
  <si>
    <t>Materiales, Utiles y equipos menores de oficina</t>
  </si>
  <si>
    <t>6000087000</t>
  </si>
  <si>
    <t>Aseo y servicios sanitarios</t>
  </si>
  <si>
    <t>03000 3500 0358 35801</t>
  </si>
  <si>
    <t>Servicio de limpieza y manejo de desechos</t>
  </si>
  <si>
    <t>6000088000</t>
  </si>
  <si>
    <t>Videocassetes  y cd</t>
  </si>
  <si>
    <t>6000089000</t>
  </si>
  <si>
    <t>Escenografia</t>
  </si>
  <si>
    <t>02000 2400 0248 24801</t>
  </si>
  <si>
    <t>Materiales complementarios</t>
  </si>
  <si>
    <t>6000091000</t>
  </si>
  <si>
    <t>Material fotocopiado</t>
  </si>
  <si>
    <t>02000 2100 0212 21201</t>
  </si>
  <si>
    <t>Materiales y Utiles de impresión y reproducción</t>
  </si>
  <si>
    <t>6000093000</t>
  </si>
  <si>
    <t>Combustibles y lubricantes</t>
  </si>
  <si>
    <t>02000 2600 0261 26101</t>
  </si>
  <si>
    <t>Combustible</t>
  </si>
  <si>
    <t>03000 3100 0314 31401</t>
  </si>
  <si>
    <t>Telefonos</t>
  </si>
  <si>
    <t>6000096000</t>
  </si>
  <si>
    <t>Software administrativo</t>
  </si>
  <si>
    <t>03000 3300 0333 33301</t>
  </si>
  <si>
    <t>Servicios de informatica</t>
  </si>
  <si>
    <t>6000099000</t>
  </si>
  <si>
    <t>No deducible</t>
  </si>
  <si>
    <t>03000 3900 0395 39501</t>
  </si>
  <si>
    <t>Penas, multas, accesorios y actualizacion</t>
  </si>
  <si>
    <t>6000100000</t>
  </si>
  <si>
    <t>Agua</t>
  </si>
  <si>
    <t>03000 3100 0313 31301</t>
  </si>
  <si>
    <t>6000101001</t>
  </si>
  <si>
    <t>Electricidad</t>
  </si>
  <si>
    <t>03000 3100 0311 31101</t>
  </si>
  <si>
    <t>Energia electrica</t>
  </si>
  <si>
    <t>6000102000</t>
  </si>
  <si>
    <t>6000103000</t>
  </si>
  <si>
    <t>Internet</t>
  </si>
  <si>
    <t>6000106000</t>
  </si>
  <si>
    <t>Monitore</t>
  </si>
  <si>
    <t>6000110000</t>
  </si>
  <si>
    <t>Correos y telegrafos</t>
  </si>
  <si>
    <t>03000 3100 0318 31801</t>
  </si>
  <si>
    <t>Servicio postal</t>
  </si>
  <si>
    <t>6000112000</t>
  </si>
  <si>
    <t>Transportes y pasajes</t>
  </si>
  <si>
    <t>03000 3700 0372 37201</t>
  </si>
  <si>
    <t>Pasajes Terrestres</t>
  </si>
  <si>
    <t>6000113000</t>
  </si>
  <si>
    <t>Servicio satelite</t>
  </si>
  <si>
    <t>03000 3100 0316 31601</t>
  </si>
  <si>
    <t>Servicio de telecomunicacion y satelites</t>
  </si>
  <si>
    <t>6000118000</t>
  </si>
  <si>
    <t>Produccion y programas</t>
  </si>
  <si>
    <t>03000 3600 0362 36201</t>
  </si>
  <si>
    <t>Difusion por radio, television y otros medios de mensajes</t>
  </si>
  <si>
    <t>03000 3500 0353 35302</t>
  </si>
  <si>
    <t>Mantenimiento y conservacion de bienes informaticos</t>
  </si>
  <si>
    <t>6000130000</t>
  </si>
  <si>
    <t>Mantenimiento Inm en posesion</t>
  </si>
  <si>
    <t>03000 3500 0351 35101</t>
  </si>
  <si>
    <t>Mantenimiento y conservacion de inmuebles</t>
  </si>
  <si>
    <t>6000131000</t>
  </si>
  <si>
    <t>Mantenimiento Eqp. Estudio</t>
  </si>
  <si>
    <t>03000 3500 0352 35201</t>
  </si>
  <si>
    <t>Mantenimiento y conservacion de mobiliario y equipo</t>
  </si>
  <si>
    <t>6000133000</t>
  </si>
  <si>
    <t>Mantenimiento Eqp. Transmision</t>
  </si>
  <si>
    <t>6000138000</t>
  </si>
  <si>
    <t>Mantenimiento Eqp-Transporte</t>
  </si>
  <si>
    <t>03000 3500 0355 35501</t>
  </si>
  <si>
    <t>Mantenimiento y conservacion de equipo de transporte</t>
  </si>
  <si>
    <t>6000149000</t>
  </si>
  <si>
    <t>Arrendamiento central telefonica hipatch 1190</t>
  </si>
  <si>
    <t>03000 3200 0323 32302</t>
  </si>
  <si>
    <t>Arrendamiento de equipo y bienes informaticos</t>
  </si>
  <si>
    <t>6000150000</t>
  </si>
  <si>
    <t>Radio Comunicaciones</t>
  </si>
  <si>
    <t>03000 3100 0319 31901</t>
  </si>
  <si>
    <t>Servicios integrales y otros servicios</t>
  </si>
  <si>
    <t>6000151000</t>
  </si>
  <si>
    <t>Arrendamiento Celular</t>
  </si>
  <si>
    <t>03000 3100 0315 31501</t>
  </si>
  <si>
    <t>Telefonia celular</t>
  </si>
  <si>
    <t>6000154000</t>
  </si>
  <si>
    <t>Arrendamiento Local</t>
  </si>
  <si>
    <t>03000 3200 0322 32201</t>
  </si>
  <si>
    <t>Arrendamiento de edificios</t>
  </si>
  <si>
    <t>6000156000</t>
  </si>
  <si>
    <t>Arrendamiento Automoviles</t>
  </si>
  <si>
    <t>03000 3200 0325 32501</t>
  </si>
  <si>
    <t>Arrendamiento de automoviles</t>
  </si>
  <si>
    <t>6000157000</t>
  </si>
  <si>
    <t>Arrendamiento inmueble(cementera)</t>
  </si>
  <si>
    <t>03000 3200 0321 32101</t>
  </si>
  <si>
    <t>Arrendamiento de terrenos</t>
  </si>
  <si>
    <t>6000165000</t>
  </si>
  <si>
    <t>Portal web</t>
  </si>
  <si>
    <t>03000 3600 0366 36601</t>
  </si>
  <si>
    <t>Serv. De creacion y difusion de contenido exc. A traves de internet</t>
  </si>
  <si>
    <t>6000170000</t>
  </si>
  <si>
    <t>Primas de seguros</t>
  </si>
  <si>
    <t>03000 3400 0345 34501</t>
  </si>
  <si>
    <t>Seguros de bienes patrimoniales</t>
  </si>
  <si>
    <t>03000 3800 0383 38301</t>
  </si>
  <si>
    <t>Congresos y convenciones</t>
  </si>
  <si>
    <t>6000177000</t>
  </si>
  <si>
    <t>Cuota Red Nacional</t>
  </si>
  <si>
    <t>6000178000</t>
  </si>
  <si>
    <t>Enlace Bancario</t>
  </si>
  <si>
    <t>03000 3400 0341 34101</t>
  </si>
  <si>
    <t>Servicios financieros y bancarios</t>
  </si>
  <si>
    <t>6000231000</t>
  </si>
  <si>
    <t>Depreciacion Eqp. Estudio</t>
  </si>
  <si>
    <t>05513 0000 0000 00000</t>
  </si>
  <si>
    <t>Depreciación de Bienes Inmuebles</t>
  </si>
  <si>
    <t>PRESUPUESTO TOTAL</t>
  </si>
  <si>
    <t>PRESUPUESTO DE GASTOS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</si>
</sst>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2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tabSelected="1" topLeftCell="G55" workbookViewId="0">
      <selection activeCell="I2" sqref="I2"/>
    </sheetView>
  </sheetViews>
  <sheetFormatPr baseColWidth="10" defaultRowHeight="15"/>
  <cols>
    <col min="1" max="2" width="0" hidden="1" customWidth="1"/>
    <col min="3" max="3" width="21.140625" customWidth="1"/>
    <col min="4" max="4" width="20.7109375" customWidth="1"/>
    <col min="5" max="5" width="12.140625" bestFit="1" customWidth="1"/>
    <col min="6" max="6" width="13.140625" bestFit="1" customWidth="1"/>
    <col min="7" max="8" width="12.140625" bestFit="1" customWidth="1"/>
    <col min="9" max="9" width="13.140625" bestFit="1" customWidth="1"/>
    <col min="10" max="10" width="12.140625" bestFit="1" customWidth="1"/>
    <col min="11" max="11" width="11.7109375" bestFit="1" customWidth="1"/>
    <col min="12" max="12" width="12.140625" bestFit="1" customWidth="1"/>
    <col min="13" max="13" width="11.7109375" bestFit="1" customWidth="1"/>
    <col min="14" max="15" width="12.140625" bestFit="1" customWidth="1"/>
    <col min="16" max="16" width="13.140625" bestFit="1" customWidth="1"/>
  </cols>
  <sheetData>
    <row r="1" spans="1:19" ht="18.75">
      <c r="B1" t="s">
        <v>0</v>
      </c>
      <c r="D1" s="7" t="s">
        <v>0</v>
      </c>
    </row>
    <row r="2" spans="1:19">
      <c r="B2" t="s">
        <v>1</v>
      </c>
      <c r="D2" s="3" t="s">
        <v>247</v>
      </c>
    </row>
    <row r="4" spans="1:19" ht="30">
      <c r="A4" s="1"/>
      <c r="B4" s="1"/>
      <c r="C4" s="1"/>
      <c r="D4" s="1"/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S4" t="s">
        <v>14</v>
      </c>
    </row>
    <row r="5" spans="1:19">
      <c r="A5" t="s">
        <v>15</v>
      </c>
      <c r="B5" t="s">
        <v>16</v>
      </c>
      <c r="C5" t="s">
        <v>17</v>
      </c>
      <c r="D5" t="s">
        <v>18</v>
      </c>
      <c r="E5" s="2">
        <v>3407282.8200000003</v>
      </c>
      <c r="F5" s="2">
        <v>8783591.7499999981</v>
      </c>
      <c r="G5" s="2">
        <v>1013081.5900000001</v>
      </c>
      <c r="H5" s="2">
        <v>4548153.0450000009</v>
      </c>
      <c r="I5" s="2">
        <v>9467802.8599999994</v>
      </c>
      <c r="J5" s="2">
        <v>428859.70399999997</v>
      </c>
      <c r="K5" s="2">
        <v>0</v>
      </c>
      <c r="L5" s="2">
        <v>0</v>
      </c>
      <c r="M5" s="2">
        <v>225509.69500000001</v>
      </c>
      <c r="N5" s="2">
        <v>931309.19199999992</v>
      </c>
      <c r="O5" s="2">
        <v>0</v>
      </c>
      <c r="P5" s="2">
        <f>SUM(E5:O5)</f>
        <v>28805590.655999999</v>
      </c>
      <c r="S5">
        <v>12430484.609999999</v>
      </c>
    </row>
    <row r="6" spans="1:19">
      <c r="A6" t="s">
        <v>19</v>
      </c>
      <c r="B6" t="s">
        <v>20</v>
      </c>
      <c r="C6" t="s">
        <v>21</v>
      </c>
      <c r="D6" t="s">
        <v>22</v>
      </c>
      <c r="E6" s="2">
        <v>0</v>
      </c>
      <c r="F6" s="2">
        <v>507038.22799999994</v>
      </c>
      <c r="G6" s="2">
        <v>31879.638500000008</v>
      </c>
      <c r="H6" s="2">
        <v>138864.34899999999</v>
      </c>
      <c r="I6" s="2">
        <v>850570.91413636366</v>
      </c>
      <c r="J6" s="2">
        <v>24622.38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ref="P6:P57" si="0">SUM(E6:O6)</f>
        <v>1552975.5096363635</v>
      </c>
      <c r="S6">
        <v>8791.86</v>
      </c>
    </row>
    <row r="7" spans="1:19">
      <c r="A7" t="s">
        <v>40</v>
      </c>
      <c r="B7" t="s">
        <v>41</v>
      </c>
      <c r="C7" t="s">
        <v>42</v>
      </c>
      <c r="D7" t="s">
        <v>43</v>
      </c>
      <c r="E7" s="2">
        <v>14400</v>
      </c>
      <c r="F7" s="2">
        <v>590755.89</v>
      </c>
      <c r="G7" s="2">
        <v>0</v>
      </c>
      <c r="H7" s="2">
        <v>0</v>
      </c>
      <c r="I7" s="2">
        <v>707398.37999999989</v>
      </c>
      <c r="J7" s="2">
        <v>0</v>
      </c>
      <c r="K7" s="2"/>
      <c r="L7" s="2"/>
      <c r="M7" s="2">
        <v>0</v>
      </c>
      <c r="N7" s="2">
        <v>0</v>
      </c>
      <c r="O7" s="2">
        <v>0</v>
      </c>
      <c r="P7" s="2">
        <f t="shared" si="0"/>
        <v>1312554.27</v>
      </c>
      <c r="S7">
        <v>3477061.3200000003</v>
      </c>
    </row>
    <row r="8" spans="1:19">
      <c r="A8" t="s">
        <v>23</v>
      </c>
      <c r="B8" t="s">
        <v>24</v>
      </c>
      <c r="C8" t="s">
        <v>25</v>
      </c>
      <c r="D8" t="s">
        <v>24</v>
      </c>
      <c r="E8" s="2">
        <v>389338.16999999993</v>
      </c>
      <c r="F8" s="2">
        <v>882760.07449999999</v>
      </c>
      <c r="G8" s="2">
        <v>41276.32</v>
      </c>
      <c r="H8" s="2">
        <v>397810.02999999997</v>
      </c>
      <c r="I8" s="2">
        <v>915914.64900000009</v>
      </c>
      <c r="J8" s="2">
        <v>27084.62</v>
      </c>
      <c r="K8" s="2">
        <v>0</v>
      </c>
      <c r="L8" s="2">
        <v>0</v>
      </c>
      <c r="M8" s="2">
        <v>10184.39</v>
      </c>
      <c r="N8" s="2">
        <v>47814.270000000004</v>
      </c>
      <c r="O8" s="2">
        <v>0</v>
      </c>
      <c r="P8" s="2">
        <f t="shared" si="0"/>
        <v>2712182.5235000006</v>
      </c>
      <c r="S8">
        <v>2423456.39</v>
      </c>
    </row>
    <row r="9" spans="1:19">
      <c r="A9" t="s">
        <v>26</v>
      </c>
      <c r="B9" t="s">
        <v>27</v>
      </c>
      <c r="C9" t="s">
        <v>28</v>
      </c>
      <c r="D9" t="s">
        <v>29</v>
      </c>
      <c r="E9" s="2">
        <v>493095.897</v>
      </c>
      <c r="F9" s="2">
        <v>1191291.7024999999</v>
      </c>
      <c r="G9" s="2">
        <v>140078.05599999998</v>
      </c>
      <c r="H9" s="2">
        <v>628289.19750000001</v>
      </c>
      <c r="I9" s="2">
        <v>1303091.4570000002</v>
      </c>
      <c r="J9" s="2">
        <v>72517.1584</v>
      </c>
      <c r="K9" s="2"/>
      <c r="L9" s="2"/>
      <c r="M9" s="2">
        <v>13883.801999999996</v>
      </c>
      <c r="N9" s="2">
        <v>129033.55200000003</v>
      </c>
      <c r="O9" s="2">
        <v>0</v>
      </c>
      <c r="P9" s="2">
        <f t="shared" si="0"/>
        <v>3971280.8224000009</v>
      </c>
      <c r="S9">
        <v>3855563.9800000004</v>
      </c>
    </row>
    <row r="10" spans="1:19">
      <c r="A10" t="s">
        <v>32</v>
      </c>
      <c r="B10" t="s">
        <v>33</v>
      </c>
      <c r="C10" t="s">
        <v>34</v>
      </c>
      <c r="D10" t="s">
        <v>35</v>
      </c>
      <c r="E10" s="2">
        <v>0</v>
      </c>
      <c r="F10" s="2">
        <v>33196.378499999999</v>
      </c>
      <c r="G10" s="2">
        <v>0</v>
      </c>
      <c r="H10" s="2">
        <v>0</v>
      </c>
      <c r="I10" s="2">
        <v>111565.682</v>
      </c>
      <c r="J10" s="2">
        <v>0</v>
      </c>
      <c r="K10" s="2"/>
      <c r="L10" s="2"/>
      <c r="M10" s="2">
        <v>0</v>
      </c>
      <c r="N10" s="2">
        <v>0</v>
      </c>
      <c r="O10" s="2">
        <v>0</v>
      </c>
      <c r="P10" s="2">
        <f t="shared" si="0"/>
        <v>144762.06049999999</v>
      </c>
      <c r="S10">
        <v>534816.71000000008</v>
      </c>
    </row>
    <row r="11" spans="1:19">
      <c r="A11" t="s">
        <v>57</v>
      </c>
      <c r="B11" t="s">
        <v>58</v>
      </c>
      <c r="C11" t="s">
        <v>59</v>
      </c>
      <c r="D11" t="s">
        <v>60</v>
      </c>
      <c r="E11" s="2">
        <v>203871.42849999995</v>
      </c>
      <c r="F11" s="2">
        <v>611614.2855</v>
      </c>
      <c r="G11" s="2">
        <v>29124.445000000003</v>
      </c>
      <c r="H11" s="2">
        <v>378618.29750000004</v>
      </c>
      <c r="I11" s="2">
        <v>1456224.4345</v>
      </c>
      <c r="J11" s="2">
        <v>57316.587599999992</v>
      </c>
      <c r="K11" s="2"/>
      <c r="L11" s="2"/>
      <c r="M11" s="2">
        <v>87373.439499999979</v>
      </c>
      <c r="N11" s="2">
        <v>29124.435000000001</v>
      </c>
      <c r="O11" s="2">
        <v>0</v>
      </c>
      <c r="P11" s="2">
        <f t="shared" si="0"/>
        <v>2853267.3530999999</v>
      </c>
      <c r="S11">
        <v>2645367.3200000003</v>
      </c>
    </row>
    <row r="12" spans="1:19">
      <c r="A12" t="s">
        <v>65</v>
      </c>
      <c r="B12" t="s">
        <v>66</v>
      </c>
      <c r="C12" t="s">
        <v>67</v>
      </c>
      <c r="D12" t="s">
        <v>68</v>
      </c>
      <c r="E12" s="2">
        <v>103634.070125</v>
      </c>
      <c r="F12" s="2">
        <v>283032.54299999995</v>
      </c>
      <c r="G12" s="2">
        <v>15755.349500000002</v>
      </c>
      <c r="H12" s="2">
        <v>204819.37949999998</v>
      </c>
      <c r="I12" s="2">
        <v>787766.94350000005</v>
      </c>
      <c r="J12" s="2">
        <v>30708.281799999997</v>
      </c>
      <c r="K12" s="2"/>
      <c r="L12" s="2"/>
      <c r="M12" s="2">
        <v>47266.02900000001</v>
      </c>
      <c r="N12" s="2">
        <v>15755.3205</v>
      </c>
      <c r="O12" s="2">
        <v>0</v>
      </c>
      <c r="P12" s="2">
        <f t="shared" si="0"/>
        <v>1488737.916925</v>
      </c>
      <c r="S12">
        <v>1345091.7399999998</v>
      </c>
    </row>
    <row r="13" spans="1:19">
      <c r="A13" t="s">
        <v>61</v>
      </c>
      <c r="B13" t="s">
        <v>62</v>
      </c>
      <c r="C13" t="s">
        <v>63</v>
      </c>
      <c r="D13" t="s">
        <v>64</v>
      </c>
      <c r="E13" s="2">
        <v>129529.194875</v>
      </c>
      <c r="F13" s="2">
        <v>476487.88549999997</v>
      </c>
      <c r="G13" s="2">
        <v>20412.321499999998</v>
      </c>
      <c r="H13" s="2">
        <v>265359.902</v>
      </c>
      <c r="I13" s="2">
        <v>1020615.0995</v>
      </c>
      <c r="J13" s="2">
        <v>39558.689999999995</v>
      </c>
      <c r="K13" s="2"/>
      <c r="L13" s="2"/>
      <c r="M13" s="2">
        <v>61236.897499999992</v>
      </c>
      <c r="N13" s="2">
        <v>20412.321499999998</v>
      </c>
      <c r="O13" s="2">
        <v>0</v>
      </c>
      <c r="P13" s="2">
        <f t="shared" si="0"/>
        <v>2033612.312375</v>
      </c>
      <c r="S13">
        <v>1668558.4800000002</v>
      </c>
    </row>
    <row r="14" spans="1:19">
      <c r="A14" t="s">
        <v>46</v>
      </c>
      <c r="B14" t="s">
        <v>47</v>
      </c>
      <c r="C14" t="s">
        <v>48</v>
      </c>
      <c r="D14" t="s">
        <v>49</v>
      </c>
      <c r="E14" s="2">
        <v>303651.66700000002</v>
      </c>
      <c r="F14" s="2">
        <v>439278.83099999977</v>
      </c>
      <c r="G14" s="2">
        <v>45279.639000000003</v>
      </c>
      <c r="H14" s="2">
        <v>293597.17099999997</v>
      </c>
      <c r="I14" s="2">
        <v>553205.69849999994</v>
      </c>
      <c r="J14" s="2">
        <v>23999.975999999999</v>
      </c>
      <c r="K14" s="2"/>
      <c r="L14" s="2"/>
      <c r="M14" s="2">
        <v>7022.1799999999994</v>
      </c>
      <c r="N14" s="2">
        <v>51290.934000000001</v>
      </c>
      <c r="O14" s="2">
        <v>0</v>
      </c>
      <c r="P14" s="2">
        <f t="shared" si="0"/>
        <v>1717326.0964999995</v>
      </c>
      <c r="S14">
        <v>1665755.0899999999</v>
      </c>
    </row>
    <row r="15" spans="1:19">
      <c r="A15" t="s">
        <v>53</v>
      </c>
      <c r="B15" t="s">
        <v>54</v>
      </c>
      <c r="C15" t="s">
        <v>55</v>
      </c>
      <c r="D15" t="s">
        <v>56</v>
      </c>
      <c r="E15" s="2">
        <v>0</v>
      </c>
      <c r="F15" s="2">
        <v>0</v>
      </c>
      <c r="G15" s="2">
        <v>0</v>
      </c>
      <c r="H15" s="2">
        <v>31900</v>
      </c>
      <c r="I15" s="2">
        <v>34100</v>
      </c>
      <c r="J15" s="2">
        <v>0</v>
      </c>
      <c r="K15" s="2"/>
      <c r="L15" s="2"/>
      <c r="M15" s="2">
        <v>0</v>
      </c>
      <c r="N15" s="2">
        <v>0</v>
      </c>
      <c r="O15" s="2">
        <v>0</v>
      </c>
      <c r="P15" s="2">
        <f t="shared" si="0"/>
        <v>66000</v>
      </c>
      <c r="S15">
        <v>61736</v>
      </c>
    </row>
    <row r="16" spans="1:19">
      <c r="A16" t="s">
        <v>36</v>
      </c>
      <c r="B16" t="s">
        <v>37</v>
      </c>
      <c r="C16" t="s">
        <v>38</v>
      </c>
      <c r="D16" t="s">
        <v>39</v>
      </c>
      <c r="E16" s="2">
        <v>0</v>
      </c>
      <c r="F16" s="2">
        <v>153919.82849999995</v>
      </c>
      <c r="G16" s="2">
        <v>0</v>
      </c>
      <c r="H16" s="2">
        <v>35799.705499999996</v>
      </c>
      <c r="I16" s="2">
        <v>368637.78850000002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558357.32250000001</v>
      </c>
      <c r="S16">
        <v>162773.56</v>
      </c>
    </row>
    <row r="17" spans="1:19">
      <c r="A17" t="s">
        <v>50</v>
      </c>
      <c r="B17" t="s">
        <v>51</v>
      </c>
      <c r="C17" t="s">
        <v>52</v>
      </c>
      <c r="D17" t="s">
        <v>51</v>
      </c>
      <c r="E17" s="2">
        <v>0</v>
      </c>
      <c r="F17" s="2">
        <v>23100</v>
      </c>
      <c r="G17" s="2">
        <v>0</v>
      </c>
      <c r="H17" s="2">
        <v>0</v>
      </c>
      <c r="I17" s="2">
        <v>39600</v>
      </c>
      <c r="J17" s="2">
        <v>0</v>
      </c>
      <c r="K17" s="2"/>
      <c r="L17" s="2"/>
      <c r="M17" s="2">
        <v>0</v>
      </c>
      <c r="N17" s="2">
        <v>0</v>
      </c>
      <c r="O17" s="2">
        <v>0</v>
      </c>
      <c r="P17" s="2">
        <f t="shared" si="0"/>
        <v>62700</v>
      </c>
      <c r="S17">
        <v>64680</v>
      </c>
    </row>
    <row r="18" spans="1:19">
      <c r="A18" t="s">
        <v>44</v>
      </c>
      <c r="B18" t="s">
        <v>45</v>
      </c>
      <c r="C18" t="s">
        <v>30</v>
      </c>
      <c r="D18" t="s">
        <v>31</v>
      </c>
      <c r="E18" s="2">
        <v>28650.2634</v>
      </c>
      <c r="F18" s="2">
        <v>259945.94624999998</v>
      </c>
      <c r="G18" s="2">
        <v>4092.8992499999999</v>
      </c>
      <c r="H18" s="2">
        <v>126451.93455000001</v>
      </c>
      <c r="I18" s="2">
        <v>660945.80965000007</v>
      </c>
      <c r="J18" s="2">
        <v>16371.576099999998</v>
      </c>
      <c r="K18" s="2">
        <v>0</v>
      </c>
      <c r="L18" s="2">
        <v>0</v>
      </c>
      <c r="M18" s="2">
        <v>4092.87835</v>
      </c>
      <c r="N18" s="2">
        <v>12278.6873</v>
      </c>
      <c r="O18" s="2">
        <v>0</v>
      </c>
      <c r="P18" s="2">
        <f t="shared" si="0"/>
        <v>1112829.9948499999</v>
      </c>
      <c r="S18">
        <v>397412.39</v>
      </c>
    </row>
    <row r="19" spans="1:19">
      <c r="A19" t="s">
        <v>69</v>
      </c>
      <c r="B19" t="s">
        <v>70</v>
      </c>
      <c r="C19" t="s">
        <v>71</v>
      </c>
      <c r="D19" t="s">
        <v>72</v>
      </c>
      <c r="E19" s="6">
        <v>107035.39999999998</v>
      </c>
      <c r="F19" s="6">
        <v>339275.05</v>
      </c>
      <c r="G19" s="6">
        <v>35166.299999999988</v>
      </c>
      <c r="H19" s="6">
        <v>142236.65</v>
      </c>
      <c r="I19" s="6">
        <v>354302</v>
      </c>
      <c r="J19" s="6">
        <v>26953.659999999993</v>
      </c>
      <c r="K19" s="6"/>
      <c r="L19" s="6"/>
      <c r="M19" s="6">
        <v>2923.2999999999993</v>
      </c>
      <c r="N19" s="6">
        <v>26991.000000000004</v>
      </c>
      <c r="O19" s="6">
        <v>0</v>
      </c>
      <c r="P19" s="6">
        <f t="shared" si="0"/>
        <v>1034883.36</v>
      </c>
      <c r="S19">
        <v>1103358</v>
      </c>
    </row>
    <row r="20" spans="1:19" s="3" customFormat="1">
      <c r="D20" s="4">
        <v>1000</v>
      </c>
      <c r="E20" s="5">
        <f>SUM(E5:E19)</f>
        <v>5180488.9109000005</v>
      </c>
      <c r="F20" s="5">
        <f t="shared" ref="F20:P20" si="1">SUM(F5:F19)</f>
        <v>14575288.39325</v>
      </c>
      <c r="G20" s="5">
        <f t="shared" si="1"/>
        <v>1376146.5587500001</v>
      </c>
      <c r="H20" s="5">
        <f t="shared" si="1"/>
        <v>7191899.6615500022</v>
      </c>
      <c r="I20" s="5">
        <f t="shared" si="1"/>
        <v>18631741.716286365</v>
      </c>
      <c r="J20" s="5">
        <f t="shared" si="1"/>
        <v>747992.6338999999</v>
      </c>
      <c r="K20" s="5">
        <f t="shared" si="1"/>
        <v>0</v>
      </c>
      <c r="L20" s="5">
        <f t="shared" si="1"/>
        <v>0</v>
      </c>
      <c r="M20" s="5">
        <f t="shared" si="1"/>
        <v>459492.6113499999</v>
      </c>
      <c r="N20" s="5">
        <f t="shared" si="1"/>
        <v>1264009.7123</v>
      </c>
      <c r="O20" s="5">
        <f t="shared" si="1"/>
        <v>0</v>
      </c>
      <c r="P20" s="5">
        <f t="shared" si="1"/>
        <v>49427060.198286377</v>
      </c>
    </row>
    <row r="21" spans="1:19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9">
      <c r="A22" t="s">
        <v>126</v>
      </c>
      <c r="B22" t="s">
        <v>127</v>
      </c>
      <c r="C22" t="s">
        <v>128</v>
      </c>
      <c r="D22" t="s">
        <v>129</v>
      </c>
      <c r="E22" s="2">
        <v>3800.888636363637</v>
      </c>
      <c r="F22" s="2">
        <v>8153.0313636363662</v>
      </c>
      <c r="G22" s="2">
        <v>1768.0377272727269</v>
      </c>
      <c r="H22" s="2">
        <v>25529.884090909098</v>
      </c>
      <c r="I22" s="2">
        <v>12057.065909090908</v>
      </c>
      <c r="J22" s="2">
        <v>18884.067272727276</v>
      </c>
      <c r="K22" s="2">
        <v>0</v>
      </c>
      <c r="L22" s="2">
        <v>0</v>
      </c>
      <c r="M22" s="2">
        <v>0</v>
      </c>
      <c r="N22" s="2">
        <v>3000</v>
      </c>
      <c r="O22" s="2">
        <v>0</v>
      </c>
      <c r="P22" s="2">
        <f t="shared" si="0"/>
        <v>73192.975000000006</v>
      </c>
      <c r="S22">
        <v>5669.83</v>
      </c>
    </row>
    <row r="23" spans="1:19">
      <c r="A23" t="s">
        <v>140</v>
      </c>
      <c r="B23" t="s">
        <v>141</v>
      </c>
      <c r="C23" t="s">
        <v>142</v>
      </c>
      <c r="D23" t="s">
        <v>143</v>
      </c>
      <c r="E23" s="2">
        <v>1500</v>
      </c>
      <c r="F23" s="2">
        <v>0</v>
      </c>
      <c r="G23" s="2">
        <v>0</v>
      </c>
      <c r="H23" s="2">
        <v>212.06</v>
      </c>
      <c r="I23" s="2">
        <v>1000</v>
      </c>
      <c r="J23" s="2">
        <v>0</v>
      </c>
      <c r="K23" s="2"/>
      <c r="L23" s="2"/>
      <c r="M23" s="2">
        <v>0</v>
      </c>
      <c r="N23" s="2">
        <v>0</v>
      </c>
      <c r="O23" s="2">
        <v>0</v>
      </c>
      <c r="P23" s="2">
        <f t="shared" si="0"/>
        <v>2712.06</v>
      </c>
      <c r="S23">
        <v>25239.13</v>
      </c>
    </row>
    <row r="24" spans="1:19">
      <c r="A24" t="s">
        <v>134</v>
      </c>
      <c r="B24" t="s">
        <v>135</v>
      </c>
      <c r="C24" t="s">
        <v>116</v>
      </c>
      <c r="D24" t="s">
        <v>117</v>
      </c>
      <c r="E24" s="2">
        <v>0</v>
      </c>
      <c r="F24" s="2">
        <v>30330</v>
      </c>
      <c r="G24" s="2">
        <v>0</v>
      </c>
      <c r="H24" s="2">
        <v>0</v>
      </c>
      <c r="I24" s="2">
        <v>30330</v>
      </c>
      <c r="J24" s="2">
        <v>206.03</v>
      </c>
      <c r="K24" s="2"/>
      <c r="L24" s="2"/>
      <c r="M24" s="2">
        <v>0</v>
      </c>
      <c r="N24" s="2">
        <v>0</v>
      </c>
      <c r="O24" s="2">
        <v>0</v>
      </c>
      <c r="P24" s="2">
        <f t="shared" si="0"/>
        <v>60866.03</v>
      </c>
      <c r="S24">
        <v>39777.130000000005</v>
      </c>
    </row>
    <row r="25" spans="1:19">
      <c r="A25" t="s">
        <v>87</v>
      </c>
      <c r="B25" t="s">
        <v>88</v>
      </c>
      <c r="C25" t="s">
        <v>89</v>
      </c>
      <c r="D25" t="s">
        <v>90</v>
      </c>
      <c r="E25" s="2">
        <v>54063.110000000015</v>
      </c>
      <c r="F25" s="2">
        <v>119355.05500000001</v>
      </c>
      <c r="G25" s="2">
        <v>8770.9698636363628</v>
      </c>
      <c r="H25" s="2">
        <v>64442.037000000011</v>
      </c>
      <c r="I25" s="2">
        <v>303871.03000000003</v>
      </c>
      <c r="J25" s="2">
        <v>25755.059999999998</v>
      </c>
      <c r="K25" s="2"/>
      <c r="L25" s="2"/>
      <c r="M25" s="2">
        <v>0</v>
      </c>
      <c r="N25" s="2">
        <v>4636.1200000000008</v>
      </c>
      <c r="O25" s="2">
        <v>0</v>
      </c>
      <c r="P25" s="2">
        <f t="shared" si="0"/>
        <v>580893.38186363655</v>
      </c>
      <c r="S25">
        <v>563123.22</v>
      </c>
    </row>
    <row r="26" spans="1:19">
      <c r="A26" t="s">
        <v>118</v>
      </c>
      <c r="B26" t="s">
        <v>119</v>
      </c>
      <c r="C26" t="s">
        <v>120</v>
      </c>
      <c r="D26" t="s">
        <v>121</v>
      </c>
      <c r="E26" s="2">
        <v>0</v>
      </c>
      <c r="F26" s="2">
        <v>3828.1818181818189</v>
      </c>
      <c r="G26" s="2">
        <v>0</v>
      </c>
      <c r="H26" s="2">
        <v>0</v>
      </c>
      <c r="I26" s="2">
        <v>11430.4</v>
      </c>
      <c r="J26" s="2">
        <v>0</v>
      </c>
      <c r="K26" s="2"/>
      <c r="L26" s="2"/>
      <c r="M26" s="2">
        <v>0</v>
      </c>
      <c r="N26" s="2">
        <v>0</v>
      </c>
      <c r="O26" s="2">
        <v>0</v>
      </c>
      <c r="P26" s="2">
        <f t="shared" si="0"/>
        <v>15258.581818181818</v>
      </c>
      <c r="S26">
        <v>7356.6900000000005</v>
      </c>
    </row>
    <row r="27" spans="1:19">
      <c r="A27" t="s">
        <v>136</v>
      </c>
      <c r="B27" t="s">
        <v>137</v>
      </c>
      <c r="C27" t="s">
        <v>138</v>
      </c>
      <c r="D27" t="s">
        <v>139</v>
      </c>
      <c r="E27" s="2">
        <v>0</v>
      </c>
      <c r="F27" s="2">
        <v>3006.8181818181815</v>
      </c>
      <c r="G27" s="2">
        <v>0</v>
      </c>
      <c r="H27" s="2">
        <v>0</v>
      </c>
      <c r="I27" s="2">
        <v>30031.880909090913</v>
      </c>
      <c r="J27" s="2">
        <v>0</v>
      </c>
      <c r="K27" s="2"/>
      <c r="L27" s="2"/>
      <c r="M27" s="2">
        <v>0</v>
      </c>
      <c r="N27" s="2">
        <v>0</v>
      </c>
      <c r="O27" s="2">
        <v>58614.09</v>
      </c>
      <c r="P27" s="2">
        <f t="shared" si="0"/>
        <v>91652.789090909093</v>
      </c>
      <c r="S27">
        <v>119643.26000000001</v>
      </c>
    </row>
    <row r="28" spans="1:19">
      <c r="A28" t="s">
        <v>144</v>
      </c>
      <c r="B28" t="s">
        <v>145</v>
      </c>
      <c r="C28" t="s">
        <v>146</v>
      </c>
      <c r="D28" t="s">
        <v>147</v>
      </c>
      <c r="E28" s="2">
        <v>34901.177272727284</v>
      </c>
      <c r="F28" s="2">
        <v>75884.515000000029</v>
      </c>
      <c r="G28" s="2">
        <v>6799.6227272727265</v>
      </c>
      <c r="H28" s="2">
        <v>45999.846363636367</v>
      </c>
      <c r="I28" s="2">
        <v>177300.66454545455</v>
      </c>
      <c r="J28" s="2">
        <v>13843.753636363637</v>
      </c>
      <c r="K28" s="2"/>
      <c r="L28" s="2"/>
      <c r="M28" s="2">
        <v>13558.44</v>
      </c>
      <c r="N28" s="2">
        <v>0</v>
      </c>
      <c r="O28" s="2">
        <v>0</v>
      </c>
      <c r="P28" s="2">
        <f t="shared" si="0"/>
        <v>368288.01954545459</v>
      </c>
      <c r="S28">
        <v>493027.7</v>
      </c>
    </row>
    <row r="29" spans="1:19">
      <c r="A29" t="s">
        <v>91</v>
      </c>
      <c r="B29" t="s">
        <v>92</v>
      </c>
      <c r="C29" t="s">
        <v>93</v>
      </c>
      <c r="D29" t="s">
        <v>94</v>
      </c>
      <c r="E29" s="2">
        <v>0</v>
      </c>
      <c r="F29" s="2">
        <v>17933.454545454548</v>
      </c>
      <c r="G29" s="2">
        <v>0</v>
      </c>
      <c r="H29" s="2">
        <v>0</v>
      </c>
      <c r="I29" s="2">
        <v>8064.0409090909116</v>
      </c>
      <c r="J29" s="2">
        <v>0</v>
      </c>
      <c r="K29" s="2"/>
      <c r="L29" s="2"/>
      <c r="M29" s="2">
        <v>0</v>
      </c>
      <c r="N29" s="2">
        <v>0</v>
      </c>
      <c r="O29" s="2">
        <v>0</v>
      </c>
      <c r="P29" s="2">
        <f t="shared" si="0"/>
        <v>25997.49545454546</v>
      </c>
      <c r="S29">
        <v>0</v>
      </c>
    </row>
    <row r="30" spans="1:19">
      <c r="A30" t="s">
        <v>112</v>
      </c>
      <c r="B30" t="s">
        <v>113</v>
      </c>
      <c r="C30" t="s">
        <v>114</v>
      </c>
      <c r="D30" t="s">
        <v>115</v>
      </c>
      <c r="E30" s="2">
        <v>8547.4795454545456</v>
      </c>
      <c r="F30" s="2">
        <v>12053.87590909091</v>
      </c>
      <c r="G30" s="2">
        <v>0</v>
      </c>
      <c r="H30" s="2">
        <v>0</v>
      </c>
      <c r="I30" s="2">
        <v>8904.6872727272712</v>
      </c>
      <c r="J30" s="2">
        <v>1603.7604545454544</v>
      </c>
      <c r="K30" s="2"/>
      <c r="L30" s="2"/>
      <c r="M30" s="2">
        <v>3493.6363636363644</v>
      </c>
      <c r="N30" s="2">
        <v>0</v>
      </c>
      <c r="O30" s="2">
        <v>15434.84</v>
      </c>
      <c r="P30" s="2">
        <f t="shared" si="0"/>
        <v>50038.279545454541</v>
      </c>
      <c r="S30">
        <v>71172.810000000012</v>
      </c>
    </row>
    <row r="31" spans="1:19">
      <c r="A31" t="s">
        <v>122</v>
      </c>
      <c r="B31" t="s">
        <v>123</v>
      </c>
      <c r="C31" t="s">
        <v>124</v>
      </c>
      <c r="D31" t="s">
        <v>125</v>
      </c>
      <c r="E31" s="6">
        <v>12226.658636363636</v>
      </c>
      <c r="F31" s="6">
        <v>10546.060000000001</v>
      </c>
      <c r="G31" s="6">
        <v>0</v>
      </c>
      <c r="H31" s="6">
        <v>0</v>
      </c>
      <c r="I31" s="6">
        <v>21574.41</v>
      </c>
      <c r="J31" s="6">
        <v>1066.3704545454548</v>
      </c>
      <c r="K31" s="6"/>
      <c r="L31" s="6"/>
      <c r="M31" s="6">
        <v>0</v>
      </c>
      <c r="N31" s="6">
        <v>0</v>
      </c>
      <c r="O31" s="6">
        <v>0</v>
      </c>
      <c r="P31" s="6">
        <f t="shared" si="0"/>
        <v>45413.499090909085</v>
      </c>
      <c r="S31">
        <v>59522.509999999995</v>
      </c>
    </row>
    <row r="32" spans="1:19" s="3" customFormat="1">
      <c r="D32" s="4">
        <v>2000</v>
      </c>
      <c r="E32" s="5">
        <f>SUM(E22:E31)</f>
        <v>115039.31409090912</v>
      </c>
      <c r="F32" s="5">
        <f t="shared" ref="F32:P32" si="2">SUM(F22:F31)</f>
        <v>281090.99181818182</v>
      </c>
      <c r="G32" s="5">
        <f t="shared" si="2"/>
        <v>17338.630318181815</v>
      </c>
      <c r="H32" s="5">
        <f t="shared" si="2"/>
        <v>136183.82745454548</v>
      </c>
      <c r="I32" s="5">
        <f t="shared" si="2"/>
        <v>604564.17954545468</v>
      </c>
      <c r="J32" s="5">
        <f t="shared" si="2"/>
        <v>61359.041818181817</v>
      </c>
      <c r="K32" s="5">
        <f t="shared" si="2"/>
        <v>0</v>
      </c>
      <c r="L32" s="5">
        <f t="shared" si="2"/>
        <v>0</v>
      </c>
      <c r="M32" s="5">
        <f t="shared" si="2"/>
        <v>17052.076363636366</v>
      </c>
      <c r="N32" s="5">
        <f t="shared" si="2"/>
        <v>7636.1200000000008</v>
      </c>
      <c r="O32" s="5">
        <f t="shared" si="2"/>
        <v>74048.929999999993</v>
      </c>
      <c r="P32" s="5">
        <f t="shared" si="2"/>
        <v>1314313.1114090909</v>
      </c>
    </row>
    <row r="33" spans="1:19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9">
      <c r="A34" t="s">
        <v>161</v>
      </c>
      <c r="B34" t="s">
        <v>162</v>
      </c>
      <c r="C34" t="s">
        <v>163</v>
      </c>
      <c r="D34" t="s">
        <v>164</v>
      </c>
      <c r="E34" s="2">
        <v>596242.76300000015</v>
      </c>
      <c r="F34" s="2">
        <v>146311.14939999999</v>
      </c>
      <c r="G34" s="2">
        <v>6967.1851499999993</v>
      </c>
      <c r="H34" s="2">
        <v>90573.553249999997</v>
      </c>
      <c r="I34" s="2">
        <v>348359.9144999999</v>
      </c>
      <c r="J34" s="2">
        <v>27868.772399999991</v>
      </c>
      <c r="K34" s="2"/>
      <c r="L34" s="2"/>
      <c r="M34" s="2">
        <v>194042.18114999999</v>
      </c>
      <c r="N34" s="2">
        <v>6967.1851499999993</v>
      </c>
      <c r="O34" s="2">
        <v>0</v>
      </c>
      <c r="P34" s="2">
        <f t="shared" si="0"/>
        <v>1417332.7040000001</v>
      </c>
      <c r="S34">
        <v>1465683.75</v>
      </c>
    </row>
    <row r="35" spans="1:19">
      <c r="A35" t="s">
        <v>158</v>
      </c>
      <c r="B35" t="s">
        <v>159</v>
      </c>
      <c r="C35" t="s">
        <v>160</v>
      </c>
      <c r="D35" t="s">
        <v>159</v>
      </c>
      <c r="E35" s="2">
        <v>779.62772727272738</v>
      </c>
      <c r="F35" s="2">
        <v>1902.3054545454543</v>
      </c>
      <c r="G35" s="2">
        <v>58.518636363636389</v>
      </c>
      <c r="H35" s="2">
        <v>2422.5999999999995</v>
      </c>
      <c r="I35" s="2">
        <v>3286.5877272727284</v>
      </c>
      <c r="J35" s="2">
        <v>2710.3709090909092</v>
      </c>
      <c r="K35" s="2"/>
      <c r="L35" s="2"/>
      <c r="M35" s="2">
        <v>0</v>
      </c>
      <c r="N35" s="2">
        <v>87.469999999999985</v>
      </c>
      <c r="O35" s="2">
        <v>0</v>
      </c>
      <c r="P35" s="2">
        <f t="shared" si="0"/>
        <v>11247.480454545454</v>
      </c>
      <c r="S35">
        <v>35781.689999999995</v>
      </c>
    </row>
    <row r="36" spans="1:19">
      <c r="A36" t="s">
        <v>165</v>
      </c>
      <c r="B36" t="s">
        <v>149</v>
      </c>
      <c r="C36" t="s">
        <v>148</v>
      </c>
      <c r="D36" t="s">
        <v>149</v>
      </c>
      <c r="E36" s="2">
        <v>29967.259090909087</v>
      </c>
      <c r="F36" s="2">
        <v>62931.291818181817</v>
      </c>
      <c r="G36" s="2">
        <v>2996.7449999999999</v>
      </c>
      <c r="H36" s="2">
        <v>39210.095000000001</v>
      </c>
      <c r="I36" s="2">
        <v>150088.9731818182</v>
      </c>
      <c r="J36" s="2">
        <v>11986.85580909091</v>
      </c>
      <c r="K36" s="2"/>
      <c r="L36" s="2"/>
      <c r="M36" s="2">
        <v>0</v>
      </c>
      <c r="N36" s="2">
        <v>2996.7449999999999</v>
      </c>
      <c r="O36" s="2">
        <v>0</v>
      </c>
      <c r="P36" s="2">
        <f t="shared" si="0"/>
        <v>300177.96490000002</v>
      </c>
      <c r="S36">
        <v>274500.71999999997</v>
      </c>
    </row>
    <row r="37" spans="1:19">
      <c r="A37" t="s">
        <v>210</v>
      </c>
      <c r="B37" t="s">
        <v>211</v>
      </c>
      <c r="C37" t="s">
        <v>212</v>
      </c>
      <c r="D37" t="s">
        <v>213</v>
      </c>
      <c r="E37" s="2">
        <v>0</v>
      </c>
      <c r="F37" s="2">
        <v>611.21</v>
      </c>
      <c r="G37" s="2">
        <v>0</v>
      </c>
      <c r="H37" s="2">
        <v>0</v>
      </c>
      <c r="I37" s="2">
        <v>763.86</v>
      </c>
      <c r="J37" s="2">
        <v>0</v>
      </c>
      <c r="K37" s="2"/>
      <c r="L37" s="2"/>
      <c r="M37" s="2">
        <v>0</v>
      </c>
      <c r="N37" s="2">
        <v>0</v>
      </c>
      <c r="O37" s="2">
        <v>0</v>
      </c>
      <c r="P37" s="2">
        <f t="shared" si="0"/>
        <v>1375.0700000000002</v>
      </c>
      <c r="S37">
        <v>134993.51</v>
      </c>
    </row>
    <row r="38" spans="1:19">
      <c r="A38" t="s">
        <v>178</v>
      </c>
      <c r="B38" t="s">
        <v>179</v>
      </c>
      <c r="C38" t="s">
        <v>180</v>
      </c>
      <c r="D38" t="s">
        <v>181</v>
      </c>
      <c r="E38" s="2">
        <v>1911964.2699999996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/>
      <c r="L38" s="2"/>
      <c r="M38" s="2">
        <v>0</v>
      </c>
      <c r="N38" s="2">
        <v>0</v>
      </c>
      <c r="O38" s="2">
        <v>0</v>
      </c>
      <c r="P38" s="2">
        <f t="shared" si="0"/>
        <v>1911964.2699999996</v>
      </c>
      <c r="S38">
        <v>1404734.1</v>
      </c>
    </row>
    <row r="39" spans="1:19">
      <c r="A39" t="s">
        <v>166</v>
      </c>
      <c r="B39" t="s">
        <v>167</v>
      </c>
      <c r="C39" t="s">
        <v>107</v>
      </c>
      <c r="D39" t="s">
        <v>108</v>
      </c>
      <c r="E39" s="2">
        <v>14604.019999999999</v>
      </c>
      <c r="F39" s="2">
        <v>20754.809999999998</v>
      </c>
      <c r="G39" s="2">
        <v>413.04000000000008</v>
      </c>
      <c r="H39" s="2">
        <v>5369.7600000000011</v>
      </c>
      <c r="I39" s="2">
        <v>37368.339999999997</v>
      </c>
      <c r="J39" s="2">
        <v>1652.1599999999999</v>
      </c>
      <c r="K39" s="2">
        <v>0</v>
      </c>
      <c r="L39" s="2">
        <v>0</v>
      </c>
      <c r="M39" s="2">
        <v>0</v>
      </c>
      <c r="N39" s="2">
        <v>413.04000000000008</v>
      </c>
      <c r="O39" s="2">
        <v>0</v>
      </c>
      <c r="P39" s="2">
        <f t="shared" si="0"/>
        <v>80575.17</v>
      </c>
      <c r="S39">
        <v>74496.010000000009</v>
      </c>
    </row>
    <row r="40" spans="1:19">
      <c r="A40" t="s">
        <v>170</v>
      </c>
      <c r="B40" t="s">
        <v>171</v>
      </c>
      <c r="C40" t="s">
        <v>172</v>
      </c>
      <c r="D40" t="s">
        <v>173</v>
      </c>
      <c r="E40" s="2">
        <v>500</v>
      </c>
      <c r="F40" s="2">
        <v>1075.1199999999999</v>
      </c>
      <c r="G40" s="2">
        <v>394.02681818181821</v>
      </c>
      <c r="H40" s="2">
        <v>3020.17</v>
      </c>
      <c r="I40" s="2">
        <v>627.29863636363643</v>
      </c>
      <c r="J40" s="2">
        <v>324.27</v>
      </c>
      <c r="K40" s="2"/>
      <c r="L40" s="2"/>
      <c r="M40" s="2">
        <v>0</v>
      </c>
      <c r="N40" s="2">
        <v>0</v>
      </c>
      <c r="O40" s="2">
        <v>0</v>
      </c>
      <c r="P40" s="2">
        <f t="shared" si="0"/>
        <v>5940.8854545454542</v>
      </c>
      <c r="S40">
        <v>0</v>
      </c>
    </row>
    <row r="41" spans="1:19">
      <c r="A41" t="s">
        <v>206</v>
      </c>
      <c r="B41" t="s">
        <v>207</v>
      </c>
      <c r="C41" t="s">
        <v>208</v>
      </c>
      <c r="D41" t="s">
        <v>209</v>
      </c>
      <c r="E41" s="2">
        <v>15151.68</v>
      </c>
      <c r="F41" s="2">
        <v>68212.760000000009</v>
      </c>
      <c r="G41" s="2">
        <v>0</v>
      </c>
      <c r="H41" s="2">
        <v>14576.520000000004</v>
      </c>
      <c r="I41" s="2">
        <v>12727.52</v>
      </c>
      <c r="J41" s="2">
        <v>0</v>
      </c>
      <c r="K41" s="2"/>
      <c r="L41" s="2"/>
      <c r="M41" s="2">
        <v>0</v>
      </c>
      <c r="N41" s="2">
        <v>0</v>
      </c>
      <c r="O41" s="2">
        <v>0</v>
      </c>
      <c r="P41" s="2">
        <f t="shared" si="0"/>
        <v>110668.48000000001</v>
      </c>
      <c r="S41">
        <v>281090.93</v>
      </c>
    </row>
    <row r="42" spans="1:19">
      <c r="A42" t="s">
        <v>222</v>
      </c>
      <c r="B42" t="s">
        <v>223</v>
      </c>
      <c r="C42" t="s">
        <v>224</v>
      </c>
      <c r="D42" t="s">
        <v>225</v>
      </c>
      <c r="E42" s="2">
        <v>74880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/>
      <c r="L42" s="2"/>
      <c r="M42" s="2">
        <v>0</v>
      </c>
      <c r="N42" s="2">
        <v>0</v>
      </c>
      <c r="O42" s="2">
        <v>0</v>
      </c>
      <c r="P42" s="2">
        <f t="shared" si="0"/>
        <v>74880</v>
      </c>
      <c r="S42">
        <v>68753.88</v>
      </c>
    </row>
    <row r="43" spans="1:19">
      <c r="A43" t="s">
        <v>214</v>
      </c>
      <c r="B43" t="s">
        <v>215</v>
      </c>
      <c r="C43" t="s">
        <v>216</v>
      </c>
      <c r="D43" t="s">
        <v>217</v>
      </c>
      <c r="E43" s="2">
        <v>0</v>
      </c>
      <c r="F43" s="2">
        <v>0</v>
      </c>
      <c r="G43" s="2">
        <v>0</v>
      </c>
      <c r="H43" s="2">
        <v>0</v>
      </c>
      <c r="I43" s="2">
        <v>23075.31</v>
      </c>
      <c r="J43" s="2">
        <v>0</v>
      </c>
      <c r="K43" s="2"/>
      <c r="L43" s="2"/>
      <c r="M43" s="2">
        <v>51877.80000000001</v>
      </c>
      <c r="N43" s="2">
        <v>0</v>
      </c>
      <c r="O43" s="2">
        <v>0</v>
      </c>
      <c r="P43" s="2">
        <f t="shared" si="0"/>
        <v>74953.110000000015</v>
      </c>
      <c r="S43">
        <v>74953.31</v>
      </c>
    </row>
    <row r="44" spans="1:19">
      <c r="A44" t="s">
        <v>202</v>
      </c>
      <c r="B44" t="s">
        <v>203</v>
      </c>
      <c r="C44" t="s">
        <v>204</v>
      </c>
      <c r="D44" t="s">
        <v>205</v>
      </c>
      <c r="E44" s="2">
        <v>10532.7</v>
      </c>
      <c r="F44" s="2">
        <v>25612.658636363642</v>
      </c>
      <c r="G44" s="2">
        <v>4456.96</v>
      </c>
      <c r="H44" s="2">
        <v>12272.239999999998</v>
      </c>
      <c r="I44" s="2">
        <v>56695.270909090919</v>
      </c>
      <c r="J44" s="2">
        <v>3776.1400000000003</v>
      </c>
      <c r="K44" s="2">
        <v>0</v>
      </c>
      <c r="L44" s="2">
        <v>0</v>
      </c>
      <c r="M44" s="2">
        <v>0</v>
      </c>
      <c r="N44" s="2">
        <v>1071.8118181818184</v>
      </c>
      <c r="O44" s="2">
        <v>0</v>
      </c>
      <c r="P44" s="2">
        <f t="shared" si="0"/>
        <v>114417.78136363637</v>
      </c>
      <c r="S44">
        <v>65558.040000000008</v>
      </c>
    </row>
    <row r="45" spans="1:19">
      <c r="A45" t="s">
        <v>218</v>
      </c>
      <c r="B45" t="s">
        <v>219</v>
      </c>
      <c r="C45" t="s">
        <v>220</v>
      </c>
      <c r="D45" t="s">
        <v>221</v>
      </c>
      <c r="E45" s="2">
        <v>0</v>
      </c>
      <c r="F45" s="2">
        <v>80470.079999999987</v>
      </c>
      <c r="G45" s="2">
        <v>0</v>
      </c>
      <c r="H45" s="2">
        <v>0</v>
      </c>
      <c r="I45" s="2">
        <v>40235.039999999994</v>
      </c>
      <c r="J45" s="2">
        <v>36000</v>
      </c>
      <c r="K45" s="2"/>
      <c r="L45" s="2"/>
      <c r="M45" s="2">
        <v>0</v>
      </c>
      <c r="N45" s="2">
        <v>0</v>
      </c>
      <c r="O45" s="2">
        <v>0</v>
      </c>
      <c r="P45" s="2">
        <f t="shared" si="0"/>
        <v>156705.12</v>
      </c>
      <c r="S45">
        <v>375271.24</v>
      </c>
    </row>
    <row r="46" spans="1:19">
      <c r="A46" t="s">
        <v>109</v>
      </c>
      <c r="B46" t="s">
        <v>43</v>
      </c>
      <c r="C46" t="s">
        <v>110</v>
      </c>
      <c r="D46" t="s">
        <v>111</v>
      </c>
      <c r="E46" s="2">
        <v>33000</v>
      </c>
      <c r="F46" s="2">
        <v>145524.39999999997</v>
      </c>
      <c r="G46" s="2">
        <v>0</v>
      </c>
      <c r="H46" s="2">
        <v>52941.57</v>
      </c>
      <c r="I46" s="2">
        <v>0</v>
      </c>
      <c r="J46" s="2">
        <v>5042</v>
      </c>
      <c r="K46" s="2">
        <v>0</v>
      </c>
      <c r="L46" s="2">
        <v>0</v>
      </c>
      <c r="M46" s="2">
        <v>144000</v>
      </c>
      <c r="N46" s="2">
        <v>0</v>
      </c>
      <c r="O46" s="2">
        <v>2070000</v>
      </c>
      <c r="P46" s="2">
        <f t="shared" si="0"/>
        <v>2450507.9699999997</v>
      </c>
      <c r="S46">
        <v>551703.39</v>
      </c>
    </row>
    <row r="47" spans="1:19">
      <c r="A47" t="s">
        <v>150</v>
      </c>
      <c r="B47" t="s">
        <v>151</v>
      </c>
      <c r="C47" t="s">
        <v>152</v>
      </c>
      <c r="D47" t="s">
        <v>153</v>
      </c>
      <c r="E47" s="2">
        <v>0</v>
      </c>
      <c r="F47" s="2">
        <v>0</v>
      </c>
      <c r="G47" s="2">
        <v>0</v>
      </c>
      <c r="H47" s="2">
        <v>22076</v>
      </c>
      <c r="I47" s="2">
        <v>0</v>
      </c>
      <c r="J47" s="2">
        <v>0</v>
      </c>
      <c r="K47" s="2"/>
      <c r="L47" s="2"/>
      <c r="M47" s="2">
        <v>0</v>
      </c>
      <c r="N47" s="2">
        <v>0</v>
      </c>
      <c r="O47" s="2">
        <v>0</v>
      </c>
      <c r="P47" s="2">
        <f t="shared" si="0"/>
        <v>22076</v>
      </c>
      <c r="S47">
        <v>15000</v>
      </c>
    </row>
    <row r="48" spans="1:19">
      <c r="A48" t="s">
        <v>79</v>
      </c>
      <c r="B48" t="s">
        <v>80</v>
      </c>
      <c r="C48" t="s">
        <v>81</v>
      </c>
      <c r="D48" t="s">
        <v>82</v>
      </c>
      <c r="E48" s="2">
        <v>0</v>
      </c>
      <c r="F48" s="2">
        <v>0</v>
      </c>
      <c r="G48" s="2">
        <v>0</v>
      </c>
      <c r="H48" s="2">
        <v>6386.3636363636397</v>
      </c>
      <c r="I48" s="2">
        <v>5000</v>
      </c>
      <c r="J48" s="2">
        <v>0</v>
      </c>
      <c r="K48" s="2"/>
      <c r="L48" s="2"/>
      <c r="M48" s="2">
        <v>0</v>
      </c>
      <c r="N48" s="2">
        <v>0</v>
      </c>
      <c r="O48" s="2">
        <v>0</v>
      </c>
      <c r="P48" s="2">
        <f t="shared" si="0"/>
        <v>11386.36363636364</v>
      </c>
      <c r="S48">
        <v>13140</v>
      </c>
    </row>
    <row r="49" spans="1:19">
      <c r="A49" t="s">
        <v>168</v>
      </c>
      <c r="B49" t="s">
        <v>169</v>
      </c>
      <c r="C49" t="s">
        <v>77</v>
      </c>
      <c r="D49" t="s">
        <v>78</v>
      </c>
      <c r="E49" s="2">
        <v>0</v>
      </c>
      <c r="F49" s="2">
        <v>0</v>
      </c>
      <c r="G49" s="2">
        <v>0</v>
      </c>
      <c r="H49" s="2">
        <v>3558.6000000000008</v>
      </c>
      <c r="I49" s="2">
        <v>0</v>
      </c>
      <c r="J49" s="2">
        <v>0</v>
      </c>
      <c r="K49" s="2"/>
      <c r="L49" s="2"/>
      <c r="M49" s="2">
        <v>0</v>
      </c>
      <c r="N49" s="2">
        <v>0</v>
      </c>
      <c r="O49" s="2">
        <v>0</v>
      </c>
      <c r="P49" s="2">
        <f t="shared" si="0"/>
        <v>3558.6000000000008</v>
      </c>
      <c r="S49">
        <v>3558.6000000000004</v>
      </c>
    </row>
    <row r="50" spans="1:19">
      <c r="A50" t="s">
        <v>238</v>
      </c>
      <c r="B50" t="s">
        <v>239</v>
      </c>
      <c r="C50" t="s">
        <v>240</v>
      </c>
      <c r="D50" t="s">
        <v>241</v>
      </c>
      <c r="E50" s="2">
        <v>0</v>
      </c>
      <c r="F50" s="2">
        <v>0</v>
      </c>
      <c r="G50" s="2">
        <v>0</v>
      </c>
      <c r="H50" s="2">
        <v>8800</v>
      </c>
      <c r="I50" s="2">
        <v>0</v>
      </c>
      <c r="J50" s="2">
        <v>0</v>
      </c>
      <c r="K50" s="2">
        <v>148900.20954545453</v>
      </c>
      <c r="L50" s="2">
        <v>0</v>
      </c>
      <c r="M50" s="2">
        <v>0</v>
      </c>
      <c r="N50" s="2">
        <v>0</v>
      </c>
      <c r="O50" s="2">
        <v>0</v>
      </c>
      <c r="P50" s="2">
        <f t="shared" si="0"/>
        <v>157700.20954545453</v>
      </c>
      <c r="S50">
        <v>0</v>
      </c>
    </row>
    <row r="51" spans="1:19">
      <c r="A51" t="s">
        <v>230</v>
      </c>
      <c r="B51" t="s">
        <v>231</v>
      </c>
      <c r="C51" t="s">
        <v>232</v>
      </c>
      <c r="D51" t="s">
        <v>233</v>
      </c>
      <c r="E51" s="2">
        <v>59279.58</v>
      </c>
      <c r="F51" s="2">
        <v>51629.360000000015</v>
      </c>
      <c r="G51" s="2">
        <v>2350.9500000000003</v>
      </c>
      <c r="H51" s="2">
        <v>0</v>
      </c>
      <c r="I51" s="2">
        <v>24892.216363636362</v>
      </c>
      <c r="J51" s="2">
        <v>29834.622272727273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f t="shared" si="0"/>
        <v>167986.72863636367</v>
      </c>
      <c r="S51">
        <v>162724.57999999999</v>
      </c>
    </row>
    <row r="52" spans="1:19">
      <c r="A52" t="s">
        <v>105</v>
      </c>
      <c r="B52" t="s">
        <v>106</v>
      </c>
      <c r="C52" t="s">
        <v>103</v>
      </c>
      <c r="D52" t="s">
        <v>104</v>
      </c>
      <c r="E52" s="2">
        <v>0</v>
      </c>
      <c r="F52" s="2">
        <v>0</v>
      </c>
      <c r="G52" s="2">
        <v>1680120.1963636365</v>
      </c>
      <c r="H52" s="2">
        <v>0</v>
      </c>
      <c r="I52" s="2">
        <v>0</v>
      </c>
      <c r="J52" s="2">
        <v>0</v>
      </c>
      <c r="K52" s="2"/>
      <c r="L52" s="2"/>
      <c r="M52" s="2">
        <v>0</v>
      </c>
      <c r="N52" s="2">
        <v>0</v>
      </c>
      <c r="O52" s="2">
        <v>0</v>
      </c>
      <c r="P52" s="2">
        <f t="shared" si="0"/>
        <v>1680120.1963636365</v>
      </c>
      <c r="S52">
        <v>1559658.97</v>
      </c>
    </row>
    <row r="53" spans="1:19">
      <c r="A53" t="s">
        <v>188</v>
      </c>
      <c r="B53" t="s">
        <v>189</v>
      </c>
      <c r="C53" t="s">
        <v>190</v>
      </c>
      <c r="D53" t="s">
        <v>191</v>
      </c>
      <c r="E53" s="2">
        <v>25110.84863636364</v>
      </c>
      <c r="F53" s="2">
        <v>23186.99090909091</v>
      </c>
      <c r="G53" s="2">
        <v>3018.14</v>
      </c>
      <c r="H53" s="2">
        <v>8559.5395454545505</v>
      </c>
      <c r="I53" s="2">
        <v>45216.092727272713</v>
      </c>
      <c r="J53" s="2">
        <v>4600.01</v>
      </c>
      <c r="K53" s="2"/>
      <c r="L53" s="2"/>
      <c r="M53" s="2">
        <v>0</v>
      </c>
      <c r="N53" s="2">
        <v>242.07636363636368</v>
      </c>
      <c r="O53" s="2">
        <v>0</v>
      </c>
      <c r="P53" s="2">
        <f t="shared" si="0"/>
        <v>109933.69818181818</v>
      </c>
      <c r="S53">
        <v>81134.58</v>
      </c>
    </row>
    <row r="54" spans="1:19">
      <c r="A54" t="s">
        <v>192</v>
      </c>
      <c r="B54" t="s">
        <v>193</v>
      </c>
      <c r="C54" t="s">
        <v>194</v>
      </c>
      <c r="D54" t="s">
        <v>195</v>
      </c>
      <c r="E54" s="2">
        <v>2122.9463636363639</v>
      </c>
      <c r="F54" s="2">
        <v>400</v>
      </c>
      <c r="G54" s="2">
        <v>0</v>
      </c>
      <c r="H54" s="2">
        <v>2763.4090909090905</v>
      </c>
      <c r="I54" s="2">
        <v>1000</v>
      </c>
      <c r="J54" s="2">
        <v>0</v>
      </c>
      <c r="K54" s="2">
        <v>0</v>
      </c>
      <c r="L54" s="2">
        <v>0</v>
      </c>
      <c r="M54" s="2">
        <v>5224.2145454545443</v>
      </c>
      <c r="N54" s="2">
        <v>0</v>
      </c>
      <c r="O54" s="2">
        <v>0</v>
      </c>
      <c r="P54" s="2">
        <f t="shared" si="0"/>
        <v>11510.57</v>
      </c>
      <c r="S54">
        <v>11587.619999999999</v>
      </c>
    </row>
    <row r="55" spans="1:19">
      <c r="A55" t="s">
        <v>196</v>
      </c>
      <c r="B55" t="s">
        <v>197</v>
      </c>
      <c r="C55" t="s">
        <v>186</v>
      </c>
      <c r="D55" t="s">
        <v>187</v>
      </c>
      <c r="E55" s="2">
        <v>14068.181818181818</v>
      </c>
      <c r="F55" s="2">
        <v>2500</v>
      </c>
      <c r="G55" s="2">
        <v>0</v>
      </c>
      <c r="H55" s="2">
        <v>0</v>
      </c>
      <c r="I55" s="2">
        <v>2500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f t="shared" si="0"/>
        <v>19068.181818181816</v>
      </c>
      <c r="S55">
        <v>6039.5</v>
      </c>
    </row>
    <row r="56" spans="1:19">
      <c r="A56" t="s">
        <v>198</v>
      </c>
      <c r="B56" t="s">
        <v>199</v>
      </c>
      <c r="C56" t="s">
        <v>200</v>
      </c>
      <c r="D56" t="s">
        <v>201</v>
      </c>
      <c r="E56" s="2">
        <v>51831.589545454568</v>
      </c>
      <c r="F56" s="2">
        <v>86684.217727272699</v>
      </c>
      <c r="G56" s="2">
        <v>0</v>
      </c>
      <c r="H56" s="2">
        <v>18492.916363636363</v>
      </c>
      <c r="I56" s="2">
        <v>52655.837272727251</v>
      </c>
      <c r="J56" s="2">
        <v>10228.450909090909</v>
      </c>
      <c r="K56" s="2"/>
      <c r="L56" s="2"/>
      <c r="M56" s="2">
        <v>0</v>
      </c>
      <c r="N56" s="2">
        <v>0</v>
      </c>
      <c r="O56" s="2">
        <v>0</v>
      </c>
      <c r="P56" s="2">
        <f t="shared" si="0"/>
        <v>219893.01181818175</v>
      </c>
      <c r="S56">
        <v>163574.73000000001</v>
      </c>
    </row>
    <row r="57" spans="1:19">
      <c r="A57" t="s">
        <v>130</v>
      </c>
      <c r="B57" t="s">
        <v>131</v>
      </c>
      <c r="C57" t="s">
        <v>132</v>
      </c>
      <c r="D57" t="s">
        <v>133</v>
      </c>
      <c r="E57" s="2">
        <v>1124.5999999999999</v>
      </c>
      <c r="F57" s="2">
        <v>4751.66</v>
      </c>
      <c r="G57" s="2">
        <v>1602.46</v>
      </c>
      <c r="H57" s="2">
        <v>7842.57</v>
      </c>
      <c r="I57" s="2">
        <v>4758.34</v>
      </c>
      <c r="J57" s="2">
        <v>1509.8400000000001</v>
      </c>
      <c r="K57" s="2">
        <v>0</v>
      </c>
      <c r="L57" s="2">
        <v>0</v>
      </c>
      <c r="M57" s="2">
        <v>0</v>
      </c>
      <c r="N57" s="2">
        <v>2.46</v>
      </c>
      <c r="O57" s="2">
        <v>0</v>
      </c>
      <c r="P57" s="2">
        <f t="shared" si="0"/>
        <v>21591.93</v>
      </c>
      <c r="S57">
        <v>494285</v>
      </c>
    </row>
    <row r="58" spans="1:19">
      <c r="A58" t="s">
        <v>182</v>
      </c>
      <c r="B58" t="s">
        <v>183</v>
      </c>
      <c r="C58" t="s">
        <v>184</v>
      </c>
      <c r="D58" t="s">
        <v>185</v>
      </c>
      <c r="E58" s="2">
        <v>0</v>
      </c>
      <c r="F58" s="2">
        <v>883907.7899999998</v>
      </c>
      <c r="G58" s="2">
        <v>0</v>
      </c>
      <c r="H58" s="2">
        <v>163017.20000000001</v>
      </c>
      <c r="I58" s="2">
        <v>337410.48000000004</v>
      </c>
      <c r="J58" s="2">
        <v>0</v>
      </c>
      <c r="K58" s="2"/>
      <c r="L58" s="2"/>
      <c r="M58" s="2">
        <v>41481.58</v>
      </c>
      <c r="N58" s="2">
        <v>0</v>
      </c>
      <c r="O58" s="2">
        <v>0</v>
      </c>
      <c r="P58" s="2">
        <f t="shared" ref="P58:P69" si="3">SUM(E58:O58)</f>
        <v>1425817.0499999998</v>
      </c>
      <c r="S58">
        <v>1409635.86</v>
      </c>
    </row>
    <row r="59" spans="1:19">
      <c r="A59" t="s">
        <v>226</v>
      </c>
      <c r="B59" t="s">
        <v>227</v>
      </c>
      <c r="C59" t="s">
        <v>228</v>
      </c>
      <c r="D59" t="s">
        <v>229</v>
      </c>
      <c r="E59" s="2">
        <v>9000</v>
      </c>
      <c r="F59" s="2">
        <v>51299</v>
      </c>
      <c r="G59" s="2">
        <v>0</v>
      </c>
      <c r="H59" s="2">
        <v>0</v>
      </c>
      <c r="I59" s="2">
        <v>51299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f t="shared" si="3"/>
        <v>111598</v>
      </c>
      <c r="S59">
        <v>0</v>
      </c>
    </row>
    <row r="60" spans="1:19">
      <c r="A60" t="s">
        <v>174</v>
      </c>
      <c r="B60" t="s">
        <v>175</v>
      </c>
      <c r="C60" t="s">
        <v>176</v>
      </c>
      <c r="D60" t="s">
        <v>177</v>
      </c>
      <c r="E60" s="2">
        <v>4611.528181818182</v>
      </c>
      <c r="F60" s="2">
        <v>1635.2795454545455</v>
      </c>
      <c r="G60" s="2">
        <v>148.10727272727274</v>
      </c>
      <c r="H60" s="2">
        <v>249.98</v>
      </c>
      <c r="I60" s="2">
        <v>6660.1300000000019</v>
      </c>
      <c r="J60" s="2">
        <v>0</v>
      </c>
      <c r="K60" s="2"/>
      <c r="L60" s="2"/>
      <c r="M60" s="2">
        <v>0</v>
      </c>
      <c r="N60" s="2">
        <v>0</v>
      </c>
      <c r="O60" s="2">
        <v>0</v>
      </c>
      <c r="P60" s="2">
        <f t="shared" si="3"/>
        <v>13305.025000000001</v>
      </c>
      <c r="S60">
        <v>19092.43</v>
      </c>
    </row>
    <row r="61" spans="1:19">
      <c r="A61" t="s">
        <v>95</v>
      </c>
      <c r="B61" t="s">
        <v>96</v>
      </c>
      <c r="C61" t="s">
        <v>97</v>
      </c>
      <c r="D61" t="s">
        <v>98</v>
      </c>
      <c r="E61" s="2">
        <v>38084.934999999998</v>
      </c>
      <c r="F61" s="2">
        <v>19698.143181818185</v>
      </c>
      <c r="G61" s="2">
        <v>5000</v>
      </c>
      <c r="H61" s="2">
        <v>0</v>
      </c>
      <c r="I61" s="2">
        <v>36451.508636363644</v>
      </c>
      <c r="J61" s="2">
        <v>29810.33545454546</v>
      </c>
      <c r="K61" s="2"/>
      <c r="L61" s="2"/>
      <c r="M61" s="2">
        <v>0</v>
      </c>
      <c r="N61" s="2">
        <v>0</v>
      </c>
      <c r="O61" s="2">
        <v>0</v>
      </c>
      <c r="P61" s="2">
        <f t="shared" si="3"/>
        <v>129044.92227272729</v>
      </c>
      <c r="S61">
        <v>120452.62000000001</v>
      </c>
    </row>
    <row r="62" spans="1:19">
      <c r="A62" t="s">
        <v>83</v>
      </c>
      <c r="B62" t="s">
        <v>84</v>
      </c>
      <c r="C62" t="s">
        <v>85</v>
      </c>
      <c r="D62" t="s">
        <v>86</v>
      </c>
      <c r="E62" s="2">
        <v>220.2</v>
      </c>
      <c r="F62" s="2">
        <v>13543.022727272728</v>
      </c>
      <c r="G62" s="2">
        <v>0</v>
      </c>
      <c r="H62" s="2">
        <v>0</v>
      </c>
      <c r="I62" s="2">
        <v>176387.86</v>
      </c>
      <c r="J62" s="2">
        <v>2288.8472727272729</v>
      </c>
      <c r="K62" s="2"/>
      <c r="L62" s="2"/>
      <c r="M62" s="2">
        <v>0</v>
      </c>
      <c r="N62" s="2">
        <v>0</v>
      </c>
      <c r="O62" s="2">
        <v>0</v>
      </c>
      <c r="P62" s="2">
        <f t="shared" si="3"/>
        <v>192439.92999999996</v>
      </c>
      <c r="S62">
        <v>653620.29</v>
      </c>
    </row>
    <row r="63" spans="1:19">
      <c r="A63" t="s">
        <v>236</v>
      </c>
      <c r="B63" t="s">
        <v>237</v>
      </c>
      <c r="C63" t="s">
        <v>234</v>
      </c>
      <c r="D63" t="s">
        <v>235</v>
      </c>
      <c r="E63" s="2">
        <v>1500</v>
      </c>
      <c r="F63" s="2">
        <v>3150</v>
      </c>
      <c r="G63" s="2">
        <v>150</v>
      </c>
      <c r="H63" s="2">
        <v>1950</v>
      </c>
      <c r="I63" s="2">
        <v>7500</v>
      </c>
      <c r="J63" s="2">
        <v>600</v>
      </c>
      <c r="K63" s="2"/>
      <c r="L63" s="2"/>
      <c r="M63" s="2">
        <v>0</v>
      </c>
      <c r="N63" s="2">
        <v>150</v>
      </c>
      <c r="O63" s="2">
        <v>0</v>
      </c>
      <c r="P63" s="2">
        <f t="shared" si="3"/>
        <v>15000</v>
      </c>
      <c r="S63">
        <v>12000</v>
      </c>
    </row>
    <row r="64" spans="1:19">
      <c r="A64" t="s">
        <v>99</v>
      </c>
      <c r="B64" t="s">
        <v>100</v>
      </c>
      <c r="C64" t="s">
        <v>101</v>
      </c>
      <c r="D64" t="s">
        <v>102</v>
      </c>
      <c r="E64" s="2">
        <v>38671.90909090911</v>
      </c>
      <c r="F64" s="2">
        <v>15127</v>
      </c>
      <c r="G64" s="2">
        <v>0</v>
      </c>
      <c r="H64" s="2">
        <v>34721</v>
      </c>
      <c r="I64" s="2">
        <v>224137.87999999995</v>
      </c>
      <c r="J64" s="2">
        <v>3241</v>
      </c>
      <c r="K64" s="2">
        <v>0</v>
      </c>
      <c r="L64" s="2">
        <v>0</v>
      </c>
      <c r="M64" s="2">
        <v>0</v>
      </c>
      <c r="N64" s="2">
        <v>0</v>
      </c>
      <c r="O64" s="2">
        <v>42988</v>
      </c>
      <c r="P64" s="2">
        <f t="shared" si="3"/>
        <v>358886.78909090906</v>
      </c>
      <c r="S64">
        <v>18975.82</v>
      </c>
    </row>
    <row r="65" spans="1:19">
      <c r="A65" t="s">
        <v>154</v>
      </c>
      <c r="B65" t="s">
        <v>155</v>
      </c>
      <c r="C65" t="s">
        <v>156</v>
      </c>
      <c r="D65" t="s">
        <v>157</v>
      </c>
      <c r="E65" s="6">
        <v>8150</v>
      </c>
      <c r="F65" s="6">
        <v>11615</v>
      </c>
      <c r="G65" s="6">
        <v>5015</v>
      </c>
      <c r="H65" s="6">
        <v>10661</v>
      </c>
      <c r="I65" s="6">
        <v>15375</v>
      </c>
      <c r="J65" s="6">
        <v>37346.519999999997</v>
      </c>
      <c r="K65" s="6">
        <v>0</v>
      </c>
      <c r="L65" s="6">
        <v>1506614.9045454545</v>
      </c>
      <c r="M65" s="6">
        <v>0</v>
      </c>
      <c r="N65" s="6">
        <v>682.57999999999993</v>
      </c>
      <c r="O65" s="6">
        <v>0</v>
      </c>
      <c r="P65" s="6">
        <f t="shared" si="3"/>
        <v>1595460.0045454546</v>
      </c>
      <c r="S65">
        <v>81970.14</v>
      </c>
    </row>
    <row r="66" spans="1:19" s="3" customFormat="1">
      <c r="D66" s="4">
        <v>3000</v>
      </c>
      <c r="E66" s="5">
        <f>SUM(E34:E65)</f>
        <v>2941398.6384545458</v>
      </c>
      <c r="F66" s="5">
        <f t="shared" ref="F66:P66" si="4">SUM(F34:F65)</f>
        <v>1722533.2493999996</v>
      </c>
      <c r="G66" s="5">
        <f t="shared" si="4"/>
        <v>1712691.3292409091</v>
      </c>
      <c r="H66" s="5">
        <f t="shared" si="4"/>
        <v>509465.08688636374</v>
      </c>
      <c r="I66" s="5">
        <f t="shared" si="4"/>
        <v>1664472.4599545449</v>
      </c>
      <c r="J66" s="5">
        <f t="shared" si="4"/>
        <v>208820.19502727265</v>
      </c>
      <c r="K66" s="5">
        <f t="shared" si="4"/>
        <v>148900.20954545453</v>
      </c>
      <c r="L66" s="5">
        <f t="shared" si="4"/>
        <v>1506614.9045454545</v>
      </c>
      <c r="M66" s="5">
        <f t="shared" si="4"/>
        <v>436625.77569545456</v>
      </c>
      <c r="N66" s="5">
        <f t="shared" si="4"/>
        <v>12613.368331818183</v>
      </c>
      <c r="O66" s="5">
        <f t="shared" si="4"/>
        <v>2112988</v>
      </c>
      <c r="P66" s="5">
        <f t="shared" si="4"/>
        <v>12977123.217081813</v>
      </c>
    </row>
    <row r="67" spans="1:19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9">
      <c r="A68" t="s">
        <v>242</v>
      </c>
      <c r="B68" t="s">
        <v>243</v>
      </c>
      <c r="C68" t="s">
        <v>244</v>
      </c>
      <c r="D68" t="s">
        <v>245</v>
      </c>
      <c r="E68" s="2">
        <v>104462.4090909091</v>
      </c>
      <c r="F68" s="2">
        <v>358156.86727272737</v>
      </c>
      <c r="G68" s="2">
        <v>14923.223181818181</v>
      </c>
      <c r="H68" s="2">
        <v>194001.61363636359</v>
      </c>
      <c r="I68" s="2">
        <v>625440.652</v>
      </c>
      <c r="J68" s="2">
        <v>59692.806363636388</v>
      </c>
      <c r="K68" s="2"/>
      <c r="L68" s="2"/>
      <c r="M68" s="2">
        <v>0</v>
      </c>
      <c r="N68" s="2">
        <v>14923.242272727279</v>
      </c>
      <c r="O68" s="2">
        <v>0</v>
      </c>
      <c r="P68" s="2">
        <f t="shared" si="3"/>
        <v>1371600.8138181819</v>
      </c>
      <c r="S68">
        <v>1479586.1199999999</v>
      </c>
    </row>
    <row r="69" spans="1:19">
      <c r="A69" t="s">
        <v>73</v>
      </c>
      <c r="B69" t="s">
        <v>74</v>
      </c>
      <c r="C69" t="s">
        <v>75</v>
      </c>
      <c r="D69" t="s">
        <v>76</v>
      </c>
      <c r="E69" s="6">
        <v>0</v>
      </c>
      <c r="F69" s="6">
        <v>0</v>
      </c>
      <c r="G69" s="6">
        <v>0</v>
      </c>
      <c r="H69" s="6">
        <v>28613.799090909095</v>
      </c>
      <c r="I69" s="6">
        <v>0</v>
      </c>
      <c r="J69" s="6">
        <v>0</v>
      </c>
      <c r="K69" s="6"/>
      <c r="L69" s="6">
        <v>831.29</v>
      </c>
      <c r="M69" s="6">
        <v>0</v>
      </c>
      <c r="N69" s="6">
        <v>0</v>
      </c>
      <c r="O69" s="6">
        <v>0</v>
      </c>
      <c r="P69" s="6">
        <f t="shared" si="3"/>
        <v>29445.089090909096</v>
      </c>
      <c r="S69">
        <v>21893.98</v>
      </c>
    </row>
    <row r="70" spans="1:19" s="3" customFormat="1">
      <c r="D70" s="4">
        <v>5000</v>
      </c>
      <c r="E70" s="5">
        <f>SUM(E68:E69)</f>
        <v>104462.4090909091</v>
      </c>
      <c r="F70" s="5">
        <f t="shared" ref="F70:P70" si="5">SUM(F68:F69)</f>
        <v>358156.86727272737</v>
      </c>
      <c r="G70" s="5">
        <f t="shared" si="5"/>
        <v>14923.223181818181</v>
      </c>
      <c r="H70" s="5">
        <f t="shared" si="5"/>
        <v>222615.41272727269</v>
      </c>
      <c r="I70" s="5">
        <f t="shared" si="5"/>
        <v>625440.652</v>
      </c>
      <c r="J70" s="5">
        <f t="shared" si="5"/>
        <v>59692.806363636388</v>
      </c>
      <c r="K70" s="5">
        <f t="shared" si="5"/>
        <v>0</v>
      </c>
      <c r="L70" s="5">
        <f t="shared" si="5"/>
        <v>831.29</v>
      </c>
      <c r="M70" s="5">
        <f t="shared" si="5"/>
        <v>0</v>
      </c>
      <c r="N70" s="5">
        <f t="shared" si="5"/>
        <v>14923.242272727279</v>
      </c>
      <c r="O70" s="5">
        <f t="shared" si="5"/>
        <v>0</v>
      </c>
      <c r="P70" s="5">
        <f t="shared" si="5"/>
        <v>1401045.902909091</v>
      </c>
    </row>
    <row r="71" spans="1:19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9" s="3" customFormat="1">
      <c r="D72" s="3" t="s">
        <v>246</v>
      </c>
      <c r="E72" s="5">
        <f>+E20+E32+E66+E70</f>
        <v>8341389.2725363644</v>
      </c>
      <c r="F72" s="5">
        <f t="shared" ref="F72:P72" si="6">+F20+F32+F66+F70</f>
        <v>16937069.50174091</v>
      </c>
      <c r="G72" s="5">
        <f t="shared" si="6"/>
        <v>3121099.7414909094</v>
      </c>
      <c r="H72" s="5">
        <f t="shared" si="6"/>
        <v>8060163.9886181848</v>
      </c>
      <c r="I72" s="5">
        <f t="shared" si="6"/>
        <v>21526219.007786363</v>
      </c>
      <c r="J72" s="5">
        <f t="shared" si="6"/>
        <v>1077864.6771090908</v>
      </c>
      <c r="K72" s="5">
        <f t="shared" si="6"/>
        <v>148900.20954545453</v>
      </c>
      <c r="L72" s="5">
        <f t="shared" si="6"/>
        <v>1507446.1945454546</v>
      </c>
      <c r="M72" s="5">
        <f t="shared" si="6"/>
        <v>913170.46340909088</v>
      </c>
      <c r="N72" s="5">
        <f t="shared" si="6"/>
        <v>1299182.4429045455</v>
      </c>
      <c r="O72" s="5">
        <f t="shared" si="6"/>
        <v>2187036.9300000002</v>
      </c>
      <c r="P72" s="5">
        <f t="shared" si="6"/>
        <v>65119542.429686375</v>
      </c>
    </row>
    <row r="73" spans="1:19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9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9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9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9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9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9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9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5:16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5:16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5:16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5:16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5:16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5:16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5:16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5:16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5:16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5:16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5:16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5:16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5:16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5:16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5:16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5:16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5:16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5:16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5:16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5:16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5:16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5:16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5:16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5:16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5:16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5:16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5:16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5:16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5:16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5:16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5:16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5:16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5:16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5:16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5:16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5:16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5:16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5:16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5:16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5:16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5:16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5:16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5:16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5:16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5:16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5:16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5:16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5:16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5:16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5:16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5:16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5:16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5:16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5:16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5:16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5:16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5:16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5:16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5:16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5:16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5:16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5:16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5:16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5:16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5:16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5:16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5:16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5:16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5:16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5:16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5:16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5:16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5:16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5:16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5:16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5:16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5:16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5:16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5:16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5:16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5:16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5:16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5:16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5:16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5:16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5:16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5:16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5:16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5:16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5:16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5:16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5:16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5:16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5:16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5:16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5:16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5:16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5:16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5:16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5:16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5:16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5:16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5:16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5:16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5:16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5:16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5:16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5:16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5:16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5:16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5:16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5:16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5:16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5:16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5:16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5:16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5:16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5:16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5:16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5:16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5:16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5:16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5:16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5:16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5:16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5:16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5:16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5:16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5:16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5:16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5:16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5:16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5:16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5:16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5:16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5:16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5:16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5:16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5:16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5:16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5:16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5:16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5:16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5:16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5:16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5:16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5:16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5:16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5:16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5:16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5:16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5:16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5:16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5:16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5:16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5:16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5:16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5:16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5:16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5:16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5:16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5:16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5:16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5:16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5:16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5:16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5:16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5:16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5:16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5:16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5:16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5:16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5:16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5:16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5:16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5:16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5:16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5:16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5:16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5:16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5:16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5:16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5:16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5:16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5:16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5:16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5:16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5:16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5:16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5:16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5:16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5:16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5:16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5:16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5:16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5:16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5:16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5:16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5:16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5:16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5:16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5:16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5:16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5:16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5:16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5:16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5:16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5:16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5:16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5:16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5:16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5:16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5:16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5:16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5:16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5:16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5:16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5:16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5:16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5:16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5:16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5:16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5:16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5:16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5:16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5:16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5:16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5:16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5:16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5:16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5:16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5:16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5:16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5:16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5:16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5:16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5:16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5:16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5:16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5:16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5:16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5:16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5:16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5:16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5:16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5:16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5:16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5:16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5:16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5:16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5:16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5:16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5:16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5:16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5:16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5:16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5:16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5:16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5:16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5:16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5:16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5:16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5:16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5:16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5:16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5:16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5:16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5:16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5:16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5:16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5:16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5:16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5:16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5:16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5:16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5:16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5:16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5:16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5:16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5:16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5:16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5:16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5:16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5:16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5:16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5:16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5:16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5:16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5:16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5:16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5:16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5:16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5:16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</sheetData>
  <sortState ref="A5:S177">
    <sortCondition ref="C5:C17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Perez</dc:creator>
  <cp:lastModifiedBy> </cp:lastModifiedBy>
  <dcterms:created xsi:type="dcterms:W3CDTF">2015-04-16T18:21:42Z</dcterms:created>
  <dcterms:modified xsi:type="dcterms:W3CDTF">2015-08-24T20:54:30Z</dcterms:modified>
</cp:coreProperties>
</file>