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75" windowWidth="10305" windowHeight="10050"/>
  </bookViews>
  <sheets>
    <sheet name="RESUMIDO" sheetId="15" r:id="rId1"/>
    <sheet name="SUMAS" sheetId="14" r:id="rId2"/>
    <sheet name="MENSUAL" sheetId="13" r:id="rId3"/>
    <sheet name="TOTAL" sheetId="12" r:id="rId4"/>
  </sheets>
  <definedNames>
    <definedName name="_xlnm.Print_Titles" localSheetId="2">MENSUAL!$1:$4</definedName>
    <definedName name="_xlnm.Print_Titles" localSheetId="0">RESUMIDO!$1:$4</definedName>
    <definedName name="_xlnm.Print_Titles" localSheetId="1">SUMAS!$1:$4</definedName>
    <definedName name="_xlnm.Print_Titles" localSheetId="3">TOTAL!$1:$4</definedName>
  </definedNames>
  <calcPr calcId="125725"/>
</workbook>
</file>

<file path=xl/calcChain.xml><?xml version="1.0" encoding="utf-8"?>
<calcChain xmlns="http://schemas.openxmlformats.org/spreadsheetml/2006/main">
  <c r="O83" i="15"/>
  <c r="N83"/>
  <c r="M83"/>
  <c r="L83"/>
  <c r="K83"/>
  <c r="J83"/>
  <c r="I83"/>
  <c r="H83"/>
  <c r="G83"/>
  <c r="F83"/>
  <c r="E83"/>
  <c r="O82" l="1"/>
  <c r="N78"/>
  <c r="M78"/>
  <c r="L78"/>
  <c r="K78"/>
  <c r="J78"/>
  <c r="I78"/>
  <c r="H78"/>
  <c r="G78"/>
  <c r="F78"/>
  <c r="E78"/>
  <c r="O77"/>
  <c r="O76"/>
  <c r="O74"/>
  <c r="O70"/>
  <c r="O66"/>
  <c r="O64"/>
  <c r="O62"/>
  <c r="O63"/>
  <c r="O61"/>
  <c r="O59"/>
  <c r="O58"/>
  <c r="O52"/>
  <c r="O49"/>
  <c r="O44"/>
  <c r="O43"/>
  <c r="O42"/>
  <c r="O26"/>
  <c r="O33"/>
  <c r="O31"/>
  <c r="O24"/>
  <c r="O19"/>
  <c r="O17"/>
  <c r="O8"/>
  <c r="O6"/>
  <c r="O5"/>
  <c r="O81"/>
  <c r="O80"/>
  <c r="O75"/>
  <c r="O73"/>
  <c r="O72"/>
  <c r="O71"/>
  <c r="O69"/>
  <c r="O68"/>
  <c r="O67"/>
  <c r="O65"/>
  <c r="O60"/>
  <c r="O57"/>
  <c r="O56"/>
  <c r="O55"/>
  <c r="O54"/>
  <c r="O53"/>
  <c r="O51"/>
  <c r="O50"/>
  <c r="O48"/>
  <c r="O46"/>
  <c r="O45"/>
  <c r="O41"/>
  <c r="O40"/>
  <c r="O39"/>
  <c r="O38"/>
  <c r="N36"/>
  <c r="M36"/>
  <c r="L36"/>
  <c r="K36"/>
  <c r="J36"/>
  <c r="I36"/>
  <c r="H36"/>
  <c r="G36"/>
  <c r="F36"/>
  <c r="E36"/>
  <c r="O35"/>
  <c r="O34"/>
  <c r="O32"/>
  <c r="O30"/>
  <c r="O29"/>
  <c r="O28"/>
  <c r="O27"/>
  <c r="O25"/>
  <c r="N22"/>
  <c r="M22"/>
  <c r="M85" s="1"/>
  <c r="L22"/>
  <c r="K22"/>
  <c r="J22"/>
  <c r="I22"/>
  <c r="I85" s="1"/>
  <c r="H22"/>
  <c r="G22"/>
  <c r="F22"/>
  <c r="E22"/>
  <c r="O21"/>
  <c r="O20"/>
  <c r="O18"/>
  <c r="O16"/>
  <c r="O15"/>
  <c r="O14"/>
  <c r="O13"/>
  <c r="O12"/>
  <c r="O11"/>
  <c r="O10"/>
  <c r="O9"/>
  <c r="O7"/>
  <c r="O11" i="14"/>
  <c r="N11"/>
  <c r="M11"/>
  <c r="L11"/>
  <c r="K11"/>
  <c r="J11"/>
  <c r="I11"/>
  <c r="H11"/>
  <c r="G11"/>
  <c r="F11"/>
  <c r="N9"/>
  <c r="M9"/>
  <c r="L9"/>
  <c r="K9"/>
  <c r="J9"/>
  <c r="I9"/>
  <c r="H9"/>
  <c r="G9"/>
  <c r="F9"/>
  <c r="N7"/>
  <c r="M7"/>
  <c r="L7"/>
  <c r="K7"/>
  <c r="J7"/>
  <c r="I7"/>
  <c r="H7"/>
  <c r="G7"/>
  <c r="F7"/>
  <c r="E11"/>
  <c r="N5"/>
  <c r="M5"/>
  <c r="L5"/>
  <c r="K5"/>
  <c r="J5"/>
  <c r="I5"/>
  <c r="H5"/>
  <c r="G5"/>
  <c r="F5"/>
  <c r="M13"/>
  <c r="K13"/>
  <c r="I13"/>
  <c r="G13"/>
  <c r="O137" i="12"/>
  <c r="O144"/>
  <c r="O143"/>
  <c r="O142"/>
  <c r="O141"/>
  <c r="O140"/>
  <c r="O139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5"/>
  <c r="O54"/>
  <c r="O53"/>
  <c r="O52"/>
  <c r="O51"/>
  <c r="O50"/>
  <c r="O49"/>
  <c r="O48"/>
  <c r="O47"/>
  <c r="O46"/>
  <c r="O45"/>
  <c r="O44"/>
  <c r="O43"/>
  <c r="O42"/>
  <c r="O41"/>
  <c r="O40"/>
  <c r="O39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137"/>
  <c r="M137"/>
  <c r="L137"/>
  <c r="K137"/>
  <c r="J137"/>
  <c r="I137"/>
  <c r="H137"/>
  <c r="G137"/>
  <c r="F137"/>
  <c r="N146"/>
  <c r="M146"/>
  <c r="L146"/>
  <c r="K146"/>
  <c r="J146"/>
  <c r="I146"/>
  <c r="H146"/>
  <c r="G146"/>
  <c r="F146"/>
  <c r="E137"/>
  <c r="E9" i="14" s="1"/>
  <c r="O9" s="1"/>
  <c r="E56" i="12"/>
  <c r="E7" i="14" s="1"/>
  <c r="O7" s="1"/>
  <c r="E37" i="12"/>
  <c r="E5" i="14" s="1"/>
  <c r="O5" s="1"/>
  <c r="N144" i="12"/>
  <c r="M144"/>
  <c r="L144"/>
  <c r="K144"/>
  <c r="J144"/>
  <c r="I144"/>
  <c r="H144"/>
  <c r="G144"/>
  <c r="F144"/>
  <c r="E144"/>
  <c r="O56"/>
  <c r="N56"/>
  <c r="M56"/>
  <c r="L56"/>
  <c r="K56"/>
  <c r="J56"/>
  <c r="I56"/>
  <c r="H56"/>
  <c r="G56"/>
  <c r="F56"/>
  <c r="O37"/>
  <c r="N37"/>
  <c r="M37"/>
  <c r="L37"/>
  <c r="K37"/>
  <c r="J37"/>
  <c r="I37"/>
  <c r="H37"/>
  <c r="G37"/>
  <c r="F37"/>
  <c r="G85" i="15" l="1"/>
  <c r="K85"/>
  <c r="O47"/>
  <c r="O78" s="1"/>
  <c r="F85"/>
  <c r="H85"/>
  <c r="J85"/>
  <c r="L85"/>
  <c r="N85"/>
  <c r="O22"/>
  <c r="E85"/>
  <c r="O36"/>
  <c r="E13" i="14"/>
  <c r="F13"/>
  <c r="H13"/>
  <c r="J13"/>
  <c r="L13"/>
  <c r="N13"/>
  <c r="O146" i="12"/>
  <c r="E146"/>
  <c r="O14" i="13"/>
  <c r="O28"/>
  <c r="O32"/>
  <c r="O38"/>
  <c r="O42"/>
  <c r="O48"/>
  <c r="O52"/>
  <c r="O56"/>
  <c r="O58"/>
  <c r="O60"/>
  <c r="O62"/>
  <c r="O74"/>
  <c r="O76"/>
  <c r="O85"/>
  <c r="O89"/>
  <c r="O93"/>
  <c r="O99"/>
  <c r="O101"/>
  <c r="O111"/>
  <c r="O117"/>
  <c r="O119"/>
  <c r="O123"/>
  <c r="O127"/>
  <c r="O129"/>
  <c r="O137"/>
  <c r="O139"/>
  <c r="O143"/>
  <c r="O153"/>
  <c r="O5"/>
  <c r="O9"/>
  <c r="O15"/>
  <c r="O29"/>
  <c r="O39"/>
  <c r="O41"/>
  <c r="O47"/>
  <c r="O57"/>
  <c r="O59"/>
  <c r="O73"/>
  <c r="O75"/>
  <c r="O77"/>
  <c r="O86"/>
  <c r="O88"/>
  <c r="O96"/>
  <c r="O98"/>
  <c r="O104"/>
  <c r="O108"/>
  <c r="O112"/>
  <c r="O120"/>
  <c r="O122"/>
  <c r="O124"/>
  <c r="O126"/>
  <c r="O128"/>
  <c r="O130"/>
  <c r="O140"/>
  <c r="O150"/>
  <c r="O152"/>
  <c r="O6"/>
  <c r="O8"/>
  <c r="O10"/>
  <c r="O24"/>
  <c r="O26"/>
  <c r="O27"/>
  <c r="O34"/>
  <c r="O54"/>
  <c r="O66"/>
  <c r="O81"/>
  <c r="O83"/>
  <c r="O113"/>
  <c r="O134"/>
  <c r="O7"/>
  <c r="O25"/>
  <c r="O69"/>
  <c r="O71"/>
  <c r="O82"/>
  <c r="O84"/>
  <c r="O102"/>
  <c r="O114"/>
  <c r="O116"/>
  <c r="O138"/>
  <c r="O154"/>
  <c r="O156"/>
  <c r="O80"/>
  <c r="O97"/>
  <c r="O115"/>
  <c r="O131"/>
  <c r="O68"/>
  <c r="O155"/>
  <c r="O70"/>
  <c r="O133"/>
  <c r="O135"/>
  <c r="O136"/>
  <c r="O141"/>
  <c r="O144"/>
  <c r="O145"/>
  <c r="O151"/>
  <c r="O142"/>
  <c r="O147"/>
  <c r="O149"/>
  <c r="O118"/>
  <c r="O125"/>
  <c r="O110"/>
  <c r="O103"/>
  <c r="O105"/>
  <c r="O107"/>
  <c r="O109"/>
  <c r="O92"/>
  <c r="O87"/>
  <c r="O90"/>
  <c r="O94"/>
  <c r="O100"/>
  <c r="O72"/>
  <c r="O78"/>
  <c r="O45"/>
  <c r="O49"/>
  <c r="O46"/>
  <c r="O40"/>
  <c r="O30"/>
  <c r="O33"/>
  <c r="O19"/>
  <c r="O64"/>
  <c r="O61"/>
  <c r="O63"/>
  <c r="O13"/>
  <c r="O91"/>
  <c r="O79"/>
  <c r="O67"/>
  <c r="O65"/>
  <c r="O53"/>
  <c r="O44"/>
  <c r="O43"/>
  <c r="O132"/>
  <c r="O95"/>
  <c r="O51"/>
  <c r="O50"/>
  <c r="O148"/>
  <c r="O121"/>
  <c r="O106"/>
  <c r="O55"/>
  <c r="O31"/>
  <c r="O23"/>
  <c r="O22"/>
  <c r="O21"/>
  <c r="O20"/>
  <c r="O18"/>
  <c r="O17"/>
  <c r="O16"/>
  <c r="O11"/>
  <c r="O146"/>
  <c r="O37"/>
  <c r="O85" i="15" l="1"/>
  <c r="O13" i="14"/>
  <c r="O35" i="13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 l="1"/>
  <c r="O36" l="1"/>
  <c r="O12"/>
  <c r="O190" l="1"/>
</calcChain>
</file>

<file path=xl/sharedStrings.xml><?xml version="1.0" encoding="utf-8"?>
<sst xmlns="http://schemas.openxmlformats.org/spreadsheetml/2006/main" count="1252" uniqueCount="520">
  <si>
    <t>6000001000</t>
  </si>
  <si>
    <t>Sueldos</t>
  </si>
  <si>
    <t>6000002000</t>
  </si>
  <si>
    <t>Compensaciones</t>
  </si>
  <si>
    <t>6000003000</t>
  </si>
  <si>
    <t>Despensa en dinero</t>
  </si>
  <si>
    <t>6000004000</t>
  </si>
  <si>
    <t>Premio por asistencia</t>
  </si>
  <si>
    <t>6000005000</t>
  </si>
  <si>
    <t>Premio por puntualidad</t>
  </si>
  <si>
    <t>6000006000</t>
  </si>
  <si>
    <t>Vacaciones</t>
  </si>
  <si>
    <t>6000007000</t>
  </si>
  <si>
    <t>Prima vacacional</t>
  </si>
  <si>
    <t>6000008000</t>
  </si>
  <si>
    <t>Aguinaldo</t>
  </si>
  <si>
    <t>6000009000</t>
  </si>
  <si>
    <t>Fomento deportivo</t>
  </si>
  <si>
    <t>6000010000</t>
  </si>
  <si>
    <t>Fomento cultural</t>
  </si>
  <si>
    <t>6000011000</t>
  </si>
  <si>
    <t>Bono de Despensa</t>
  </si>
  <si>
    <t>6000016000</t>
  </si>
  <si>
    <t>Tiempo extraordinario</t>
  </si>
  <si>
    <t>6000017000</t>
  </si>
  <si>
    <t>Dias de descanso trabajados</t>
  </si>
  <si>
    <t>6000018000</t>
  </si>
  <si>
    <t>Eventos especiales (NOMINA)</t>
  </si>
  <si>
    <t>6000019000</t>
  </si>
  <si>
    <t>Retroactivo</t>
  </si>
  <si>
    <t>6000020000</t>
  </si>
  <si>
    <t>Prima Dominical</t>
  </si>
  <si>
    <t>6000021000</t>
  </si>
  <si>
    <t>Dias festivos</t>
  </si>
  <si>
    <t>6000022000</t>
  </si>
  <si>
    <t>Honorarios Asimilables a sueldos</t>
  </si>
  <si>
    <t>6000023000</t>
  </si>
  <si>
    <t>Incentivo por comision</t>
  </si>
  <si>
    <t>6000024000</t>
  </si>
  <si>
    <t>Prima de antiguedad</t>
  </si>
  <si>
    <t>6000025000</t>
  </si>
  <si>
    <t>Fondo de ahorro</t>
  </si>
  <si>
    <t>6000026000</t>
  </si>
  <si>
    <t>Ayuda a guarderias</t>
  </si>
  <si>
    <t>6000027000</t>
  </si>
  <si>
    <t>Gratificaciones</t>
  </si>
  <si>
    <t>6000028000</t>
  </si>
  <si>
    <t>Indeminizaciones</t>
  </si>
  <si>
    <t>6000029000</t>
  </si>
  <si>
    <t>Beca escolar</t>
  </si>
  <si>
    <t>6000030000</t>
  </si>
  <si>
    <t>Ayuda vitalicia</t>
  </si>
  <si>
    <t>6000031000</t>
  </si>
  <si>
    <t>Otras percepciones</t>
  </si>
  <si>
    <t>6000032000</t>
  </si>
  <si>
    <t>Transito</t>
  </si>
  <si>
    <t>6000033000</t>
  </si>
  <si>
    <t>Gastos Sociales</t>
  </si>
  <si>
    <t>6000040000</t>
  </si>
  <si>
    <t>Imss</t>
  </si>
  <si>
    <t>6000041000</t>
  </si>
  <si>
    <t>Sar retiro,cesantia y vejez</t>
  </si>
  <si>
    <t>6000042000</t>
  </si>
  <si>
    <t>Infonavit Aportaciones 5%</t>
  </si>
  <si>
    <t>6000043000</t>
  </si>
  <si>
    <t>Isse</t>
  </si>
  <si>
    <t>6000044000</t>
  </si>
  <si>
    <t>Iva trasladado no acreditable</t>
  </si>
  <si>
    <t>6000045000</t>
  </si>
  <si>
    <t>Sistemas de Proteccion</t>
  </si>
  <si>
    <t>6000050000</t>
  </si>
  <si>
    <t>Capacitacion y adiestramiento</t>
  </si>
  <si>
    <t>6000051000</t>
  </si>
  <si>
    <t>Medicinas</t>
  </si>
  <si>
    <t>6000052000</t>
  </si>
  <si>
    <t>Gastos Medicos</t>
  </si>
  <si>
    <t>6000053000</t>
  </si>
  <si>
    <t>Eventos especiales</t>
  </si>
  <si>
    <t>6000054000</t>
  </si>
  <si>
    <t>Atencion a Funcionarios y Empleados</t>
  </si>
  <si>
    <t>6000055000</t>
  </si>
  <si>
    <t>Uniformes y ropas de trabajo</t>
  </si>
  <si>
    <t>6000056000</t>
  </si>
  <si>
    <t>Gastos de viaje</t>
  </si>
  <si>
    <t>6000057000</t>
  </si>
  <si>
    <t>Derecho de autor</t>
  </si>
  <si>
    <t>6000058000</t>
  </si>
  <si>
    <t>Funerales</t>
  </si>
  <si>
    <t>6000060000</t>
  </si>
  <si>
    <t>Comision consumo combustible</t>
  </si>
  <si>
    <t>6000061000</t>
  </si>
  <si>
    <t>Comisiones ventas locales</t>
  </si>
  <si>
    <t>6000062000</t>
  </si>
  <si>
    <t>Comisiones ventas factura</t>
  </si>
  <si>
    <t>6000063000</t>
  </si>
  <si>
    <t>Comisiones ventas externas</t>
  </si>
  <si>
    <t>6000065000</t>
  </si>
  <si>
    <t>Red Telefonica</t>
  </si>
  <si>
    <t>6000066000</t>
  </si>
  <si>
    <t>GPS Localizacion satelital</t>
  </si>
  <si>
    <t>6000070000</t>
  </si>
  <si>
    <t>Honorarios</t>
  </si>
  <si>
    <t>6000071000</t>
  </si>
  <si>
    <t>Supervicion profesional</t>
  </si>
  <si>
    <t>6000072000</t>
  </si>
  <si>
    <t>Supervision y asesoria en reorganizacion</t>
  </si>
  <si>
    <t>6000073000</t>
  </si>
  <si>
    <t>Escrituras y protocolizacion</t>
  </si>
  <si>
    <t>6000074000</t>
  </si>
  <si>
    <t>Registro de marca (Telemax)</t>
  </si>
  <si>
    <t>6000075000</t>
  </si>
  <si>
    <t>Gastos pos Licitacion</t>
  </si>
  <si>
    <t>6000080000</t>
  </si>
  <si>
    <t>Accesorios computo</t>
  </si>
  <si>
    <t>6000081000</t>
  </si>
  <si>
    <t>Libros y revistas</t>
  </si>
  <si>
    <t>6000082000</t>
  </si>
  <si>
    <t>Material iluminacion</t>
  </si>
  <si>
    <t>6000083000</t>
  </si>
  <si>
    <t>Refacciones y accesorios</t>
  </si>
  <si>
    <t>6000084000</t>
  </si>
  <si>
    <t>Material de consumo</t>
  </si>
  <si>
    <t>6000085000</t>
  </si>
  <si>
    <t>Papeleria y art.de oficina</t>
  </si>
  <si>
    <t>6000087000</t>
  </si>
  <si>
    <t>Aseo y servicios sanitarios</t>
  </si>
  <si>
    <t>6000088000</t>
  </si>
  <si>
    <t>Videocassetes  y cd</t>
  </si>
  <si>
    <t>6000089000</t>
  </si>
  <si>
    <t>Escenografia</t>
  </si>
  <si>
    <t>6000090000</t>
  </si>
  <si>
    <t>Utileria y vestuario</t>
  </si>
  <si>
    <t>6000091000</t>
  </si>
  <si>
    <t>Material fotocopiado</t>
  </si>
  <si>
    <t>6000093000</t>
  </si>
  <si>
    <t>Combustibles y lubricantes</t>
  </si>
  <si>
    <t>6000094000</t>
  </si>
  <si>
    <t>Aparatos telefonicos</t>
  </si>
  <si>
    <t>6000095000</t>
  </si>
  <si>
    <t>Equipo de comunicacion telefono</t>
  </si>
  <si>
    <t>6000096000</t>
  </si>
  <si>
    <t>Software administrativo</t>
  </si>
  <si>
    <t>6000097000</t>
  </si>
  <si>
    <t>Articulos de limpieza</t>
  </si>
  <si>
    <t>6000098000</t>
  </si>
  <si>
    <t>Cosmeticos</t>
  </si>
  <si>
    <t>6000099000</t>
  </si>
  <si>
    <t>No deducible</t>
  </si>
  <si>
    <t>6000100000</t>
  </si>
  <si>
    <t>Agua</t>
  </si>
  <si>
    <t>6000101001</t>
  </si>
  <si>
    <t>6000102000</t>
  </si>
  <si>
    <t>Telefonos</t>
  </si>
  <si>
    <t>6000103000</t>
  </si>
  <si>
    <t>Internet</t>
  </si>
  <si>
    <t>6000104000</t>
  </si>
  <si>
    <t>Direct TV</t>
  </si>
  <si>
    <t>6000105000</t>
  </si>
  <si>
    <t>Cablevision</t>
  </si>
  <si>
    <t>6000106000</t>
  </si>
  <si>
    <t>Monitore</t>
  </si>
  <si>
    <t>6000107000</t>
  </si>
  <si>
    <t>Biper</t>
  </si>
  <si>
    <t>6000108000</t>
  </si>
  <si>
    <t>Pagina Web Hostin Inc.</t>
  </si>
  <si>
    <t>6000109000</t>
  </si>
  <si>
    <t>SKY Corporativo novavision</t>
  </si>
  <si>
    <t>6000110000</t>
  </si>
  <si>
    <t>Correos y telegrafos</t>
  </si>
  <si>
    <t>6000111000</t>
  </si>
  <si>
    <t>Fletes</t>
  </si>
  <si>
    <t>6000112000</t>
  </si>
  <si>
    <t>Transportes y pasajes</t>
  </si>
  <si>
    <t>6000113000</t>
  </si>
  <si>
    <t>Servicio satelite</t>
  </si>
  <si>
    <t>6000114000</t>
  </si>
  <si>
    <t>Enlace microondas</t>
  </si>
  <si>
    <t>6000115000</t>
  </si>
  <si>
    <t>Servicio seguridad</t>
  </si>
  <si>
    <t>6000116000</t>
  </si>
  <si>
    <t>Servicio mensajeria</t>
  </si>
  <si>
    <t>6000117000</t>
  </si>
  <si>
    <t>Servicio especiales</t>
  </si>
  <si>
    <t>6000118000</t>
  </si>
  <si>
    <t>Produccion y programas</t>
  </si>
  <si>
    <t>6000119000</t>
  </si>
  <si>
    <t>Servicio de cafeteria</t>
  </si>
  <si>
    <t>6000120000</t>
  </si>
  <si>
    <t>Servicio de fumigacion</t>
  </si>
  <si>
    <t>6000121000</t>
  </si>
  <si>
    <t>Software tarificador</t>
  </si>
  <si>
    <t>6000122000</t>
  </si>
  <si>
    <t>Convenio R.C.V. Afore</t>
  </si>
  <si>
    <t>6000130000</t>
  </si>
  <si>
    <t>Mantenimiento Inm en posesion</t>
  </si>
  <si>
    <t>6000131000</t>
  </si>
  <si>
    <t>Mantenimiento Eqp. Estudio</t>
  </si>
  <si>
    <t>6000132000</t>
  </si>
  <si>
    <t>Mantenimiento equipo de antena</t>
  </si>
  <si>
    <t>6000133000</t>
  </si>
  <si>
    <t>Mantenimiento Eqp. Transmision</t>
  </si>
  <si>
    <t>6000134000</t>
  </si>
  <si>
    <t>Mantenimiento Eqp.Oficina</t>
  </si>
  <si>
    <t>6000135000</t>
  </si>
  <si>
    <t>Mantenimiento Eqp.Diverso</t>
  </si>
  <si>
    <t>6000137000</t>
  </si>
  <si>
    <t>Mantenimiento anual fission</t>
  </si>
  <si>
    <t>6000138000</t>
  </si>
  <si>
    <t>Mantenimiento Eqp-Transporte</t>
  </si>
  <si>
    <t>6000139000</t>
  </si>
  <si>
    <t>Mantenimiento Eqp. Computo</t>
  </si>
  <si>
    <t>6000140000</t>
  </si>
  <si>
    <t>Mantenimiento Eqp. Cafeteria</t>
  </si>
  <si>
    <t>6000141000</t>
  </si>
  <si>
    <t>Mantenimiento Eqp.conmutador</t>
  </si>
  <si>
    <t>6000142000</t>
  </si>
  <si>
    <t>Servicio recoleccion de basura</t>
  </si>
  <si>
    <t>6000149000</t>
  </si>
  <si>
    <t>Arrendamiento central telefonica hipatch 1190</t>
  </si>
  <si>
    <t>6000150000</t>
  </si>
  <si>
    <t>Radio Comunicaciones</t>
  </si>
  <si>
    <t>6000151000</t>
  </si>
  <si>
    <t>Arrendamiento Celular</t>
  </si>
  <si>
    <t>6000152000</t>
  </si>
  <si>
    <t>Arrendamiento Eqp. Comunicacion</t>
  </si>
  <si>
    <t>6000153000</t>
  </si>
  <si>
    <t>Arrendamiento copiadora</t>
  </si>
  <si>
    <t>6000154000</t>
  </si>
  <si>
    <t>Arrendamiento Local</t>
  </si>
  <si>
    <t>6000155000</t>
  </si>
  <si>
    <t>Arrendamiento peliculas</t>
  </si>
  <si>
    <t>6000156000</t>
  </si>
  <si>
    <t>Arrendamiento Automoviles</t>
  </si>
  <si>
    <t>6000157000</t>
  </si>
  <si>
    <t>Arrendamiento inmueble(cementera)</t>
  </si>
  <si>
    <t>6000158000</t>
  </si>
  <si>
    <t>Arrendamieno muebles</t>
  </si>
  <si>
    <t>6000159000</t>
  </si>
  <si>
    <t>Arrendamiento Web Master</t>
  </si>
  <si>
    <t>6000160000</t>
  </si>
  <si>
    <t>Arrendamiento espacio torre</t>
  </si>
  <si>
    <t>6000161000</t>
  </si>
  <si>
    <t>Arrendamiento Estacionamiento</t>
  </si>
  <si>
    <t>6000162000</t>
  </si>
  <si>
    <t>Renta de Bodega</t>
  </si>
  <si>
    <t>6000163000</t>
  </si>
  <si>
    <t>Alquiler de videotape</t>
  </si>
  <si>
    <t>6000164000</t>
  </si>
  <si>
    <t>Alquiler de peliculas</t>
  </si>
  <si>
    <t>6000165000</t>
  </si>
  <si>
    <t>Portal web</t>
  </si>
  <si>
    <t>6000170000</t>
  </si>
  <si>
    <t>Primas de seguros</t>
  </si>
  <si>
    <t>6000171000</t>
  </si>
  <si>
    <t>Fianzas</t>
  </si>
  <si>
    <t>6000172000</t>
  </si>
  <si>
    <t>Cuotas y suscripciones</t>
  </si>
  <si>
    <t>6000173000</t>
  </si>
  <si>
    <t>Cuota CIRT</t>
  </si>
  <si>
    <t>6000174000</t>
  </si>
  <si>
    <t>Cuota desplazamiento Stirt</t>
  </si>
  <si>
    <t>6000175000</t>
  </si>
  <si>
    <t>Seguro sindicalizados</t>
  </si>
  <si>
    <t>6000176000</t>
  </si>
  <si>
    <t>Gastos Comite STIRT</t>
  </si>
  <si>
    <t>6000177000</t>
  </si>
  <si>
    <t>Cuota Red Nacional</t>
  </si>
  <si>
    <t>6000178000</t>
  </si>
  <si>
    <t>Enlace Bancario</t>
  </si>
  <si>
    <t>6000179000</t>
  </si>
  <si>
    <t>EXPO Canitec</t>
  </si>
  <si>
    <t>6000185000</t>
  </si>
  <si>
    <t>Publicidad y programacion</t>
  </si>
  <si>
    <t>6000190000</t>
  </si>
  <si>
    <t>Impuestos y derechos</t>
  </si>
  <si>
    <t>6000191000</t>
  </si>
  <si>
    <t>Impuesto predial</t>
  </si>
  <si>
    <t>6000192000</t>
  </si>
  <si>
    <t>Tenencias placas y revisados</t>
  </si>
  <si>
    <t>6000193000</t>
  </si>
  <si>
    <t>Deducible de Seguros</t>
  </si>
  <si>
    <t>6000199000</t>
  </si>
  <si>
    <t>Donativos</t>
  </si>
  <si>
    <t>6000200000</t>
  </si>
  <si>
    <t>Recargos</t>
  </si>
  <si>
    <t>6000201000</t>
  </si>
  <si>
    <t>PND Multas</t>
  </si>
  <si>
    <t>6000202000</t>
  </si>
  <si>
    <t>PND Actualizaciones</t>
  </si>
  <si>
    <t>6000203000</t>
  </si>
  <si>
    <t>PND Gastos de ejecucion</t>
  </si>
  <si>
    <t>6000204000</t>
  </si>
  <si>
    <t>Gastos de ejecucion</t>
  </si>
  <si>
    <t>6000226000</t>
  </si>
  <si>
    <t>Amortizacion Construcciones</t>
  </si>
  <si>
    <t>6000227000</t>
  </si>
  <si>
    <t>Amortizacion Inm. posesion</t>
  </si>
  <si>
    <t>6000231000</t>
  </si>
  <si>
    <t>Depreciacion Eqp. Estudio</t>
  </si>
  <si>
    <t>6000232000</t>
  </si>
  <si>
    <t>Reserva para cuentas incobrables</t>
  </si>
  <si>
    <t>6000233000</t>
  </si>
  <si>
    <t>Mantenimiento de subestacion cerro cabañas</t>
  </si>
  <si>
    <t>TOTAL</t>
  </si>
  <si>
    <t>TOTAL DE PRESUPUESTO</t>
  </si>
  <si>
    <t>TELEVISORA DE HERMOSILLO, S.A. DE C.V.</t>
  </si>
  <si>
    <t>Gastos por Licitacion</t>
  </si>
  <si>
    <t>Electricidad</t>
  </si>
  <si>
    <t>Mantenimiento Eqp. Antena</t>
  </si>
  <si>
    <t>Servicio de recoleccion de basura</t>
  </si>
  <si>
    <t>Radiio Comunicaciones</t>
  </si>
  <si>
    <t>Renta de bodega</t>
  </si>
  <si>
    <t>Depreciaciones</t>
  </si>
  <si>
    <t>6070001000</t>
  </si>
  <si>
    <t>Comisiones y situaciones</t>
  </si>
  <si>
    <t>6070002000</t>
  </si>
  <si>
    <t>Intereses bancarios</t>
  </si>
  <si>
    <t>6070003000</t>
  </si>
  <si>
    <t>Ints. pagados a otras empresas</t>
  </si>
  <si>
    <t>6070004000</t>
  </si>
  <si>
    <t>6070006000</t>
  </si>
  <si>
    <t>Perdida en tipo de cambio</t>
  </si>
  <si>
    <t>6070007000</t>
  </si>
  <si>
    <t>Multas y recargos</t>
  </si>
  <si>
    <t>6070008000</t>
  </si>
  <si>
    <t>Diversos</t>
  </si>
  <si>
    <t>6070009000</t>
  </si>
  <si>
    <t>Financiamiento convenio ivas</t>
  </si>
  <si>
    <t>6070010000</t>
  </si>
  <si>
    <t>Financiamiento Convenio</t>
  </si>
  <si>
    <t>6070075000</t>
  </si>
  <si>
    <t>6070119000</t>
  </si>
  <si>
    <t>6070120000</t>
  </si>
  <si>
    <t>6070137000</t>
  </si>
  <si>
    <t>6070142000</t>
  </si>
  <si>
    <t>6070158000</t>
  </si>
  <si>
    <t>Arrendamiento  muebles</t>
  </si>
  <si>
    <t>6070165000</t>
  </si>
  <si>
    <t>6070232000</t>
  </si>
  <si>
    <t>6070233000</t>
  </si>
  <si>
    <t>OTROS GASTOS</t>
  </si>
  <si>
    <t>6080001000</t>
  </si>
  <si>
    <t>6080002000</t>
  </si>
  <si>
    <t>Perdida por cuentas incobrables</t>
  </si>
  <si>
    <t>6080003000</t>
  </si>
  <si>
    <t>6080004000</t>
  </si>
  <si>
    <t>Perdida a venta de activo fijo</t>
  </si>
  <si>
    <t>6080005000</t>
  </si>
  <si>
    <t>Baja de AF po Obsoletos</t>
  </si>
  <si>
    <t>6080075000</t>
  </si>
  <si>
    <t>6080099000</t>
  </si>
  <si>
    <t>6080137000</t>
  </si>
  <si>
    <t>6080142000</t>
  </si>
  <si>
    <t>6080165000</t>
  </si>
  <si>
    <t>6080200000</t>
  </si>
  <si>
    <t>6080201000</t>
  </si>
  <si>
    <t>6080202000</t>
  </si>
  <si>
    <t>6080232000</t>
  </si>
  <si>
    <t>6080233000</t>
  </si>
  <si>
    <t>TECNICOS</t>
  </si>
  <si>
    <t>NOTICIAS</t>
  </si>
  <si>
    <t>VENTAS</t>
  </si>
  <si>
    <t>ADMINISTRACION</t>
  </si>
  <si>
    <t>OPERACIONES</t>
  </si>
  <si>
    <t>DIRECCION</t>
  </si>
  <si>
    <t>FINANCIEROS</t>
  </si>
  <si>
    <t>OBREGON</t>
  </si>
  <si>
    <t>AUDITORIAS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</si>
  <si>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</si>
  <si>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</si>
  <si>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</si>
  <si>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</si>
  <si>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</si>
  <si>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</si>
  <si>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</si>
  <si>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</si>
  <si>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</si>
  <si>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</si>
  <si>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</si>
  <si>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</si>
  <si>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DE GASTOS 2013.</t>
  </si>
  <si>
    <t>PRESUPUESTO DE GASTOS 2013 MENSUAL.</t>
  </si>
  <si>
    <t>01000 1100 0113 11301</t>
  </si>
  <si>
    <t>01000 1100 0113 11303</t>
  </si>
  <si>
    <t>Remuneraciones Diversas</t>
  </si>
  <si>
    <t>01000 1300 0132 13201</t>
  </si>
  <si>
    <t>01000 1300 0132 13202</t>
  </si>
  <si>
    <t>Gratificacion por fin de año</t>
  </si>
  <si>
    <t>01000 1300 0133 13301</t>
  </si>
  <si>
    <t>Remuneraciones por Horas Extraordinarias</t>
  </si>
  <si>
    <t>01000 1500 0154 15404</t>
  </si>
  <si>
    <t>Dias economicos y de descanso obligatorios no disfrutados</t>
  </si>
  <si>
    <t>01000 1200 0121 12101</t>
  </si>
  <si>
    <t>01000 1500 0159 15901</t>
  </si>
  <si>
    <t>Otras prestaciones</t>
  </si>
  <si>
    <t>01000 1500 0151 15101</t>
  </si>
  <si>
    <t>Aportaciones al Fondo de Ahorro de los Trabajadores</t>
  </si>
  <si>
    <t>01000 1500 0154 15413</t>
  </si>
  <si>
    <t>01000 1700 0171 17102</t>
  </si>
  <si>
    <t>Estimulos al personal</t>
  </si>
  <si>
    <t>01000 1500 0152 15201</t>
  </si>
  <si>
    <t>Indemnizaciones al personal</t>
  </si>
  <si>
    <t>01000 1500 0153 15303</t>
  </si>
  <si>
    <t>Diferencial por concepto de pensiones y jubilaciones</t>
  </si>
  <si>
    <t>01000 1400 0141 14101</t>
  </si>
  <si>
    <t>Cuotas por servicio medico del IMSS</t>
  </si>
  <si>
    <t>01000 1400 0143 14301</t>
  </si>
  <si>
    <t>Pagas de Defuncion, Pensiones y Jubilaciones</t>
  </si>
  <si>
    <t>01000 1400 0142 14201</t>
  </si>
  <si>
    <t>Cuotas al Infonavit</t>
  </si>
  <si>
    <t>01000 1800 0182 18201</t>
  </si>
  <si>
    <t>Otros impuestos derivados de una relacion laboral</t>
  </si>
  <si>
    <t>05599 0000 0000 00000</t>
  </si>
  <si>
    <t>Otros gastos varios</t>
  </si>
  <si>
    <t>03000 3300 0334 33401</t>
  </si>
  <si>
    <t>Servicios de capacitacion</t>
  </si>
  <si>
    <t>02000 2500 0253 25301</t>
  </si>
  <si>
    <t>Medicinas y Productos Faramaceuticos</t>
  </si>
  <si>
    <t>03000 3800 0382 38201</t>
  </si>
  <si>
    <t>Gastos de orden social y cultural</t>
  </si>
  <si>
    <t>02000 2200 0221 22101</t>
  </si>
  <si>
    <t>Productos alimenticios para el personal en las instalaciones</t>
  </si>
  <si>
    <t>02000 2700 0271 27101</t>
  </si>
  <si>
    <t>Vestuario y Uniformes</t>
  </si>
  <si>
    <t>03000 3700 0375 37501</t>
  </si>
  <si>
    <t>Viaticos en el pais</t>
  </si>
  <si>
    <t>03000 3900 0392 39201</t>
  </si>
  <si>
    <t>03000 3400 0341 34101</t>
  </si>
  <si>
    <t>Servicios financieros y bancarios</t>
  </si>
  <si>
    <t>03000 3400 0348 34801</t>
  </si>
  <si>
    <t>Comisiones por ventas</t>
  </si>
  <si>
    <t>03000 3100 0317 31701</t>
  </si>
  <si>
    <t>Serv. De acceso a internet, redes y procesam. De Informacion</t>
  </si>
  <si>
    <t>03000 3300 0331 33101</t>
  </si>
  <si>
    <t>Servicios legales, de contabilidad, auditorias y relacionados</t>
  </si>
  <si>
    <t>05000 5900 0593 59301</t>
  </si>
  <si>
    <t>Marcas</t>
  </si>
  <si>
    <t>03000 3300 0336 33605</t>
  </si>
  <si>
    <t>Licitaciones, Convenios y Convocatorias</t>
  </si>
  <si>
    <t>02000 2900 0294 29401</t>
  </si>
  <si>
    <t>Ref. y Acces. Menores de Eq. De Computo y Tec. De la Informacion</t>
  </si>
  <si>
    <t>02000 2100 0215 21501</t>
  </si>
  <si>
    <t>Material de Informacion</t>
  </si>
  <si>
    <t>02000 2400 0246 24601</t>
  </si>
  <si>
    <t>Material electrico y electronico</t>
  </si>
  <si>
    <t>02000 2900 0296 29601</t>
  </si>
  <si>
    <t>Refacciones y Accesorios menores de equipo de transporte</t>
  </si>
  <si>
    <t>02000 2100 0211 21101</t>
  </si>
  <si>
    <t>Materiales, Utiles y equipos menores de oficina</t>
  </si>
  <si>
    <t>03000 3500 0358 35801</t>
  </si>
  <si>
    <t>Servicio de limpieza y manejo de desechos</t>
  </si>
  <si>
    <t>02000 2400 0248 24801</t>
  </si>
  <si>
    <t>Materiales complementarios</t>
  </si>
  <si>
    <t>02000 2100 0212 21201</t>
  </si>
  <si>
    <t>Materiales y Utiles de impresión y reproducción</t>
  </si>
  <si>
    <t>02000 2600 0261 26101</t>
  </si>
  <si>
    <t>Combustible</t>
  </si>
  <si>
    <t>03000 3300 0333 33301</t>
  </si>
  <si>
    <t>Servicios de informatica</t>
  </si>
  <si>
    <t>02000 2100 0216 21601</t>
  </si>
  <si>
    <t>Material de Iimpieza</t>
  </si>
  <si>
    <t>03000 3900 0395 39501</t>
  </si>
  <si>
    <t>Penas, multas, accesorios y actualizacion</t>
  </si>
  <si>
    <t>03000 3100 0313 31301</t>
  </si>
  <si>
    <t>03000 3100 0311 31101</t>
  </si>
  <si>
    <t>Energia electrica</t>
  </si>
  <si>
    <t>03000 3100 0314 31401</t>
  </si>
  <si>
    <t>03000 3300 0338 33801</t>
  </si>
  <si>
    <t>Servicio de vigilancia</t>
  </si>
  <si>
    <t>03000 3600 0366 36601</t>
  </si>
  <si>
    <t>Serv. De creacion y difusion de contenido exc. A traves de internet</t>
  </si>
  <si>
    <t>03000 3100 0318 31801</t>
  </si>
  <si>
    <t>Servicio postal</t>
  </si>
  <si>
    <t>03000 3400 0347 34701</t>
  </si>
  <si>
    <t>Fletes y maniobras</t>
  </si>
  <si>
    <t>03000 3700 0372 37201</t>
  </si>
  <si>
    <t>Pasajes Terrestres</t>
  </si>
  <si>
    <t>03000 3100 0316 31601</t>
  </si>
  <si>
    <t>Servicio de telecomunicacion y satelites</t>
  </si>
  <si>
    <t>03000 3600 0362 36201</t>
  </si>
  <si>
    <t>Difusion por radio, television y otros medios de mensajes</t>
  </si>
  <si>
    <t>03000 3500 0359 35901</t>
  </si>
  <si>
    <t>Servicio de jardineria y fumigacion</t>
  </si>
  <si>
    <t>03000 3500 0351 35101</t>
  </si>
  <si>
    <t>Mantenimiento y conservacion de inmuebles</t>
  </si>
  <si>
    <t>03000 3500 0352 35201</t>
  </si>
  <si>
    <t>Mantenimiento y conservacion de mobiliario y equipo</t>
  </si>
  <si>
    <t>03000 3500 0355 35501</t>
  </si>
  <si>
    <t>Mantenimiento y conservacion de equipo de transporte</t>
  </si>
  <si>
    <t>03000 3200 0323 32302</t>
  </si>
  <si>
    <t>Arrendamiento de equipo y bienes informaticos</t>
  </si>
  <si>
    <t>03000 3100 0319 31901</t>
  </si>
  <si>
    <t>Servicios integrales y otros servicios</t>
  </si>
  <si>
    <t>03000 3100 0315 31501</t>
  </si>
  <si>
    <t>Telefonia celular</t>
  </si>
  <si>
    <t>03000 3200 0322 32201</t>
  </si>
  <si>
    <t>Arrendamiento de edificios</t>
  </si>
  <si>
    <t>03000 3200 0329 32901</t>
  </si>
  <si>
    <t>Arrendamiento de peliculas</t>
  </si>
  <si>
    <t>03000 3200 0325 32501</t>
  </si>
  <si>
    <t>Arrendamiento de automoviles</t>
  </si>
  <si>
    <t>03000 3200 0321 32101</t>
  </si>
  <si>
    <t>Arrendamiento de terrenos</t>
  </si>
  <si>
    <t>03000 3200 0323 32301</t>
  </si>
  <si>
    <t>Arrendamiento de muebles, maquinaria y equipo</t>
  </si>
  <si>
    <t>03000 3400 0345 34501</t>
  </si>
  <si>
    <t>Seguros de bienes patrimoniales</t>
  </si>
  <si>
    <t>03000 3300 0336 33603</t>
  </si>
  <si>
    <t>Impresiones y publicaciones oficiales</t>
  </si>
  <si>
    <t>03000 3800 0383 38301</t>
  </si>
  <si>
    <t>Congresos y convenciones</t>
  </si>
  <si>
    <t>Exposiciones</t>
  </si>
  <si>
    <t>03000 3600 0363 36301</t>
  </si>
  <si>
    <t>Serv. De creatividad, prod. De publicidad, excepto internet</t>
  </si>
  <si>
    <t>Gastos extraordinarios</t>
  </si>
  <si>
    <t>05513 0000 0000 00000</t>
  </si>
  <si>
    <t>Depreciación de Bienes Inmuebles</t>
  </si>
  <si>
    <t>Mantenimiento y conservacion de bienes informaticos</t>
  </si>
  <si>
    <t>03000 3500 0353 35302</t>
  </si>
  <si>
    <t>03000 3800 0384 38401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</si>
</sst>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6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164" fontId="0" fillId="0" borderId="0" xfId="0" applyNumberFormat="1" applyFill="1"/>
    <xf numFmtId="165" fontId="0" fillId="0" borderId="0" xfId="0" applyNumberFormat="1"/>
    <xf numFmtId="165" fontId="0" fillId="0" borderId="1" xfId="0" applyNumberFormat="1" applyBorder="1"/>
    <xf numFmtId="0" fontId="0" fillId="0" borderId="0" xfId="0" applyFill="1"/>
    <xf numFmtId="165" fontId="1" fillId="0" borderId="0" xfId="0" applyNumberFormat="1" applyFont="1"/>
    <xf numFmtId="165" fontId="3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165" fontId="5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ill="1"/>
    <xf numFmtId="4" fontId="0" fillId="0" borderId="1" xfId="0" applyNumberFormat="1" applyBorder="1"/>
    <xf numFmtId="4" fontId="2" fillId="0" borderId="1" xfId="0" applyNumberFormat="1" applyFont="1" applyBorder="1"/>
    <xf numFmtId="3" fontId="2" fillId="0" borderId="0" xfId="0" applyNumberFormat="1" applyFont="1"/>
    <xf numFmtId="3" fontId="3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/>
    <xf numFmtId="4" fontId="0" fillId="0" borderId="0" xfId="0" applyNumberForma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80" zoomScaleNormal="80" workbookViewId="0">
      <pane xSplit="4" ySplit="4" topLeftCell="E50" activePane="bottomRight" state="frozen"/>
      <selection activeCell="B1" sqref="B1"/>
      <selection pane="topRight" activeCell="C1" sqref="C1"/>
      <selection pane="bottomLeft" activeCell="B5" sqref="B5"/>
      <selection pane="bottomRight" activeCell="C84" sqref="C84"/>
    </sheetView>
  </sheetViews>
  <sheetFormatPr baseColWidth="10" defaultRowHeight="15"/>
  <cols>
    <col min="1" max="1" width="14.140625" hidden="1" customWidth="1"/>
    <col min="2" max="2" width="21.5703125" customWidth="1"/>
    <col min="3" max="3" width="44.85546875" customWidth="1"/>
    <col min="4" max="4" width="21.28515625" hidden="1" customWidth="1"/>
    <col min="5" max="5" width="13.28515625" style="18" customWidth="1"/>
    <col min="6" max="6" width="14" style="18" customWidth="1"/>
    <col min="7" max="7" width="13" style="18" customWidth="1"/>
    <col min="8" max="8" width="14.140625" style="18" customWidth="1"/>
    <col min="9" max="9" width="14.5703125" style="18" customWidth="1"/>
    <col min="10" max="10" width="12.85546875" style="18" customWidth="1"/>
    <col min="11" max="11" width="11.85546875" style="18" customWidth="1"/>
    <col min="12" max="12" width="14.140625" style="18" customWidth="1"/>
    <col min="13" max="13" width="11.85546875" style="18" customWidth="1"/>
    <col min="14" max="14" width="14.42578125" style="19" customWidth="1"/>
    <col min="15" max="15" width="15.140625" style="20" customWidth="1"/>
    <col min="16" max="17" width="11.42578125" style="1"/>
  </cols>
  <sheetData>
    <row r="1" spans="1:17">
      <c r="C1" s="2" t="s">
        <v>305</v>
      </c>
      <c r="D1" s="2" t="s">
        <v>305</v>
      </c>
    </row>
    <row r="2" spans="1:17">
      <c r="C2" s="2" t="s">
        <v>380</v>
      </c>
      <c r="D2" s="2" t="s">
        <v>380</v>
      </c>
    </row>
    <row r="4" spans="1:17" s="4" customFormat="1" ht="12">
      <c r="B4" s="5"/>
      <c r="C4" s="5"/>
      <c r="D4" s="5"/>
      <c r="E4" s="21" t="s">
        <v>359</v>
      </c>
      <c r="F4" s="21" t="s">
        <v>360</v>
      </c>
      <c r="G4" s="21" t="s">
        <v>361</v>
      </c>
      <c r="H4" s="21" t="s">
        <v>362</v>
      </c>
      <c r="I4" s="21" t="s">
        <v>363</v>
      </c>
      <c r="J4" s="21" t="s">
        <v>364</v>
      </c>
      <c r="K4" s="21" t="s">
        <v>365</v>
      </c>
      <c r="L4" s="21" t="s">
        <v>340</v>
      </c>
      <c r="M4" s="21" t="s">
        <v>366</v>
      </c>
      <c r="N4" s="21" t="s">
        <v>367</v>
      </c>
      <c r="O4" s="21" t="s">
        <v>303</v>
      </c>
      <c r="P4" s="6"/>
      <c r="Q4" s="6"/>
    </row>
    <row r="5" spans="1:17">
      <c r="A5" s="31">
        <v>6000001000</v>
      </c>
      <c r="B5" t="s">
        <v>382</v>
      </c>
      <c r="C5" t="s">
        <v>1</v>
      </c>
      <c r="E5" s="18">
        <v>3327964.2200000011</v>
      </c>
      <c r="F5" s="18">
        <v>8135446.7899999991</v>
      </c>
      <c r="G5" s="18">
        <v>981414.84</v>
      </c>
      <c r="H5" s="18">
        <v>4130850.2599999993</v>
      </c>
      <c r="I5" s="18">
        <v>7905204.4700000016</v>
      </c>
      <c r="J5" s="18">
        <v>1589208.8199999998</v>
      </c>
      <c r="K5" s="18">
        <v>0</v>
      </c>
      <c r="L5" s="18">
        <v>0</v>
      </c>
      <c r="M5" s="18">
        <v>90924.559999999983</v>
      </c>
      <c r="N5" s="18">
        <v>980969.48</v>
      </c>
      <c r="O5" s="20">
        <f t="shared" ref="O5:O21" si="0">SUM(E5:N5)</f>
        <v>27141983.440000001</v>
      </c>
    </row>
    <row r="6" spans="1:17">
      <c r="A6" t="s">
        <v>10</v>
      </c>
      <c r="B6" t="s">
        <v>383</v>
      </c>
      <c r="C6" t="s">
        <v>384</v>
      </c>
      <c r="D6" t="s">
        <v>11</v>
      </c>
      <c r="E6" s="18">
        <v>0</v>
      </c>
      <c r="F6" s="18">
        <v>761360.23274999997</v>
      </c>
      <c r="G6" s="18">
        <v>4490.1099999999997</v>
      </c>
      <c r="H6" s="18">
        <v>157507.74</v>
      </c>
      <c r="I6" s="18">
        <v>1236578.6383749999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20">
        <f t="shared" si="0"/>
        <v>2159936.7211249997</v>
      </c>
    </row>
    <row r="7" spans="1:17">
      <c r="A7" t="s">
        <v>34</v>
      </c>
      <c r="B7" t="s">
        <v>392</v>
      </c>
      <c r="C7" t="s">
        <v>101</v>
      </c>
      <c r="D7" t="s">
        <v>35</v>
      </c>
      <c r="E7" s="18">
        <v>0</v>
      </c>
      <c r="F7" s="18">
        <v>1399330.9599999995</v>
      </c>
      <c r="G7" s="18">
        <v>0</v>
      </c>
      <c r="H7" s="18">
        <v>135194.61499999999</v>
      </c>
      <c r="I7" s="18">
        <v>1658041.23275</v>
      </c>
      <c r="J7" s="18">
        <v>207857.61849999995</v>
      </c>
      <c r="M7" s="18">
        <v>284767.12000000005</v>
      </c>
      <c r="N7" s="18">
        <v>0</v>
      </c>
      <c r="O7" s="20">
        <f t="shared" si="0"/>
        <v>3685191.5462499997</v>
      </c>
    </row>
    <row r="8" spans="1:17">
      <c r="A8" t="s">
        <v>12</v>
      </c>
      <c r="B8" t="s">
        <v>385</v>
      </c>
      <c r="C8" t="s">
        <v>13</v>
      </c>
      <c r="D8" t="s">
        <v>13</v>
      </c>
      <c r="E8" s="18">
        <v>370013.49762500002</v>
      </c>
      <c r="F8" s="18">
        <v>632927.66987500002</v>
      </c>
      <c r="G8" s="18">
        <v>57683.545500000007</v>
      </c>
      <c r="H8" s="18">
        <v>339409.11987499997</v>
      </c>
      <c r="I8" s="18">
        <v>809639.4310000001</v>
      </c>
      <c r="J8" s="18">
        <v>78424.562999999995</v>
      </c>
      <c r="K8" s="18">
        <v>0</v>
      </c>
      <c r="L8" s="18">
        <v>0</v>
      </c>
      <c r="M8" s="18">
        <v>4422.2115000000003</v>
      </c>
      <c r="N8" s="18">
        <v>39818.838000000003</v>
      </c>
      <c r="O8" s="20">
        <f t="shared" si="0"/>
        <v>2332338.8763750005</v>
      </c>
    </row>
    <row r="9" spans="1:17">
      <c r="A9" t="s">
        <v>14</v>
      </c>
      <c r="B9" t="s">
        <v>386</v>
      </c>
      <c r="C9" t="s">
        <v>387</v>
      </c>
      <c r="D9" t="s">
        <v>15</v>
      </c>
      <c r="E9" s="18">
        <v>463865.84000000014</v>
      </c>
      <c r="F9" s="18">
        <v>1157805.8700000001</v>
      </c>
      <c r="G9" s="18">
        <v>136416.69</v>
      </c>
      <c r="H9" s="18">
        <v>574274.93999999994</v>
      </c>
      <c r="I9" s="18">
        <v>1126323.8499999996</v>
      </c>
      <c r="J9" s="18">
        <v>221456.07</v>
      </c>
      <c r="M9" s="18">
        <v>12638.48</v>
      </c>
      <c r="N9" s="18">
        <v>136327.74999999997</v>
      </c>
      <c r="O9" s="20">
        <f t="shared" si="0"/>
        <v>3829109.4899999993</v>
      </c>
    </row>
    <row r="10" spans="1:17">
      <c r="A10" t="s">
        <v>22</v>
      </c>
      <c r="B10" t="s">
        <v>388</v>
      </c>
      <c r="C10" t="s">
        <v>389</v>
      </c>
      <c r="D10" t="s">
        <v>23</v>
      </c>
      <c r="E10" s="18">
        <v>265920.55687500001</v>
      </c>
      <c r="F10" s="18">
        <v>51366.692000000017</v>
      </c>
      <c r="G10" s="18">
        <v>0</v>
      </c>
      <c r="H10" s="18">
        <v>137796.24100000004</v>
      </c>
      <c r="I10" s="18">
        <v>316334.95875000005</v>
      </c>
      <c r="J10" s="18">
        <v>0</v>
      </c>
      <c r="M10" s="18">
        <v>0</v>
      </c>
      <c r="N10" s="18">
        <v>0</v>
      </c>
      <c r="O10" s="20">
        <f t="shared" si="0"/>
        <v>771418.44862500019</v>
      </c>
    </row>
    <row r="11" spans="1:17">
      <c r="A11" t="s">
        <v>58</v>
      </c>
      <c r="B11" t="s">
        <v>404</v>
      </c>
      <c r="C11" t="s">
        <v>405</v>
      </c>
      <c r="D11" t="s">
        <v>59</v>
      </c>
      <c r="E11" s="18">
        <v>189823.51400000002</v>
      </c>
      <c r="F11" s="18">
        <v>575003.53</v>
      </c>
      <c r="G11" s="18">
        <v>26909.13</v>
      </c>
      <c r="H11" s="18">
        <v>349818.46000000008</v>
      </c>
      <c r="I11" s="18">
        <v>1345455.7599999998</v>
      </c>
      <c r="J11" s="18">
        <v>107636.44000000005</v>
      </c>
      <c r="M11" s="18">
        <v>80727.319999999992</v>
      </c>
      <c r="N11" s="18">
        <v>26909.13</v>
      </c>
      <c r="O11" s="20">
        <f t="shared" si="0"/>
        <v>2702283.2839999995</v>
      </c>
    </row>
    <row r="12" spans="1:17">
      <c r="A12" t="s">
        <v>62</v>
      </c>
      <c r="B12" t="s">
        <v>408</v>
      </c>
      <c r="C12" t="s">
        <v>409</v>
      </c>
      <c r="D12" t="s">
        <v>63</v>
      </c>
      <c r="E12" s="18">
        <v>92371.0625</v>
      </c>
      <c r="F12" s="18">
        <v>277113.1875</v>
      </c>
      <c r="G12" s="18">
        <v>13195.875</v>
      </c>
      <c r="H12" s="18">
        <v>171546.25</v>
      </c>
      <c r="I12" s="18">
        <v>659793.25</v>
      </c>
      <c r="J12" s="18">
        <v>52783.4375</v>
      </c>
      <c r="M12" s="18">
        <v>39587.625</v>
      </c>
      <c r="N12" s="18">
        <v>13195.750000000002</v>
      </c>
      <c r="O12" s="20">
        <f t="shared" si="0"/>
        <v>1319586.4375</v>
      </c>
    </row>
    <row r="13" spans="1:17">
      <c r="A13" t="s">
        <v>60</v>
      </c>
      <c r="B13" t="s">
        <v>406</v>
      </c>
      <c r="C13" t="s">
        <v>407</v>
      </c>
      <c r="D13" t="s">
        <v>61</v>
      </c>
      <c r="E13" s="18">
        <v>114712.5625</v>
      </c>
      <c r="F13" s="18">
        <v>344137.75</v>
      </c>
      <c r="G13" s="18">
        <v>16387.5</v>
      </c>
      <c r="H13" s="18">
        <v>213037.62499999997</v>
      </c>
      <c r="I13" s="18">
        <v>819375.5625</v>
      </c>
      <c r="J13" s="18">
        <v>65550.0625</v>
      </c>
      <c r="M13" s="18">
        <v>49162.5625</v>
      </c>
      <c r="N13" s="18">
        <v>16387.5</v>
      </c>
      <c r="O13" s="20">
        <f t="shared" si="0"/>
        <v>1638751.125</v>
      </c>
    </row>
    <row r="14" spans="1:17">
      <c r="A14" t="s">
        <v>40</v>
      </c>
      <c r="B14" t="s">
        <v>395</v>
      </c>
      <c r="C14" t="s">
        <v>396</v>
      </c>
      <c r="D14" t="s">
        <v>41</v>
      </c>
      <c r="E14" s="18">
        <v>283098.18</v>
      </c>
      <c r="F14" s="18">
        <v>417322.83999999979</v>
      </c>
      <c r="G14" s="18">
        <v>45207.48</v>
      </c>
      <c r="H14" s="18">
        <v>275976.58000000007</v>
      </c>
      <c r="I14" s="18">
        <v>517758.87999999983</v>
      </c>
      <c r="J14" s="18">
        <v>83093.120000000024</v>
      </c>
      <c r="M14" s="18">
        <v>6430.4400000000014</v>
      </c>
      <c r="N14" s="18">
        <v>46424.240000000005</v>
      </c>
      <c r="O14" s="20">
        <f t="shared" si="0"/>
        <v>1675311.7599999998</v>
      </c>
    </row>
    <row r="15" spans="1:17">
      <c r="A15" t="s">
        <v>46</v>
      </c>
      <c r="B15" t="s">
        <v>400</v>
      </c>
      <c r="C15" t="s">
        <v>401</v>
      </c>
      <c r="D15" t="s">
        <v>47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M15" s="18">
        <v>0</v>
      </c>
      <c r="N15" s="18">
        <v>0</v>
      </c>
      <c r="O15" s="20">
        <f t="shared" si="0"/>
        <v>0</v>
      </c>
    </row>
    <row r="16" spans="1:17">
      <c r="A16" s="13" t="s">
        <v>50</v>
      </c>
      <c r="B16" s="13" t="s">
        <v>402</v>
      </c>
      <c r="C16" s="13" t="s">
        <v>403</v>
      </c>
      <c r="D16" t="s">
        <v>51</v>
      </c>
      <c r="E16" s="18">
        <v>0</v>
      </c>
      <c r="F16" s="18">
        <v>0</v>
      </c>
      <c r="G16" s="18">
        <v>0</v>
      </c>
      <c r="H16" s="18">
        <v>17570</v>
      </c>
      <c r="I16" s="18">
        <v>25288</v>
      </c>
      <c r="J16" s="18">
        <v>0</v>
      </c>
      <c r="M16" s="18">
        <v>0</v>
      </c>
      <c r="N16" s="18">
        <v>0</v>
      </c>
      <c r="O16" s="20">
        <f t="shared" si="0"/>
        <v>42858</v>
      </c>
    </row>
    <row r="17" spans="1:17">
      <c r="A17" t="s">
        <v>24</v>
      </c>
      <c r="B17" t="s">
        <v>390</v>
      </c>
      <c r="C17" t="s">
        <v>391</v>
      </c>
      <c r="D17" t="s">
        <v>25</v>
      </c>
      <c r="E17" s="18">
        <v>191246.24125000002</v>
      </c>
      <c r="F17" s="18">
        <v>273227.31887500006</v>
      </c>
      <c r="G17" s="18">
        <v>0</v>
      </c>
      <c r="H17" s="18">
        <v>171553.87299999999</v>
      </c>
      <c r="I17" s="18">
        <v>497509.99100000004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0">
        <f t="shared" si="0"/>
        <v>1133537.4241250001</v>
      </c>
    </row>
    <row r="18" spans="1:17">
      <c r="A18" t="s">
        <v>42</v>
      </c>
      <c r="B18" t="s">
        <v>397</v>
      </c>
      <c r="C18" t="s">
        <v>43</v>
      </c>
      <c r="D18" t="s">
        <v>43</v>
      </c>
      <c r="E18" s="18">
        <v>0</v>
      </c>
      <c r="F18" s="18">
        <v>29700</v>
      </c>
      <c r="G18" s="18">
        <v>0</v>
      </c>
      <c r="H18" s="18">
        <v>660</v>
      </c>
      <c r="I18" s="18">
        <v>31680</v>
      </c>
      <c r="J18" s="18">
        <v>0</v>
      </c>
      <c r="M18" s="18">
        <v>0</v>
      </c>
      <c r="N18" s="18">
        <v>0</v>
      </c>
      <c r="O18" s="20">
        <f t="shared" si="0"/>
        <v>62040</v>
      </c>
    </row>
    <row r="19" spans="1:17">
      <c r="A19" t="s">
        <v>38</v>
      </c>
      <c r="B19" t="s">
        <v>393</v>
      </c>
      <c r="C19" t="s">
        <v>394</v>
      </c>
      <c r="D19" t="s">
        <v>39</v>
      </c>
      <c r="E19" s="18">
        <v>18815.034000000003</v>
      </c>
      <c r="F19" s="18">
        <v>222208.88199999998</v>
      </c>
      <c r="G19" s="18">
        <v>2687.8634999999999</v>
      </c>
      <c r="H19" s="18">
        <v>108987.91450000001</v>
      </c>
      <c r="I19" s="18">
        <v>594642.45200000005</v>
      </c>
      <c r="J19" s="18">
        <v>10751.454</v>
      </c>
      <c r="K19" s="18">
        <v>0</v>
      </c>
      <c r="L19" s="18">
        <v>0</v>
      </c>
      <c r="M19" s="18">
        <v>2687.8634999999999</v>
      </c>
      <c r="N19" s="18">
        <v>8063.5905000000002</v>
      </c>
      <c r="O19" s="20">
        <f t="shared" si="0"/>
        <v>968845.05400000012</v>
      </c>
    </row>
    <row r="20" spans="1:17">
      <c r="A20" t="s">
        <v>44</v>
      </c>
      <c r="B20" t="s">
        <v>398</v>
      </c>
      <c r="C20" t="s">
        <v>399</v>
      </c>
      <c r="D20" t="s">
        <v>45</v>
      </c>
      <c r="E20" s="22">
        <v>99088.4</v>
      </c>
      <c r="F20" s="22">
        <v>252253.78999999998</v>
      </c>
      <c r="G20" s="22">
        <v>30095.68</v>
      </c>
      <c r="H20" s="22">
        <v>126694.15</v>
      </c>
      <c r="I20" s="22">
        <v>244804.25</v>
      </c>
      <c r="J20" s="22">
        <v>42320.9</v>
      </c>
      <c r="K20" s="22"/>
      <c r="L20" s="22"/>
      <c r="M20" s="22">
        <v>2788.26</v>
      </c>
      <c r="N20" s="22">
        <v>30076.07</v>
      </c>
      <c r="O20" s="20">
        <f t="shared" si="0"/>
        <v>828121.49999999988</v>
      </c>
      <c r="Q20" s="10"/>
    </row>
    <row r="21" spans="1:17">
      <c r="A21" t="s">
        <v>64</v>
      </c>
      <c r="B21" t="s">
        <v>410</v>
      </c>
      <c r="C21" t="s">
        <v>411</v>
      </c>
      <c r="D21" t="s">
        <v>65</v>
      </c>
      <c r="E21" s="23">
        <v>116851</v>
      </c>
      <c r="F21" s="23">
        <v>320645</v>
      </c>
      <c r="G21" s="23">
        <v>28588</v>
      </c>
      <c r="H21" s="23">
        <v>144832</v>
      </c>
      <c r="I21" s="23">
        <v>308092</v>
      </c>
      <c r="J21" s="23">
        <v>46090</v>
      </c>
      <c r="K21" s="23"/>
      <c r="L21" s="23"/>
      <c r="M21" s="23">
        <v>2642</v>
      </c>
      <c r="N21" s="23">
        <v>28946</v>
      </c>
      <c r="O21" s="24">
        <f t="shared" si="0"/>
        <v>996686</v>
      </c>
    </row>
    <row r="22" spans="1:17" s="2" customFormat="1">
      <c r="C22" s="7">
        <v>1000</v>
      </c>
      <c r="E22" s="20">
        <f t="shared" ref="E22:O22" si="1">SUM(E5:E21)</f>
        <v>5533770.1087500015</v>
      </c>
      <c r="F22" s="20">
        <f t="shared" si="1"/>
        <v>14849850.512999997</v>
      </c>
      <c r="G22" s="20">
        <f t="shared" si="1"/>
        <v>1343076.7139999997</v>
      </c>
      <c r="H22" s="20">
        <f t="shared" si="1"/>
        <v>7055709.7683749991</v>
      </c>
      <c r="I22" s="20">
        <f t="shared" si="1"/>
        <v>18096522.726374999</v>
      </c>
      <c r="J22" s="20">
        <f t="shared" si="1"/>
        <v>2505172.4855</v>
      </c>
      <c r="K22" s="20">
        <f t="shared" si="1"/>
        <v>0</v>
      </c>
      <c r="L22" s="20">
        <f t="shared" si="1"/>
        <v>0</v>
      </c>
      <c r="M22" s="20">
        <f t="shared" si="1"/>
        <v>576778.44249999989</v>
      </c>
      <c r="N22" s="20">
        <f t="shared" si="1"/>
        <v>1327118.3484999998</v>
      </c>
      <c r="O22" s="20">
        <f t="shared" si="1"/>
        <v>51287999.107000001</v>
      </c>
      <c r="P22" s="3"/>
      <c r="Q22" s="3"/>
    </row>
    <row r="23" spans="1:17">
      <c r="N23" s="18"/>
    </row>
    <row r="24" spans="1:17">
      <c r="A24" t="s">
        <v>120</v>
      </c>
      <c r="B24" t="s">
        <v>447</v>
      </c>
      <c r="C24" t="s">
        <v>448</v>
      </c>
      <c r="D24" t="s">
        <v>121</v>
      </c>
      <c r="E24" s="18">
        <v>9517.6292500000018</v>
      </c>
      <c r="F24" s="18">
        <v>21701.569125000002</v>
      </c>
      <c r="G24" s="18">
        <v>6933.0266250000013</v>
      </c>
      <c r="H24" s="18">
        <v>33358.141250000001</v>
      </c>
      <c r="I24" s="18">
        <v>45325.107625000004</v>
      </c>
      <c r="J24" s="18">
        <v>7330.4247499999983</v>
      </c>
      <c r="K24" s="18">
        <v>0</v>
      </c>
      <c r="L24" s="18">
        <v>0</v>
      </c>
      <c r="M24" s="18">
        <v>0</v>
      </c>
      <c r="N24" s="18">
        <v>2794.8292500000007</v>
      </c>
      <c r="O24" s="20">
        <f t="shared" ref="O24:O35" si="2">SUM(E24:N24)</f>
        <v>126960.727875</v>
      </c>
    </row>
    <row r="25" spans="1:17">
      <c r="A25" t="s">
        <v>132</v>
      </c>
      <c r="B25" t="s">
        <v>453</v>
      </c>
      <c r="C25" t="s">
        <v>454</v>
      </c>
      <c r="D25" t="s">
        <v>133</v>
      </c>
      <c r="E25" s="18">
        <v>480.62700000000012</v>
      </c>
      <c r="F25" s="18">
        <v>11715.732749999999</v>
      </c>
      <c r="G25" s="18">
        <v>0</v>
      </c>
      <c r="H25" s="18">
        <v>2797.0773750000003</v>
      </c>
      <c r="I25" s="18">
        <v>10897.589750000003</v>
      </c>
      <c r="J25" s="18">
        <v>775.92375000000004</v>
      </c>
      <c r="M25" s="18">
        <v>0</v>
      </c>
      <c r="N25" s="18">
        <v>530.00437499999987</v>
      </c>
      <c r="O25" s="20">
        <f t="shared" si="2"/>
        <v>27196.955000000005</v>
      </c>
    </row>
    <row r="26" spans="1:17">
      <c r="A26" t="s">
        <v>114</v>
      </c>
      <c r="B26" t="s">
        <v>441</v>
      </c>
      <c r="C26" t="s">
        <v>442</v>
      </c>
      <c r="D26" t="s">
        <v>115</v>
      </c>
      <c r="E26" s="18">
        <v>0</v>
      </c>
      <c r="F26" s="18">
        <v>18799.716625000005</v>
      </c>
      <c r="G26" s="18">
        <v>0</v>
      </c>
      <c r="H26" s="18">
        <v>1150</v>
      </c>
      <c r="I26" s="18">
        <v>21714.305874999991</v>
      </c>
      <c r="J26" s="18">
        <v>9.48</v>
      </c>
      <c r="K26" s="18">
        <v>0</v>
      </c>
      <c r="L26" s="18">
        <v>0</v>
      </c>
      <c r="M26" s="18">
        <v>0</v>
      </c>
      <c r="N26" s="18">
        <v>0</v>
      </c>
      <c r="O26" s="20">
        <f t="shared" si="2"/>
        <v>41673.502499999995</v>
      </c>
    </row>
    <row r="27" spans="1:17">
      <c r="A27" t="s">
        <v>142</v>
      </c>
      <c r="B27" t="s">
        <v>459</v>
      </c>
      <c r="C27" t="s">
        <v>460</v>
      </c>
      <c r="D27" t="s">
        <v>143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M27" s="18">
        <v>0</v>
      </c>
      <c r="N27" s="18">
        <v>0</v>
      </c>
      <c r="O27" s="20">
        <f t="shared" si="2"/>
        <v>0</v>
      </c>
    </row>
    <row r="28" spans="1:17">
      <c r="A28" t="s">
        <v>78</v>
      </c>
      <c r="B28" t="s">
        <v>420</v>
      </c>
      <c r="C28" t="s">
        <v>421</v>
      </c>
      <c r="D28" t="s">
        <v>79</v>
      </c>
      <c r="E28" s="18">
        <v>87373.869500000001</v>
      </c>
      <c r="F28" s="18">
        <v>265969.97900000005</v>
      </c>
      <c r="G28" s="18">
        <v>7115.1965</v>
      </c>
      <c r="H28" s="18">
        <v>94484.305499999988</v>
      </c>
      <c r="I28" s="18">
        <v>444904.49549999996</v>
      </c>
      <c r="J28" s="18">
        <v>94360.099500000011</v>
      </c>
      <c r="M28" s="18">
        <v>0</v>
      </c>
      <c r="N28" s="18">
        <v>6469.1504999999997</v>
      </c>
      <c r="O28" s="20">
        <f t="shared" si="2"/>
        <v>1000677.096</v>
      </c>
    </row>
    <row r="29" spans="1:17">
      <c r="A29" t="s">
        <v>116</v>
      </c>
      <c r="B29" t="s">
        <v>443</v>
      </c>
      <c r="C29" t="s">
        <v>444</v>
      </c>
      <c r="D29" t="s">
        <v>117</v>
      </c>
      <c r="E29" s="18">
        <v>381.27</v>
      </c>
      <c r="F29" s="18">
        <v>10982.574625000003</v>
      </c>
      <c r="G29" s="18">
        <v>0</v>
      </c>
      <c r="H29" s="18">
        <v>0</v>
      </c>
      <c r="I29" s="18">
        <v>6545.9913750000005</v>
      </c>
      <c r="J29" s="18">
        <v>0</v>
      </c>
      <c r="M29" s="18">
        <v>0</v>
      </c>
      <c r="N29" s="18">
        <v>0</v>
      </c>
      <c r="O29" s="20">
        <f t="shared" si="2"/>
        <v>17909.836000000003</v>
      </c>
    </row>
    <row r="30" spans="1:17">
      <c r="A30" t="s">
        <v>128</v>
      </c>
      <c r="B30" t="s">
        <v>451</v>
      </c>
      <c r="C30" t="s">
        <v>452</v>
      </c>
      <c r="D30" t="s">
        <v>129</v>
      </c>
      <c r="E30" s="18">
        <v>0</v>
      </c>
      <c r="F30" s="18">
        <v>33175.926000000007</v>
      </c>
      <c r="G30" s="18">
        <v>0</v>
      </c>
      <c r="H30" s="18">
        <v>0</v>
      </c>
      <c r="I30" s="18">
        <v>74644.926749999984</v>
      </c>
      <c r="J30" s="18">
        <v>0</v>
      </c>
      <c r="M30" s="18">
        <v>0</v>
      </c>
      <c r="N30" s="18">
        <v>0</v>
      </c>
      <c r="O30" s="20">
        <f t="shared" si="2"/>
        <v>107820.85274999999</v>
      </c>
    </row>
    <row r="31" spans="1:17">
      <c r="A31" t="s">
        <v>72</v>
      </c>
      <c r="B31" t="s">
        <v>416</v>
      </c>
      <c r="C31" t="s">
        <v>417</v>
      </c>
      <c r="D31" t="s">
        <v>73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1800</v>
      </c>
      <c r="K31" s="18">
        <v>0</v>
      </c>
      <c r="L31" s="18">
        <v>0</v>
      </c>
      <c r="M31" s="18">
        <v>0</v>
      </c>
      <c r="N31" s="18">
        <v>0</v>
      </c>
      <c r="O31" s="20">
        <f t="shared" si="2"/>
        <v>1800</v>
      </c>
    </row>
    <row r="32" spans="1:17">
      <c r="A32" t="s">
        <v>134</v>
      </c>
      <c r="B32" t="s">
        <v>455</v>
      </c>
      <c r="C32" t="s">
        <v>456</v>
      </c>
      <c r="D32" t="s">
        <v>135</v>
      </c>
      <c r="E32" s="18">
        <v>60678.397500000006</v>
      </c>
      <c r="F32" s="18">
        <v>136709.86612500003</v>
      </c>
      <c r="G32" s="18">
        <v>8376.2268750000021</v>
      </c>
      <c r="H32" s="18">
        <v>83628.369000000006</v>
      </c>
      <c r="I32" s="18">
        <v>284409.99650000007</v>
      </c>
      <c r="J32" s="18">
        <v>33754.672875000004</v>
      </c>
      <c r="M32" s="18">
        <v>18212.97</v>
      </c>
      <c r="N32" s="18">
        <v>0</v>
      </c>
      <c r="O32" s="20">
        <f t="shared" si="2"/>
        <v>625770.49887500016</v>
      </c>
    </row>
    <row r="33" spans="1:17">
      <c r="A33" t="s">
        <v>80</v>
      </c>
      <c r="B33" t="s">
        <v>422</v>
      </c>
      <c r="C33" t="s">
        <v>423</v>
      </c>
      <c r="D33" t="s">
        <v>81</v>
      </c>
      <c r="E33" s="18">
        <v>0</v>
      </c>
      <c r="F33" s="18">
        <v>25654.552874999994</v>
      </c>
      <c r="G33" s="18">
        <v>0</v>
      </c>
      <c r="H33" s="18">
        <v>0</v>
      </c>
      <c r="I33" s="18">
        <v>9961.3367500000022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20">
        <f t="shared" si="2"/>
        <v>35615.889624999996</v>
      </c>
    </row>
    <row r="34" spans="1:17">
      <c r="A34" t="s">
        <v>112</v>
      </c>
      <c r="B34" t="s">
        <v>439</v>
      </c>
      <c r="C34" t="s">
        <v>440</v>
      </c>
      <c r="D34" t="s">
        <v>113</v>
      </c>
      <c r="E34" s="18">
        <v>6615.2037499999988</v>
      </c>
      <c r="F34" s="18">
        <v>29306.245125000001</v>
      </c>
      <c r="G34" s="18">
        <v>0</v>
      </c>
      <c r="H34" s="18">
        <v>0</v>
      </c>
      <c r="I34" s="18">
        <v>53894.292624999987</v>
      </c>
      <c r="J34" s="18">
        <v>0</v>
      </c>
      <c r="M34" s="18">
        <v>0</v>
      </c>
      <c r="N34" s="18">
        <v>0</v>
      </c>
      <c r="O34" s="20">
        <f t="shared" si="2"/>
        <v>89815.741499999989</v>
      </c>
    </row>
    <row r="35" spans="1:17">
      <c r="A35" t="s">
        <v>118</v>
      </c>
      <c r="B35" t="s">
        <v>445</v>
      </c>
      <c r="C35" t="s">
        <v>446</v>
      </c>
      <c r="D35" t="s">
        <v>119</v>
      </c>
      <c r="E35" s="24">
        <v>31227.413624999997</v>
      </c>
      <c r="F35" s="24">
        <v>21910.529999999995</v>
      </c>
      <c r="G35" s="24">
        <v>0</v>
      </c>
      <c r="H35" s="24">
        <v>450</v>
      </c>
      <c r="I35" s="24">
        <v>36313.139125000002</v>
      </c>
      <c r="J35" s="24">
        <v>9102.7099999999991</v>
      </c>
      <c r="K35" s="24"/>
      <c r="L35" s="24"/>
      <c r="M35" s="24">
        <v>900</v>
      </c>
      <c r="N35" s="24">
        <v>0</v>
      </c>
      <c r="O35" s="24">
        <f t="shared" si="2"/>
        <v>99903.792749999993</v>
      </c>
    </row>
    <row r="36" spans="1:17" s="2" customFormat="1">
      <c r="C36" s="7">
        <v>2000</v>
      </c>
      <c r="E36" s="20">
        <f t="shared" ref="E36:O36" si="3">SUM(E24:E35)</f>
        <v>196274.41062499999</v>
      </c>
      <c r="F36" s="20">
        <f t="shared" si="3"/>
        <v>575926.6922500002</v>
      </c>
      <c r="G36" s="20">
        <f t="shared" si="3"/>
        <v>22424.450000000004</v>
      </c>
      <c r="H36" s="20">
        <f t="shared" si="3"/>
        <v>215867.893125</v>
      </c>
      <c r="I36" s="20">
        <f t="shared" si="3"/>
        <v>988611.18187500001</v>
      </c>
      <c r="J36" s="20">
        <f t="shared" si="3"/>
        <v>147133.310875</v>
      </c>
      <c r="K36" s="20">
        <f t="shared" si="3"/>
        <v>0</v>
      </c>
      <c r="L36" s="20">
        <f t="shared" si="3"/>
        <v>0</v>
      </c>
      <c r="M36" s="20">
        <f t="shared" si="3"/>
        <v>19112.97</v>
      </c>
      <c r="N36" s="20">
        <f t="shared" si="3"/>
        <v>9793.9841250000009</v>
      </c>
      <c r="O36" s="20">
        <f t="shared" si="3"/>
        <v>2175144.8928749999</v>
      </c>
      <c r="P36" s="3"/>
      <c r="Q36" s="3"/>
    </row>
    <row r="37" spans="1:17">
      <c r="N37" s="18"/>
    </row>
    <row r="38" spans="1:17">
      <c r="A38" t="s">
        <v>150</v>
      </c>
      <c r="B38" t="s">
        <v>464</v>
      </c>
      <c r="C38" t="s">
        <v>465</v>
      </c>
      <c r="D38" t="s">
        <v>307</v>
      </c>
      <c r="E38" s="18">
        <v>697500.56200000003</v>
      </c>
      <c r="F38" s="18">
        <v>165353.28450000001</v>
      </c>
      <c r="G38" s="18">
        <v>7873.9735000000001</v>
      </c>
      <c r="H38" s="18">
        <v>102361.51450000002</v>
      </c>
      <c r="I38" s="18">
        <v>393698.27699999983</v>
      </c>
      <c r="J38" s="18">
        <v>31495.853999999999</v>
      </c>
      <c r="M38" s="18">
        <v>188754.56950000001</v>
      </c>
      <c r="N38" s="18">
        <v>7873.9629999999997</v>
      </c>
      <c r="O38" s="20">
        <f t="shared" ref="O38:O72" si="4">SUM(E38:N38)</f>
        <v>1594911.9979999999</v>
      </c>
    </row>
    <row r="39" spans="1:17">
      <c r="A39" t="s">
        <v>148</v>
      </c>
      <c r="B39" t="s">
        <v>463</v>
      </c>
      <c r="C39" t="s">
        <v>149</v>
      </c>
      <c r="D39" t="s">
        <v>149</v>
      </c>
      <c r="E39" s="18">
        <v>2794.6359999999995</v>
      </c>
      <c r="F39" s="18">
        <v>5868.8360000000002</v>
      </c>
      <c r="G39" s="18">
        <v>279.48950000000002</v>
      </c>
      <c r="H39" s="18">
        <v>3633.0845000000013</v>
      </c>
      <c r="I39" s="18">
        <v>14181.057875</v>
      </c>
      <c r="J39" s="18">
        <v>1312.5586250000001</v>
      </c>
      <c r="M39" s="18">
        <v>0</v>
      </c>
      <c r="N39" s="18">
        <v>279.48950000000002</v>
      </c>
      <c r="O39" s="20">
        <f t="shared" si="4"/>
        <v>28349.152000000002</v>
      </c>
    </row>
    <row r="40" spans="1:17">
      <c r="A40" t="s">
        <v>151</v>
      </c>
      <c r="B40" t="s">
        <v>466</v>
      </c>
      <c r="C40" t="s">
        <v>152</v>
      </c>
      <c r="D40" t="s">
        <v>152</v>
      </c>
      <c r="E40" s="18">
        <v>34106.466874999998</v>
      </c>
      <c r="F40" s="18">
        <v>64097.394374999989</v>
      </c>
      <c r="G40" s="18">
        <v>2975.9904999999999</v>
      </c>
      <c r="H40" s="18">
        <v>38688.136125000005</v>
      </c>
      <c r="I40" s="18">
        <v>149534.66224999999</v>
      </c>
      <c r="J40" s="18">
        <v>12413.603125000003</v>
      </c>
      <c r="M40" s="18">
        <v>0</v>
      </c>
      <c r="N40" s="18">
        <v>2975.9904999999999</v>
      </c>
      <c r="O40" s="20">
        <f t="shared" si="4"/>
        <v>304792.24375000002</v>
      </c>
    </row>
    <row r="41" spans="1:17">
      <c r="A41" t="s">
        <v>221</v>
      </c>
      <c r="B41" t="s">
        <v>493</v>
      </c>
      <c r="C41" t="s">
        <v>494</v>
      </c>
      <c r="D41" t="s">
        <v>222</v>
      </c>
      <c r="E41" s="18">
        <v>11863.252374999996</v>
      </c>
      <c r="F41" s="18">
        <v>81574.65750000003</v>
      </c>
      <c r="G41" s="18">
        <v>3840.2400000000007</v>
      </c>
      <c r="H41" s="18">
        <v>9495.9249999999993</v>
      </c>
      <c r="I41" s="18">
        <v>21077.54</v>
      </c>
      <c r="J41" s="18">
        <v>23253.877250000009</v>
      </c>
      <c r="M41" s="18">
        <v>0</v>
      </c>
      <c r="N41" s="18">
        <v>711.88099999999997</v>
      </c>
      <c r="O41" s="20">
        <f t="shared" si="4"/>
        <v>151817.37312500004</v>
      </c>
    </row>
    <row r="42" spans="1:17">
      <c r="A42" t="s">
        <v>173</v>
      </c>
      <c r="B42" t="s">
        <v>477</v>
      </c>
      <c r="C42" t="s">
        <v>478</v>
      </c>
      <c r="D42" t="s">
        <v>174</v>
      </c>
      <c r="E42" s="18">
        <v>1571704.5508750002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20">
        <f t="shared" si="4"/>
        <v>1571704.5508750002</v>
      </c>
    </row>
    <row r="43" spans="1:17" s="1" customFormat="1">
      <c r="A43" t="s">
        <v>96</v>
      </c>
      <c r="B43" t="s">
        <v>431</v>
      </c>
      <c r="C43" t="s">
        <v>432</v>
      </c>
      <c r="D43" t="s">
        <v>97</v>
      </c>
      <c r="E43" s="18">
        <v>5479.9199999999992</v>
      </c>
      <c r="F43" s="18">
        <v>55127.060000000005</v>
      </c>
      <c r="G43" s="18">
        <v>545.40000000000009</v>
      </c>
      <c r="H43" s="18">
        <v>7157.0399999999991</v>
      </c>
      <c r="I43" s="18">
        <v>40761.480000000003</v>
      </c>
      <c r="J43" s="18">
        <v>2192.04</v>
      </c>
      <c r="K43" s="18">
        <v>0</v>
      </c>
      <c r="L43" s="18">
        <v>0</v>
      </c>
      <c r="M43" s="18">
        <v>0</v>
      </c>
      <c r="N43" s="18">
        <v>545.40000000000009</v>
      </c>
      <c r="O43" s="20">
        <f t="shared" si="4"/>
        <v>111808.33999999998</v>
      </c>
    </row>
    <row r="44" spans="1:17" s="1" customFormat="1">
      <c r="A44" t="s">
        <v>167</v>
      </c>
      <c r="B44" t="s">
        <v>471</v>
      </c>
      <c r="C44" t="s">
        <v>472</v>
      </c>
      <c r="D44" t="s">
        <v>168</v>
      </c>
      <c r="E44" s="18">
        <v>1346.2116250000001</v>
      </c>
      <c r="F44" s="18">
        <v>2169.6965000000005</v>
      </c>
      <c r="G44" s="18">
        <v>0</v>
      </c>
      <c r="H44" s="18">
        <v>7205.0706250000012</v>
      </c>
      <c r="I44" s="18">
        <v>1032.5700000000002</v>
      </c>
      <c r="J44" s="18">
        <v>450</v>
      </c>
      <c r="K44" s="18">
        <v>0</v>
      </c>
      <c r="L44" s="18">
        <v>0</v>
      </c>
      <c r="M44" s="18">
        <v>0</v>
      </c>
      <c r="N44" s="18">
        <v>0</v>
      </c>
      <c r="O44" s="20">
        <f t="shared" si="4"/>
        <v>12203.548750000002</v>
      </c>
    </row>
    <row r="45" spans="1:17" s="1" customFormat="1">
      <c r="A45" t="s">
        <v>219</v>
      </c>
      <c r="B45" t="s">
        <v>491</v>
      </c>
      <c r="C45" t="s">
        <v>492</v>
      </c>
      <c r="D45" t="s">
        <v>310</v>
      </c>
      <c r="E45" s="18">
        <v>32641.050999999992</v>
      </c>
      <c r="F45" s="18">
        <v>103224.94425</v>
      </c>
      <c r="G45" s="18">
        <v>48265.100000000013</v>
      </c>
      <c r="H45" s="18">
        <v>15383.56</v>
      </c>
      <c r="I45" s="18">
        <v>47842.230374999999</v>
      </c>
      <c r="J45" s="18">
        <v>48760.198499999991</v>
      </c>
      <c r="K45" s="18"/>
      <c r="L45" s="18"/>
      <c r="M45" s="18">
        <v>0</v>
      </c>
      <c r="N45" s="18">
        <v>0</v>
      </c>
      <c r="O45" s="20">
        <f t="shared" si="4"/>
        <v>296117.08412499999</v>
      </c>
    </row>
    <row r="46" spans="1:17" s="1" customFormat="1">
      <c r="A46" t="s">
        <v>233</v>
      </c>
      <c r="B46" t="s">
        <v>501</v>
      </c>
      <c r="C46" t="s">
        <v>502</v>
      </c>
      <c r="D46" t="s">
        <v>234</v>
      </c>
      <c r="E46" s="18">
        <v>68753.880000000034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/>
      <c r="L46" s="18"/>
      <c r="M46" s="18">
        <v>0</v>
      </c>
      <c r="N46" s="18">
        <v>0</v>
      </c>
      <c r="O46" s="20">
        <f t="shared" si="4"/>
        <v>68753.880000000034</v>
      </c>
    </row>
    <row r="47" spans="1:17" s="1" customFormat="1">
      <c r="A47" t="s">
        <v>227</v>
      </c>
      <c r="B47" t="s">
        <v>495</v>
      </c>
      <c r="C47" t="s">
        <v>496</v>
      </c>
      <c r="D47" t="s">
        <v>228</v>
      </c>
      <c r="E47" s="18">
        <v>0</v>
      </c>
      <c r="F47" s="18">
        <v>0</v>
      </c>
      <c r="G47" s="18">
        <v>0</v>
      </c>
      <c r="H47" s="18">
        <v>0</v>
      </c>
      <c r="I47" s="18">
        <v>23075.31</v>
      </c>
      <c r="J47" s="18">
        <v>0</v>
      </c>
      <c r="K47" s="18">
        <v>0</v>
      </c>
      <c r="L47" s="18">
        <v>0</v>
      </c>
      <c r="M47" s="18">
        <v>51877.800000000017</v>
      </c>
      <c r="N47" s="18">
        <v>0</v>
      </c>
      <c r="O47" s="20">
        <f t="shared" si="4"/>
        <v>74953.110000000015</v>
      </c>
    </row>
    <row r="48" spans="1:17" s="1" customFormat="1">
      <c r="A48" t="s">
        <v>235</v>
      </c>
      <c r="B48" t="s">
        <v>503</v>
      </c>
      <c r="C48" t="s">
        <v>504</v>
      </c>
      <c r="D48" t="s">
        <v>236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/>
      <c r="L48" s="18"/>
      <c r="M48" s="18">
        <v>0</v>
      </c>
      <c r="N48" s="18">
        <v>0</v>
      </c>
      <c r="O48" s="20">
        <f t="shared" si="4"/>
        <v>0</v>
      </c>
    </row>
    <row r="49" spans="1:15" s="1" customFormat="1">
      <c r="A49" t="s">
        <v>217</v>
      </c>
      <c r="B49" t="s">
        <v>489</v>
      </c>
      <c r="C49" t="s">
        <v>490</v>
      </c>
      <c r="D49" t="s">
        <v>218</v>
      </c>
      <c r="E49" s="18">
        <v>6801.684000000002</v>
      </c>
      <c r="F49" s="18">
        <v>46167.240000000005</v>
      </c>
      <c r="G49" s="18">
        <v>655.56</v>
      </c>
      <c r="H49" s="18">
        <v>24722.399999999998</v>
      </c>
      <c r="I49" s="18">
        <v>48979.08</v>
      </c>
      <c r="J49" s="18">
        <v>2622.3600000000006</v>
      </c>
      <c r="K49" s="18">
        <v>0</v>
      </c>
      <c r="L49" s="18">
        <v>0</v>
      </c>
      <c r="M49" s="18">
        <v>0</v>
      </c>
      <c r="N49" s="18">
        <v>655.56</v>
      </c>
      <c r="O49" s="20">
        <f t="shared" si="4"/>
        <v>130603.88400000001</v>
      </c>
    </row>
    <row r="50" spans="1:15" s="1" customFormat="1">
      <c r="A50" t="s">
        <v>231</v>
      </c>
      <c r="B50" t="s">
        <v>499</v>
      </c>
      <c r="C50" t="s">
        <v>500</v>
      </c>
      <c r="D50" t="s">
        <v>232</v>
      </c>
      <c r="E50" s="18">
        <v>0</v>
      </c>
      <c r="F50" s="18">
        <v>168758.78000000003</v>
      </c>
      <c r="G50" s="18">
        <v>0</v>
      </c>
      <c r="H50" s="18">
        <v>12442.38</v>
      </c>
      <c r="I50" s="18">
        <v>80470.079999999973</v>
      </c>
      <c r="J50" s="18">
        <v>112500</v>
      </c>
      <c r="K50" s="18"/>
      <c r="L50" s="18"/>
      <c r="M50" s="18">
        <v>0</v>
      </c>
      <c r="N50" s="18">
        <v>0</v>
      </c>
      <c r="O50" s="20">
        <f t="shared" si="4"/>
        <v>374171.24</v>
      </c>
    </row>
    <row r="51" spans="1:15" s="1" customFormat="1">
      <c r="A51" t="s">
        <v>229</v>
      </c>
      <c r="B51" t="s">
        <v>497</v>
      </c>
      <c r="C51" t="s">
        <v>498</v>
      </c>
      <c r="D51" t="s">
        <v>230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/>
      <c r="L51" s="18"/>
      <c r="M51" s="18">
        <v>0</v>
      </c>
      <c r="N51" s="18">
        <v>0</v>
      </c>
      <c r="O51" s="20">
        <f t="shared" si="4"/>
        <v>0</v>
      </c>
    </row>
    <row r="52" spans="1:15" s="1" customFormat="1">
      <c r="A52" t="s">
        <v>100</v>
      </c>
      <c r="B52" t="s">
        <v>433</v>
      </c>
      <c r="C52" t="s">
        <v>434</v>
      </c>
      <c r="D52" t="s">
        <v>101</v>
      </c>
      <c r="E52" s="18">
        <v>420747.07</v>
      </c>
      <c r="F52" s="18">
        <v>75519.24000000002</v>
      </c>
      <c r="G52" s="18">
        <v>500</v>
      </c>
      <c r="H52" s="18">
        <v>541747.7067499999</v>
      </c>
      <c r="I52" s="18">
        <v>30000</v>
      </c>
      <c r="J52" s="18">
        <v>6000</v>
      </c>
      <c r="K52" s="18">
        <v>0</v>
      </c>
      <c r="L52" s="18">
        <v>0</v>
      </c>
      <c r="M52" s="18">
        <v>0</v>
      </c>
      <c r="N52" s="18">
        <v>1500</v>
      </c>
      <c r="O52" s="20">
        <f t="shared" si="4"/>
        <v>1076014.01675</v>
      </c>
    </row>
    <row r="53" spans="1:15" s="1" customFormat="1">
      <c r="A53" t="s">
        <v>140</v>
      </c>
      <c r="B53" t="s">
        <v>457</v>
      </c>
      <c r="C53" t="s">
        <v>458</v>
      </c>
      <c r="D53" t="s">
        <v>141</v>
      </c>
      <c r="E53" s="18">
        <v>0</v>
      </c>
      <c r="F53" s="18">
        <v>0</v>
      </c>
      <c r="G53" s="18">
        <v>0</v>
      </c>
      <c r="H53" s="18">
        <v>15000</v>
      </c>
      <c r="I53" s="18">
        <v>0</v>
      </c>
      <c r="J53" s="18">
        <v>0</v>
      </c>
      <c r="K53" s="18"/>
      <c r="L53" s="18"/>
      <c r="M53" s="18">
        <v>0</v>
      </c>
      <c r="N53" s="18">
        <v>0</v>
      </c>
      <c r="O53" s="20">
        <f t="shared" si="4"/>
        <v>15000</v>
      </c>
    </row>
    <row r="54" spans="1:15" s="1" customFormat="1">
      <c r="A54" t="s">
        <v>70</v>
      </c>
      <c r="B54" t="s">
        <v>414</v>
      </c>
      <c r="C54" t="s">
        <v>415</v>
      </c>
      <c r="D54" t="s">
        <v>71</v>
      </c>
      <c r="E54" s="18">
        <v>0</v>
      </c>
      <c r="F54" s="18">
        <v>0</v>
      </c>
      <c r="G54" s="18">
        <v>0</v>
      </c>
      <c r="H54" s="18">
        <v>31996.512624999996</v>
      </c>
      <c r="I54" s="18">
        <v>0</v>
      </c>
      <c r="J54" s="18">
        <v>0</v>
      </c>
      <c r="K54" s="18"/>
      <c r="L54" s="18"/>
      <c r="M54" s="18">
        <v>0</v>
      </c>
      <c r="N54" s="18">
        <v>5165.51</v>
      </c>
      <c r="O54" s="20">
        <f t="shared" si="4"/>
        <v>37162.022624999998</v>
      </c>
    </row>
    <row r="55" spans="1:15" s="1" customFormat="1">
      <c r="A55" t="s">
        <v>255</v>
      </c>
      <c r="B55" t="s">
        <v>507</v>
      </c>
      <c r="C55" t="s">
        <v>508</v>
      </c>
      <c r="D55" t="s">
        <v>256</v>
      </c>
      <c r="E55" s="18">
        <v>0</v>
      </c>
      <c r="F55" s="18">
        <v>14429.025000000003</v>
      </c>
      <c r="G55" s="18">
        <v>0</v>
      </c>
      <c r="H55" s="18">
        <v>0</v>
      </c>
      <c r="I55" s="18">
        <v>0</v>
      </c>
      <c r="J55" s="18">
        <v>4915.7125000000015</v>
      </c>
      <c r="K55" s="18"/>
      <c r="L55" s="18"/>
      <c r="M55" s="18">
        <v>0</v>
      </c>
      <c r="N55" s="18">
        <v>0</v>
      </c>
      <c r="O55" s="20">
        <f t="shared" si="4"/>
        <v>19344.737500000003</v>
      </c>
    </row>
    <row r="56" spans="1:15" s="1" customFormat="1">
      <c r="A56" t="s">
        <v>110</v>
      </c>
      <c r="B56" t="s">
        <v>437</v>
      </c>
      <c r="C56" t="s">
        <v>438</v>
      </c>
      <c r="D56" t="s">
        <v>111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/>
      <c r="M56" s="18">
        <v>0</v>
      </c>
      <c r="N56" s="18">
        <v>0</v>
      </c>
      <c r="O56" s="20">
        <f t="shared" si="4"/>
        <v>0</v>
      </c>
    </row>
    <row r="57" spans="1:15" s="1" customFormat="1">
      <c r="A57" t="s">
        <v>159</v>
      </c>
      <c r="B57" t="s">
        <v>467</v>
      </c>
      <c r="C57" t="s">
        <v>468</v>
      </c>
      <c r="D57" t="s">
        <v>160</v>
      </c>
      <c r="E57" s="18">
        <v>0</v>
      </c>
      <c r="F57" s="18">
        <v>0</v>
      </c>
      <c r="G57" s="18">
        <v>0</v>
      </c>
      <c r="H57" s="18">
        <v>3558.6000000000004</v>
      </c>
      <c r="I57" s="18">
        <v>0</v>
      </c>
      <c r="J57" s="18">
        <v>0</v>
      </c>
      <c r="K57" s="18"/>
      <c r="L57" s="18"/>
      <c r="M57" s="18">
        <v>0</v>
      </c>
      <c r="N57" s="18">
        <v>0</v>
      </c>
      <c r="O57" s="20">
        <f t="shared" si="4"/>
        <v>3558.6000000000004</v>
      </c>
    </row>
    <row r="58" spans="1:15" s="1" customFormat="1">
      <c r="A58" t="s">
        <v>88</v>
      </c>
      <c r="B58" t="s">
        <v>427</v>
      </c>
      <c r="C58" t="s">
        <v>428</v>
      </c>
      <c r="D58" t="s">
        <v>89</v>
      </c>
      <c r="E58" s="18">
        <v>0</v>
      </c>
      <c r="F58" s="18">
        <v>1157.9400000000005</v>
      </c>
      <c r="G58" s="18">
        <v>0</v>
      </c>
      <c r="H58" s="18">
        <v>8400</v>
      </c>
      <c r="I58" s="18">
        <v>3436.169625</v>
      </c>
      <c r="J58" s="18">
        <v>0</v>
      </c>
      <c r="K58" s="18">
        <v>154986.863125</v>
      </c>
      <c r="L58" s="18">
        <v>0</v>
      </c>
      <c r="M58" s="18">
        <v>0</v>
      </c>
      <c r="N58" s="18">
        <v>0</v>
      </c>
      <c r="O58" s="20">
        <f t="shared" si="4"/>
        <v>167980.97275000002</v>
      </c>
    </row>
    <row r="59" spans="1:15" s="1" customFormat="1">
      <c r="A59" t="s">
        <v>251</v>
      </c>
      <c r="B59" t="s">
        <v>505</v>
      </c>
      <c r="C59" t="s">
        <v>506</v>
      </c>
      <c r="D59" t="s">
        <v>252</v>
      </c>
      <c r="E59" s="18">
        <v>63203.539999999979</v>
      </c>
      <c r="F59" s="18">
        <v>20136.619999999995</v>
      </c>
      <c r="G59" s="18">
        <v>4026.4250000000002</v>
      </c>
      <c r="H59" s="18">
        <v>353.84</v>
      </c>
      <c r="I59" s="18">
        <v>14724.88</v>
      </c>
      <c r="J59" s="18">
        <v>19015.45</v>
      </c>
      <c r="K59" s="18">
        <v>0</v>
      </c>
      <c r="L59" s="18">
        <v>0</v>
      </c>
      <c r="M59" s="18">
        <v>0</v>
      </c>
      <c r="N59" s="18">
        <v>0</v>
      </c>
      <c r="O59" s="20">
        <f t="shared" si="4"/>
        <v>121460.75499999998</v>
      </c>
    </row>
    <row r="60" spans="1:15" s="1" customFormat="1">
      <c r="A60" t="s">
        <v>169</v>
      </c>
      <c r="B60" t="s">
        <v>473</v>
      </c>
      <c r="C60" t="s">
        <v>474</v>
      </c>
      <c r="D60" t="s">
        <v>170</v>
      </c>
      <c r="E60" s="18">
        <v>0</v>
      </c>
      <c r="F60" s="18">
        <v>4801.72</v>
      </c>
      <c r="G60" s="18">
        <v>0</v>
      </c>
      <c r="H60" s="18">
        <v>0</v>
      </c>
      <c r="I60" s="18">
        <v>0</v>
      </c>
      <c r="J60" s="18">
        <v>0</v>
      </c>
      <c r="K60" s="18"/>
      <c r="L60" s="18"/>
      <c r="M60" s="18">
        <v>0</v>
      </c>
      <c r="N60" s="18">
        <v>0</v>
      </c>
      <c r="O60" s="20">
        <f t="shared" si="4"/>
        <v>4801.72</v>
      </c>
    </row>
    <row r="61" spans="1:15" s="1" customFormat="1">
      <c r="A61" t="s">
        <v>90</v>
      </c>
      <c r="B61" t="s">
        <v>429</v>
      </c>
      <c r="C61" t="s">
        <v>430</v>
      </c>
      <c r="D61" t="s">
        <v>170</v>
      </c>
      <c r="E61" s="18">
        <v>0</v>
      </c>
      <c r="F61" s="18">
        <v>0</v>
      </c>
      <c r="G61" s="18">
        <v>1642971.3631249995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20">
        <f t="shared" si="4"/>
        <v>1642971.3631249995</v>
      </c>
    </row>
    <row r="62" spans="1:15" s="1" customFormat="1">
      <c r="A62" t="s">
        <v>193</v>
      </c>
      <c r="B62" t="s">
        <v>483</v>
      </c>
      <c r="C62" t="s">
        <v>484</v>
      </c>
      <c r="D62" t="s">
        <v>194</v>
      </c>
      <c r="E62" s="18">
        <v>19114.464999999997</v>
      </c>
      <c r="F62" s="18">
        <v>34788.821999999993</v>
      </c>
      <c r="G62" s="18">
        <v>1127.5946250000004</v>
      </c>
      <c r="H62" s="18">
        <v>7645.7863750000015</v>
      </c>
      <c r="I62" s="18">
        <v>50116.488249999995</v>
      </c>
      <c r="J62" s="18">
        <v>2145.5847499999995</v>
      </c>
      <c r="K62" s="18">
        <v>0</v>
      </c>
      <c r="L62" s="18">
        <v>0</v>
      </c>
      <c r="M62" s="18">
        <v>0</v>
      </c>
      <c r="N62" s="18">
        <v>1072.75</v>
      </c>
      <c r="O62" s="20">
        <f t="shared" si="4"/>
        <v>116011.49099999998</v>
      </c>
    </row>
    <row r="63" spans="1:15" s="1" customFormat="1">
      <c r="A63" t="s">
        <v>195</v>
      </c>
      <c r="B63" t="s">
        <v>485</v>
      </c>
      <c r="C63" t="s">
        <v>486</v>
      </c>
      <c r="D63" t="s">
        <v>196</v>
      </c>
      <c r="E63" s="18">
        <v>12220.563750000001</v>
      </c>
      <c r="F63" s="18">
        <v>7512.8366249999999</v>
      </c>
      <c r="G63" s="18">
        <v>1232.0812500000002</v>
      </c>
      <c r="H63" s="18">
        <v>1812.9974999999997</v>
      </c>
      <c r="I63" s="18">
        <v>16644.5075</v>
      </c>
      <c r="J63" s="18">
        <v>510</v>
      </c>
      <c r="K63" s="18">
        <v>0</v>
      </c>
      <c r="L63" s="18">
        <v>0</v>
      </c>
      <c r="M63" s="18">
        <v>0</v>
      </c>
      <c r="N63" s="18">
        <v>15</v>
      </c>
      <c r="O63" s="20">
        <f t="shared" si="4"/>
        <v>39947.986625000005</v>
      </c>
    </row>
    <row r="64" spans="1:15" s="1" customFormat="1">
      <c r="A64" t="s">
        <v>197</v>
      </c>
      <c r="B64" t="s">
        <v>518</v>
      </c>
      <c r="C64" t="s">
        <v>517</v>
      </c>
      <c r="D64" t="s">
        <v>308</v>
      </c>
      <c r="E64" s="18">
        <v>98159.709999999992</v>
      </c>
      <c r="F64" s="18">
        <v>1023.75</v>
      </c>
      <c r="G64" s="18">
        <v>0</v>
      </c>
      <c r="H64" s="18">
        <v>900</v>
      </c>
      <c r="I64" s="18">
        <v>0</v>
      </c>
      <c r="J64" s="18">
        <v>2037.12</v>
      </c>
      <c r="K64" s="18">
        <v>0</v>
      </c>
      <c r="L64" s="18">
        <v>0</v>
      </c>
      <c r="M64" s="18">
        <v>909.69637499999988</v>
      </c>
      <c r="N64" s="18">
        <v>0</v>
      </c>
      <c r="O64" s="20">
        <f t="shared" si="4"/>
        <v>103030.27637499999</v>
      </c>
    </row>
    <row r="65" spans="1:17" s="1" customFormat="1">
      <c r="A65" t="s">
        <v>207</v>
      </c>
      <c r="B65" t="s">
        <v>487</v>
      </c>
      <c r="C65" t="s">
        <v>488</v>
      </c>
      <c r="D65" t="s">
        <v>208</v>
      </c>
      <c r="E65" s="18">
        <v>4145.9591249999994</v>
      </c>
      <c r="F65" s="18">
        <v>38276.713624999997</v>
      </c>
      <c r="G65" s="18">
        <v>0</v>
      </c>
      <c r="H65" s="18">
        <v>10682.058500000001</v>
      </c>
      <c r="I65" s="18">
        <v>55383.132499999992</v>
      </c>
      <c r="J65" s="18">
        <v>45968.659874999998</v>
      </c>
      <c r="K65" s="18"/>
      <c r="L65" s="18"/>
      <c r="M65" s="18">
        <v>3853.45</v>
      </c>
      <c r="N65" s="18">
        <v>0</v>
      </c>
      <c r="O65" s="20">
        <f t="shared" si="4"/>
        <v>158309.97362499998</v>
      </c>
    </row>
    <row r="66" spans="1:17" s="1" customFormat="1">
      <c r="A66" t="s">
        <v>124</v>
      </c>
      <c r="B66" t="s">
        <v>449</v>
      </c>
      <c r="C66" t="s">
        <v>450</v>
      </c>
      <c r="D66" t="s">
        <v>125</v>
      </c>
      <c r="E66" s="18">
        <v>54237.51</v>
      </c>
      <c r="F66" s="18">
        <v>113568.76000000002</v>
      </c>
      <c r="G66" s="18">
        <v>5693.7500000000009</v>
      </c>
      <c r="H66" s="18">
        <v>70961.460000000021</v>
      </c>
      <c r="I66" s="18">
        <v>269987.53000000003</v>
      </c>
      <c r="J66" s="18">
        <v>21575.000000000004</v>
      </c>
      <c r="K66" s="18">
        <v>0</v>
      </c>
      <c r="L66" s="18">
        <v>0</v>
      </c>
      <c r="M66" s="18">
        <v>0</v>
      </c>
      <c r="N66" s="18">
        <v>5543.7500000000009</v>
      </c>
      <c r="O66" s="20">
        <f t="shared" si="4"/>
        <v>541567.76000000013</v>
      </c>
    </row>
    <row r="67" spans="1:17" s="1" customFormat="1">
      <c r="A67" t="s">
        <v>187</v>
      </c>
      <c r="B67" t="s">
        <v>481</v>
      </c>
      <c r="C67" t="s">
        <v>482</v>
      </c>
      <c r="D67" t="s">
        <v>188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/>
      <c r="L67" s="18"/>
      <c r="M67" s="18">
        <v>0</v>
      </c>
      <c r="N67" s="18">
        <v>0</v>
      </c>
      <c r="O67" s="20">
        <f t="shared" si="4"/>
        <v>0</v>
      </c>
    </row>
    <row r="68" spans="1:17" s="1" customFormat="1">
      <c r="A68" t="s">
        <v>183</v>
      </c>
      <c r="B68" t="s">
        <v>479</v>
      </c>
      <c r="C68" t="s">
        <v>480</v>
      </c>
      <c r="D68" t="s">
        <v>184</v>
      </c>
      <c r="E68" s="18">
        <v>0</v>
      </c>
      <c r="F68" s="18">
        <v>0</v>
      </c>
      <c r="G68" s="18">
        <v>0</v>
      </c>
      <c r="H68" s="18">
        <v>0</v>
      </c>
      <c r="I68" s="18">
        <v>9545559.8599999994</v>
      </c>
      <c r="J68" s="18">
        <v>0</v>
      </c>
      <c r="K68" s="18"/>
      <c r="L68" s="18"/>
      <c r="M68" s="18">
        <v>0</v>
      </c>
      <c r="N68" s="18">
        <v>0</v>
      </c>
      <c r="O68" s="20">
        <f t="shared" si="4"/>
        <v>9545559.8599999994</v>
      </c>
    </row>
    <row r="69" spans="1:17" s="1" customFormat="1">
      <c r="A69" t="s">
        <v>271</v>
      </c>
      <c r="B69" t="s">
        <v>512</v>
      </c>
      <c r="C69" t="s">
        <v>513</v>
      </c>
      <c r="D69" t="s">
        <v>272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/>
      <c r="L69" s="18"/>
      <c r="M69" s="18">
        <v>0</v>
      </c>
      <c r="N69" s="18">
        <v>0</v>
      </c>
      <c r="O69" s="20">
        <f t="shared" si="4"/>
        <v>0</v>
      </c>
    </row>
    <row r="70" spans="1:17" s="1" customFormat="1">
      <c r="A70" t="s">
        <v>163</v>
      </c>
      <c r="B70" t="s">
        <v>469</v>
      </c>
      <c r="C70" t="s">
        <v>470</v>
      </c>
      <c r="D70" t="s">
        <v>164</v>
      </c>
      <c r="E70" s="18">
        <v>710.976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0">
        <f t="shared" si="4"/>
        <v>710.976</v>
      </c>
    </row>
    <row r="71" spans="1:17" s="1" customFormat="1">
      <c r="A71" t="s">
        <v>171</v>
      </c>
      <c r="B71" t="s">
        <v>475</v>
      </c>
      <c r="C71" t="s">
        <v>476</v>
      </c>
      <c r="D71" t="s">
        <v>172</v>
      </c>
      <c r="E71" s="18">
        <v>5706.0269999999991</v>
      </c>
      <c r="F71" s="18">
        <v>6121.8363750000008</v>
      </c>
      <c r="G71" s="18">
        <v>2563.3125</v>
      </c>
      <c r="H71" s="18">
        <v>612.05999999999995</v>
      </c>
      <c r="I71" s="18">
        <v>4033.6592499999997</v>
      </c>
      <c r="J71" s="18">
        <v>3730</v>
      </c>
      <c r="K71" s="18"/>
      <c r="L71" s="18"/>
      <c r="M71" s="18">
        <v>0</v>
      </c>
      <c r="N71" s="18">
        <v>0</v>
      </c>
      <c r="O71" s="20">
        <f t="shared" si="4"/>
        <v>22766.895124999999</v>
      </c>
    </row>
    <row r="72" spans="1:17" s="1" customFormat="1">
      <c r="A72" t="s">
        <v>82</v>
      </c>
      <c r="B72" t="s">
        <v>424</v>
      </c>
      <c r="C72" t="s">
        <v>425</v>
      </c>
      <c r="D72" t="s">
        <v>83</v>
      </c>
      <c r="E72" s="18">
        <v>22513.697750000007</v>
      </c>
      <c r="F72" s="18">
        <v>37785.602375000002</v>
      </c>
      <c r="G72" s="18">
        <v>7802.1877500000001</v>
      </c>
      <c r="H72" s="18">
        <v>5867.2845000000007</v>
      </c>
      <c r="I72" s="18">
        <v>27341.326374999993</v>
      </c>
      <c r="J72" s="18">
        <v>90000</v>
      </c>
      <c r="K72" s="18"/>
      <c r="L72" s="18"/>
      <c r="M72" s="18">
        <v>0</v>
      </c>
      <c r="N72" s="18">
        <v>0</v>
      </c>
      <c r="O72" s="20">
        <f t="shared" si="4"/>
        <v>191310.09875</v>
      </c>
    </row>
    <row r="73" spans="1:17" s="1" customFormat="1">
      <c r="A73" t="s">
        <v>76</v>
      </c>
      <c r="B73" t="s">
        <v>418</v>
      </c>
      <c r="C73" t="s">
        <v>419</v>
      </c>
      <c r="D73" t="s">
        <v>77</v>
      </c>
      <c r="E73" s="18">
        <v>23657.05125</v>
      </c>
      <c r="F73" s="18">
        <v>11052.082125000003</v>
      </c>
      <c r="G73" s="18">
        <v>0</v>
      </c>
      <c r="H73" s="18">
        <v>0</v>
      </c>
      <c r="I73" s="18">
        <v>360056.89787500008</v>
      </c>
      <c r="J73" s="18">
        <v>2758.8645000000001</v>
      </c>
      <c r="K73" s="18"/>
      <c r="L73" s="18"/>
      <c r="M73" s="18">
        <v>0</v>
      </c>
      <c r="N73" s="18">
        <v>0</v>
      </c>
      <c r="O73" s="20">
        <f t="shared" ref="O73:O77" si="5">SUM(E73:N73)</f>
        <v>397524.89575000014</v>
      </c>
    </row>
    <row r="74" spans="1:17" s="1" customFormat="1">
      <c r="A74" t="s">
        <v>265</v>
      </c>
      <c r="B74" t="s">
        <v>509</v>
      </c>
      <c r="C74" t="s">
        <v>510</v>
      </c>
      <c r="D74" t="s">
        <v>266</v>
      </c>
      <c r="E74" s="18">
        <v>1200</v>
      </c>
      <c r="F74" s="18">
        <v>2520</v>
      </c>
      <c r="G74" s="18">
        <v>120</v>
      </c>
      <c r="H74" s="18">
        <v>1560</v>
      </c>
      <c r="I74" s="18">
        <v>6000</v>
      </c>
      <c r="J74" s="18">
        <v>480</v>
      </c>
      <c r="K74" s="18">
        <v>0</v>
      </c>
      <c r="L74" s="18">
        <v>0</v>
      </c>
      <c r="M74" s="18">
        <v>0</v>
      </c>
      <c r="N74" s="18">
        <v>120</v>
      </c>
      <c r="O74" s="20">
        <f t="shared" si="5"/>
        <v>12000</v>
      </c>
    </row>
    <row r="75" spans="1:17" s="1" customFormat="1">
      <c r="A75" t="s">
        <v>269</v>
      </c>
      <c r="B75" t="s">
        <v>519</v>
      </c>
      <c r="C75" t="s">
        <v>511</v>
      </c>
      <c r="D75" t="s">
        <v>270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/>
      <c r="L75" s="18"/>
      <c r="M75" s="18">
        <v>0</v>
      </c>
      <c r="N75" s="18">
        <v>0</v>
      </c>
      <c r="O75" s="20">
        <f t="shared" si="5"/>
        <v>0</v>
      </c>
    </row>
    <row r="76" spans="1:17">
      <c r="A76" t="s">
        <v>84</v>
      </c>
      <c r="B76" t="s">
        <v>426</v>
      </c>
      <c r="C76" t="s">
        <v>274</v>
      </c>
      <c r="D76" t="s">
        <v>85</v>
      </c>
      <c r="E76" s="18">
        <v>52126.729999999996</v>
      </c>
      <c r="F76" s="18">
        <v>29437.29</v>
      </c>
      <c r="G76" s="18">
        <v>0</v>
      </c>
      <c r="H76" s="18">
        <v>30641.63</v>
      </c>
      <c r="I76" s="18">
        <v>127475.9</v>
      </c>
      <c r="J76" s="18">
        <v>16461.650000000001</v>
      </c>
      <c r="K76" s="18">
        <v>0</v>
      </c>
      <c r="L76" s="18">
        <v>0</v>
      </c>
      <c r="M76" s="18">
        <v>0</v>
      </c>
      <c r="N76" s="18">
        <v>0</v>
      </c>
      <c r="O76" s="20">
        <f t="shared" si="5"/>
        <v>256143.19999999998</v>
      </c>
    </row>
    <row r="77" spans="1:17">
      <c r="A77" t="s">
        <v>283</v>
      </c>
      <c r="B77" t="s">
        <v>461</v>
      </c>
      <c r="C77" t="s">
        <v>462</v>
      </c>
      <c r="D77" t="s">
        <v>284</v>
      </c>
      <c r="E77" s="23">
        <v>1284.6973750000002</v>
      </c>
      <c r="F77" s="23">
        <v>6503.5766250000006</v>
      </c>
      <c r="G77" s="23">
        <v>0</v>
      </c>
      <c r="H77" s="23">
        <v>72446.097750000001</v>
      </c>
      <c r="I77" s="23">
        <v>17193.011000000002</v>
      </c>
      <c r="J77" s="23">
        <v>97100.059124999985</v>
      </c>
      <c r="K77" s="23">
        <v>0</v>
      </c>
      <c r="L77" s="23">
        <v>4404419.2158749988</v>
      </c>
      <c r="M77" s="23">
        <v>0</v>
      </c>
      <c r="N77" s="23">
        <v>0</v>
      </c>
      <c r="O77" s="24">
        <f t="shared" si="5"/>
        <v>4598946.6577499984</v>
      </c>
    </row>
    <row r="78" spans="1:17" s="2" customFormat="1">
      <c r="C78" s="7">
        <v>3000</v>
      </c>
      <c r="E78" s="20">
        <f>SUM(E38:E77)</f>
        <v>3212020.2119999994</v>
      </c>
      <c r="F78" s="20">
        <f t="shared" ref="F78:O78" si="6">SUM(F38:F77)</f>
        <v>1096977.7078750001</v>
      </c>
      <c r="G78" s="20">
        <f t="shared" si="6"/>
        <v>1730472.4677499994</v>
      </c>
      <c r="H78" s="20">
        <f t="shared" si="6"/>
        <v>1025275.14475</v>
      </c>
      <c r="I78" s="20">
        <f t="shared" si="6"/>
        <v>11348605.649875</v>
      </c>
      <c r="J78" s="20">
        <f t="shared" si="6"/>
        <v>547698.59224999999</v>
      </c>
      <c r="K78" s="20">
        <f t="shared" si="6"/>
        <v>154986.863125</v>
      </c>
      <c r="L78" s="20">
        <f t="shared" si="6"/>
        <v>4404419.2158749988</v>
      </c>
      <c r="M78" s="20">
        <f t="shared" si="6"/>
        <v>245395.51587500004</v>
      </c>
      <c r="N78" s="20">
        <f t="shared" si="6"/>
        <v>26459.293999999998</v>
      </c>
      <c r="O78" s="20">
        <f t="shared" si="6"/>
        <v>23792310.663374998</v>
      </c>
      <c r="P78" s="3"/>
      <c r="Q78" s="3"/>
    </row>
    <row r="79" spans="1:17">
      <c r="N79" s="18"/>
    </row>
    <row r="80" spans="1:17">
      <c r="A80" t="s">
        <v>108</v>
      </c>
      <c r="B80" t="s">
        <v>435</v>
      </c>
      <c r="C80" t="s">
        <v>436</v>
      </c>
      <c r="D80" t="s">
        <v>109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M80" s="18">
        <v>0</v>
      </c>
      <c r="N80" s="18">
        <v>0</v>
      </c>
      <c r="O80" s="20">
        <f t="shared" ref="O80:O82" si="7">SUM(E80:N80)</f>
        <v>0</v>
      </c>
    </row>
    <row r="81" spans="1:17">
      <c r="A81" t="s">
        <v>297</v>
      </c>
      <c r="B81" t="s">
        <v>515</v>
      </c>
      <c r="C81" t="s">
        <v>516</v>
      </c>
      <c r="D81" t="s">
        <v>312</v>
      </c>
      <c r="E81" s="18">
        <v>102754.96999999997</v>
      </c>
      <c r="F81" s="18">
        <v>352303.1399999999</v>
      </c>
      <c r="G81" s="18">
        <v>14679.279999999995</v>
      </c>
      <c r="H81" s="18">
        <v>190830.65</v>
      </c>
      <c r="I81" s="18">
        <v>733964.27000000014</v>
      </c>
      <c r="J81" s="18">
        <v>58717.119999999981</v>
      </c>
      <c r="M81" s="18">
        <v>0</v>
      </c>
      <c r="N81" s="18">
        <v>14679.279999999995</v>
      </c>
      <c r="O81" s="20">
        <f t="shared" si="7"/>
        <v>1467928.71</v>
      </c>
    </row>
    <row r="82" spans="1:17">
      <c r="A82" t="s">
        <v>324</v>
      </c>
      <c r="B82" t="s">
        <v>412</v>
      </c>
      <c r="C82" t="s">
        <v>413</v>
      </c>
      <c r="D82" t="s">
        <v>325</v>
      </c>
      <c r="E82" s="23">
        <v>1158.0975000000001</v>
      </c>
      <c r="F82" s="23">
        <v>2432.0047499999996</v>
      </c>
      <c r="G82" s="23">
        <v>115.80975000000001</v>
      </c>
      <c r="H82" s="23">
        <v>37341.324124999999</v>
      </c>
      <c r="I82" s="23">
        <v>5790.5032500000007</v>
      </c>
      <c r="J82" s="23">
        <v>3691.989</v>
      </c>
      <c r="K82" s="23">
        <v>0</v>
      </c>
      <c r="L82" s="23">
        <v>29783.633750000001</v>
      </c>
      <c r="M82" s="23">
        <v>0</v>
      </c>
      <c r="N82" s="23">
        <v>180</v>
      </c>
      <c r="O82" s="24">
        <f t="shared" si="7"/>
        <v>80493.362125</v>
      </c>
    </row>
    <row r="83" spans="1:17" s="2" customFormat="1">
      <c r="C83" s="7">
        <v>5000</v>
      </c>
      <c r="E83" s="30">
        <f>SUM(E80:E82)</f>
        <v>103913.06749999998</v>
      </c>
      <c r="F83" s="30">
        <f t="shared" ref="F83:O83" si="8">SUM(F80:F82)</f>
        <v>354735.14474999992</v>
      </c>
      <c r="G83" s="30">
        <f t="shared" si="8"/>
        <v>14795.089749999996</v>
      </c>
      <c r="H83" s="30">
        <f t="shared" si="8"/>
        <v>228171.97412500001</v>
      </c>
      <c r="I83" s="30">
        <f t="shared" si="8"/>
        <v>739754.77325000009</v>
      </c>
      <c r="J83" s="30">
        <f t="shared" si="8"/>
        <v>62409.108999999982</v>
      </c>
      <c r="K83" s="30">
        <f t="shared" si="8"/>
        <v>0</v>
      </c>
      <c r="L83" s="30">
        <f t="shared" si="8"/>
        <v>29783.633750000001</v>
      </c>
      <c r="M83" s="30">
        <f t="shared" si="8"/>
        <v>0</v>
      </c>
      <c r="N83" s="30">
        <f t="shared" si="8"/>
        <v>14859.279999999995</v>
      </c>
      <c r="O83" s="30">
        <f t="shared" si="8"/>
        <v>1548422.0721249999</v>
      </c>
      <c r="P83" s="3"/>
      <c r="Q83" s="3"/>
    </row>
    <row r="84" spans="1:17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30"/>
    </row>
    <row r="85" spans="1:17" s="2" customFormat="1">
      <c r="D85" s="2" t="s">
        <v>304</v>
      </c>
      <c r="E85" s="20">
        <f t="shared" ref="E85:O85" si="9">+E22+E36+E78+E83</f>
        <v>9045977.7988750022</v>
      </c>
      <c r="F85" s="20">
        <f t="shared" si="9"/>
        <v>16877490.057874996</v>
      </c>
      <c r="G85" s="20">
        <f t="shared" si="9"/>
        <v>3110768.7214999986</v>
      </c>
      <c r="H85" s="20">
        <f t="shared" si="9"/>
        <v>8525024.7803750001</v>
      </c>
      <c r="I85" s="20">
        <f t="shared" si="9"/>
        <v>31173494.331374999</v>
      </c>
      <c r="J85" s="20">
        <f t="shared" si="9"/>
        <v>3262413.4976249998</v>
      </c>
      <c r="K85" s="20">
        <f t="shared" si="9"/>
        <v>154986.863125</v>
      </c>
      <c r="L85" s="20">
        <f t="shared" si="9"/>
        <v>4434202.8496249989</v>
      </c>
      <c r="M85" s="20">
        <f t="shared" si="9"/>
        <v>841286.9283749999</v>
      </c>
      <c r="N85" s="20">
        <f t="shared" si="9"/>
        <v>1378230.9066249998</v>
      </c>
      <c r="O85" s="20">
        <f t="shared" si="9"/>
        <v>78803876.735375002</v>
      </c>
      <c r="P85" s="3"/>
      <c r="Q85" s="3"/>
    </row>
    <row r="86" spans="1:17"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92" spans="1:17" ht="14.25" customHeight="1"/>
  </sheetData>
  <printOptions horizontalCentered="1"/>
  <pageMargins left="0" right="0" top="0.35433070866141736" bottom="0.35433070866141736" header="0" footer="0"/>
  <pageSetup scale="6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Normal="100" workbookViewId="0">
      <pane xSplit="4" ySplit="4" topLeftCell="E5" activePane="bottomRight" state="frozen"/>
      <selection activeCell="B1" sqref="B1"/>
      <selection pane="topRight" activeCell="C1" sqref="C1"/>
      <selection pane="bottomLeft" activeCell="B5" sqref="B5"/>
      <selection pane="bottomRight" activeCell="H22" sqref="H22"/>
    </sheetView>
  </sheetViews>
  <sheetFormatPr baseColWidth="10" defaultRowHeight="15"/>
  <cols>
    <col min="1" max="1" width="12.140625" hidden="1" customWidth="1"/>
    <col min="2" max="2" width="21.5703125" hidden="1" customWidth="1"/>
    <col min="3" max="3" width="23.5703125" customWidth="1"/>
    <col min="4" max="4" width="32.7109375" hidden="1" customWidth="1"/>
    <col min="5" max="5" width="13.28515625" style="18" customWidth="1"/>
    <col min="6" max="6" width="14" style="18" customWidth="1"/>
    <col min="7" max="7" width="11.85546875" style="18" customWidth="1"/>
    <col min="8" max="8" width="14.140625" style="18" customWidth="1"/>
    <col min="9" max="9" width="12.7109375" style="18" customWidth="1"/>
    <col min="10" max="10" width="12.85546875" style="18" customWidth="1"/>
    <col min="11" max="13" width="11.85546875" style="18" customWidth="1"/>
    <col min="14" max="14" width="14.42578125" style="19" customWidth="1"/>
    <col min="15" max="15" width="15.140625" style="25" customWidth="1"/>
    <col min="16" max="17" width="11.42578125" style="1"/>
  </cols>
  <sheetData>
    <row r="1" spans="2:17">
      <c r="C1" s="2" t="s">
        <v>305</v>
      </c>
      <c r="D1" s="2" t="s">
        <v>305</v>
      </c>
    </row>
    <row r="2" spans="2:17">
      <c r="C2" s="2" t="s">
        <v>380</v>
      </c>
      <c r="D2" s="2" t="s">
        <v>380</v>
      </c>
    </row>
    <row r="4" spans="2:17" s="4" customFormat="1" ht="24">
      <c r="B4" s="5"/>
      <c r="C4" s="5"/>
      <c r="D4" s="5"/>
      <c r="E4" s="21" t="s">
        <v>359</v>
      </c>
      <c r="F4" s="21" t="s">
        <v>360</v>
      </c>
      <c r="G4" s="21" t="s">
        <v>361</v>
      </c>
      <c r="H4" s="21" t="s">
        <v>362</v>
      </c>
      <c r="I4" s="21" t="s">
        <v>363</v>
      </c>
      <c r="J4" s="21" t="s">
        <v>364</v>
      </c>
      <c r="K4" s="21" t="s">
        <v>365</v>
      </c>
      <c r="L4" s="21" t="s">
        <v>340</v>
      </c>
      <c r="M4" s="21" t="s">
        <v>366</v>
      </c>
      <c r="N4" s="21" t="s">
        <v>367</v>
      </c>
      <c r="O4" s="26" t="s">
        <v>303</v>
      </c>
      <c r="P4" s="6"/>
      <c r="Q4" s="6"/>
    </row>
    <row r="5" spans="2:17" s="2" customFormat="1">
      <c r="C5" s="7">
        <v>1000</v>
      </c>
      <c r="E5" s="20">
        <f>+TOTAL!E37</f>
        <v>5533770.1087500015</v>
      </c>
      <c r="F5" s="20">
        <f>+TOTAL!F37</f>
        <v>14849850.512999998</v>
      </c>
      <c r="G5" s="20">
        <f>+TOTAL!G37</f>
        <v>1343076.7139999997</v>
      </c>
      <c r="H5" s="20">
        <f>+TOTAL!H37</f>
        <v>7055709.7683750009</v>
      </c>
      <c r="I5" s="20">
        <f>+TOTAL!I37</f>
        <v>18096522.726375006</v>
      </c>
      <c r="J5" s="20">
        <f>+TOTAL!J37</f>
        <v>2505172.4855</v>
      </c>
      <c r="K5" s="20">
        <f>+TOTAL!K37</f>
        <v>0</v>
      </c>
      <c r="L5" s="20">
        <f>+TOTAL!L37</f>
        <v>0</v>
      </c>
      <c r="M5" s="20">
        <f>+TOTAL!M37</f>
        <v>576778.44249999989</v>
      </c>
      <c r="N5" s="20">
        <f>+TOTAL!N37</f>
        <v>1327118.3484999998</v>
      </c>
      <c r="O5" s="20">
        <f>SUM(E5:N5)</f>
        <v>51287999.107000008</v>
      </c>
      <c r="P5" s="3"/>
      <c r="Q5" s="3"/>
    </row>
    <row r="6" spans="2:17">
      <c r="N6" s="18"/>
    </row>
    <row r="7" spans="2:17" s="2" customFormat="1">
      <c r="C7" s="7">
        <v>2000</v>
      </c>
      <c r="E7" s="20">
        <f>+TOTAL!E56</f>
        <v>196274.41062499999</v>
      </c>
      <c r="F7" s="20">
        <f>+TOTAL!F56</f>
        <v>575926.6922500002</v>
      </c>
      <c r="G7" s="20">
        <f>+TOTAL!G56</f>
        <v>22424.450000000004</v>
      </c>
      <c r="H7" s="20">
        <f>+TOTAL!H56</f>
        <v>215867.893125</v>
      </c>
      <c r="I7" s="20">
        <f>+TOTAL!I56</f>
        <v>988611.18187500001</v>
      </c>
      <c r="J7" s="20">
        <f>+TOTAL!J56</f>
        <v>147133.310875</v>
      </c>
      <c r="K7" s="20">
        <f>+TOTAL!K56</f>
        <v>0</v>
      </c>
      <c r="L7" s="20">
        <f>+TOTAL!L56</f>
        <v>0</v>
      </c>
      <c r="M7" s="20">
        <f>+TOTAL!M56</f>
        <v>19112.97</v>
      </c>
      <c r="N7" s="20">
        <f>+TOTAL!N56</f>
        <v>9793.9841250000009</v>
      </c>
      <c r="O7" s="20">
        <f>SUM(E7:N7)</f>
        <v>2175144.8928750004</v>
      </c>
      <c r="P7" s="3"/>
      <c r="Q7" s="3"/>
    </row>
    <row r="8" spans="2:17">
      <c r="N8" s="18"/>
    </row>
    <row r="9" spans="2:17" s="2" customFormat="1">
      <c r="C9" s="7">
        <v>3000</v>
      </c>
      <c r="E9" s="20">
        <f>+TOTAL!E137</f>
        <v>3212020.2119999994</v>
      </c>
      <c r="F9" s="20">
        <f>+TOTAL!F137</f>
        <v>1096977.7078750003</v>
      </c>
      <c r="G9" s="20">
        <f>+TOTAL!G137</f>
        <v>1730472.4677499994</v>
      </c>
      <c r="H9" s="20">
        <f>+TOTAL!H137</f>
        <v>1025275.14475</v>
      </c>
      <c r="I9" s="20">
        <f>+TOTAL!I137</f>
        <v>11348605.649875</v>
      </c>
      <c r="J9" s="20">
        <f>+TOTAL!J137</f>
        <v>547698.59224999999</v>
      </c>
      <c r="K9" s="20">
        <f>+TOTAL!K137</f>
        <v>154986.863125</v>
      </c>
      <c r="L9" s="20">
        <f>+TOTAL!L137</f>
        <v>4404419.2158749988</v>
      </c>
      <c r="M9" s="20">
        <f>+TOTAL!M137</f>
        <v>245395.51587500004</v>
      </c>
      <c r="N9" s="20">
        <f>+TOTAL!N137</f>
        <v>26459.293999999998</v>
      </c>
      <c r="O9" s="20">
        <f>SUM(E9:N9)</f>
        <v>23792310.663375001</v>
      </c>
      <c r="P9" s="3"/>
      <c r="Q9" s="3"/>
    </row>
    <row r="10" spans="2:17">
      <c r="N10" s="18"/>
    </row>
    <row r="11" spans="2:17" s="2" customFormat="1">
      <c r="C11" s="7">
        <v>4000</v>
      </c>
      <c r="E11" s="30">
        <f>+TOTAL!E144</f>
        <v>103913.06749999998</v>
      </c>
      <c r="F11" s="30">
        <f>+TOTAL!F144</f>
        <v>354735.14474999992</v>
      </c>
      <c r="G11" s="30">
        <f>+TOTAL!G144</f>
        <v>14795.089749999996</v>
      </c>
      <c r="H11" s="30">
        <f>+TOTAL!H144</f>
        <v>228171.97412499998</v>
      </c>
      <c r="I11" s="30">
        <f>+TOTAL!I144</f>
        <v>739754.77325000009</v>
      </c>
      <c r="J11" s="30">
        <f>+TOTAL!J144</f>
        <v>62409.108999999982</v>
      </c>
      <c r="K11" s="30">
        <f>+TOTAL!K144</f>
        <v>0</v>
      </c>
      <c r="L11" s="30">
        <f>+TOTAL!L144</f>
        <v>29783.633750000001</v>
      </c>
      <c r="M11" s="30">
        <f>+TOTAL!M144</f>
        <v>0</v>
      </c>
      <c r="N11" s="30">
        <f>+TOTAL!N144</f>
        <v>14859.279999999995</v>
      </c>
      <c r="O11" s="30">
        <f>SUM(E11:N11)</f>
        <v>1548422.0721249999</v>
      </c>
      <c r="P11" s="3"/>
      <c r="Q11" s="3"/>
    </row>
    <row r="12" spans="2:17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2:17" s="2" customFormat="1">
      <c r="D13" s="2" t="s">
        <v>304</v>
      </c>
      <c r="E13" s="20">
        <f t="shared" ref="E13:O13" si="0">+E5+E7+E9+E11</f>
        <v>9045977.7988750022</v>
      </c>
      <c r="F13" s="20">
        <f t="shared" si="0"/>
        <v>16877490.057875</v>
      </c>
      <c r="G13" s="20">
        <f t="shared" si="0"/>
        <v>3110768.7214999986</v>
      </c>
      <c r="H13" s="20">
        <f t="shared" si="0"/>
        <v>8525024.780375002</v>
      </c>
      <c r="I13" s="20">
        <f t="shared" si="0"/>
        <v>31173494.331375007</v>
      </c>
      <c r="J13" s="20">
        <f t="shared" si="0"/>
        <v>3262413.4976249998</v>
      </c>
      <c r="K13" s="20">
        <f t="shared" si="0"/>
        <v>154986.863125</v>
      </c>
      <c r="L13" s="20">
        <f t="shared" si="0"/>
        <v>4434202.8496249989</v>
      </c>
      <c r="M13" s="20">
        <f t="shared" si="0"/>
        <v>841286.9283749999</v>
      </c>
      <c r="N13" s="20">
        <f t="shared" si="0"/>
        <v>1378230.9066249998</v>
      </c>
      <c r="O13" s="20">
        <f t="shared" si="0"/>
        <v>78803876.735375017</v>
      </c>
      <c r="P13" s="3"/>
      <c r="Q13" s="3"/>
    </row>
    <row r="14" spans="2:17"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20" ht="14.25" customHeight="1"/>
  </sheetData>
  <printOptions horizontalCentered="1"/>
  <pageMargins left="0" right="0" top="0.35433070866141736" bottom="0.35433070866141736" header="0" footer="0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zoomScale="75" zoomScaleNormal="75" workbookViewId="0">
      <pane xSplit="2" ySplit="4" topLeftCell="C155" activePane="bottomRight" state="frozen"/>
      <selection activeCell="B1" sqref="B1"/>
      <selection pane="topRight" activeCell="C1" sqref="C1"/>
      <selection pane="bottomLeft" activeCell="B5" sqref="B5"/>
      <selection pane="bottomRight" activeCell="A190" sqref="A190"/>
    </sheetView>
  </sheetViews>
  <sheetFormatPr baseColWidth="10" defaultRowHeight="15"/>
  <cols>
    <col min="1" max="1" width="13.7109375" customWidth="1"/>
    <col min="2" max="2" width="28.85546875" customWidth="1"/>
    <col min="3" max="11" width="17.5703125" style="11" customWidth="1"/>
    <col min="12" max="14" width="17.5703125" style="14" customWidth="1"/>
    <col min="15" max="15" width="17.5703125" style="8" customWidth="1"/>
    <col min="16" max="17" width="11.42578125" style="1"/>
  </cols>
  <sheetData>
    <row r="1" spans="1:17">
      <c r="B1" s="2" t="s">
        <v>305</v>
      </c>
    </row>
    <row r="2" spans="1:17">
      <c r="B2" s="2" t="s">
        <v>381</v>
      </c>
    </row>
    <row r="4" spans="1:17" s="4" customFormat="1" ht="12">
      <c r="B4" s="5"/>
      <c r="C4" s="15" t="s">
        <v>368</v>
      </c>
      <c r="D4" s="15" t="s">
        <v>369</v>
      </c>
      <c r="E4" s="15" t="s">
        <v>370</v>
      </c>
      <c r="F4" s="15" t="s">
        <v>371</v>
      </c>
      <c r="G4" s="15" t="s">
        <v>372</v>
      </c>
      <c r="H4" s="15" t="s">
        <v>373</v>
      </c>
      <c r="I4" s="15" t="s">
        <v>374</v>
      </c>
      <c r="J4" s="15" t="s">
        <v>375</v>
      </c>
      <c r="K4" s="15" t="s">
        <v>376</v>
      </c>
      <c r="L4" s="15" t="s">
        <v>377</v>
      </c>
      <c r="M4" s="15" t="s">
        <v>378</v>
      </c>
      <c r="N4" s="15" t="s">
        <v>379</v>
      </c>
      <c r="O4" s="15" t="s">
        <v>303</v>
      </c>
      <c r="P4" s="6"/>
      <c r="Q4" s="6"/>
    </row>
    <row r="5" spans="1:17">
      <c r="A5" t="s">
        <v>0</v>
      </c>
      <c r="B5" t="s">
        <v>1</v>
      </c>
      <c r="C5" s="11">
        <v>1034303.88</v>
      </c>
      <c r="D5" s="11">
        <v>1047774.5999999999</v>
      </c>
      <c r="E5" s="11">
        <v>1045952.98</v>
      </c>
      <c r="F5" s="11">
        <v>1045952.98</v>
      </c>
      <c r="G5" s="11">
        <v>1045952.98</v>
      </c>
      <c r="H5" s="11">
        <v>1045952.98</v>
      </c>
      <c r="I5" s="11">
        <v>1045952.98</v>
      </c>
      <c r="J5" s="11">
        <v>1045952.98</v>
      </c>
      <c r="K5" s="11">
        <v>1045952.98</v>
      </c>
      <c r="L5" s="11">
        <v>1045952.98</v>
      </c>
      <c r="M5" s="11">
        <v>1045952.98</v>
      </c>
      <c r="N5" s="11">
        <v>1045952.98</v>
      </c>
      <c r="O5" s="8">
        <f>SUM(C5:N5)</f>
        <v>12541608.280000003</v>
      </c>
    </row>
    <row r="6" spans="1:17">
      <c r="A6" t="s">
        <v>2</v>
      </c>
      <c r="B6" t="s">
        <v>3</v>
      </c>
      <c r="C6" s="11">
        <v>908124.52000000014</v>
      </c>
      <c r="D6" s="11">
        <v>945862.14000000013</v>
      </c>
      <c r="E6" s="11">
        <v>959480.34000000008</v>
      </c>
      <c r="F6" s="11">
        <v>959480.34000000008</v>
      </c>
      <c r="G6" s="11">
        <v>959480.34000000008</v>
      </c>
      <c r="H6" s="11">
        <v>959480.34000000008</v>
      </c>
      <c r="I6" s="11">
        <v>959480.34000000008</v>
      </c>
      <c r="J6" s="11">
        <v>959480.34000000008</v>
      </c>
      <c r="K6" s="11">
        <v>959480.34000000008</v>
      </c>
      <c r="L6" s="11">
        <v>959480.34000000008</v>
      </c>
      <c r="M6" s="11">
        <v>959480.34000000008</v>
      </c>
      <c r="N6" s="11">
        <v>959480.34000000008</v>
      </c>
      <c r="O6" s="8">
        <f t="shared" ref="O6:O69" si="0">SUM(C6:N6)</f>
        <v>11448790.059999999</v>
      </c>
    </row>
    <row r="7" spans="1:17">
      <c r="A7" t="s">
        <v>4</v>
      </c>
      <c r="B7" t="s">
        <v>5</v>
      </c>
      <c r="C7" s="11">
        <v>112194</v>
      </c>
      <c r="D7" s="11">
        <v>112000</v>
      </c>
      <c r="E7" s="11">
        <v>112000</v>
      </c>
      <c r="F7" s="11">
        <v>112000</v>
      </c>
      <c r="G7" s="11">
        <v>112000</v>
      </c>
      <c r="H7" s="11">
        <v>112000</v>
      </c>
      <c r="I7" s="11">
        <v>112000</v>
      </c>
      <c r="J7" s="11">
        <v>112000</v>
      </c>
      <c r="K7" s="11">
        <v>112000</v>
      </c>
      <c r="L7" s="11">
        <v>112000</v>
      </c>
      <c r="M7" s="11">
        <v>112000</v>
      </c>
      <c r="N7" s="11">
        <v>112000</v>
      </c>
      <c r="O7" s="8">
        <f t="shared" si="0"/>
        <v>1344194</v>
      </c>
    </row>
    <row r="8" spans="1:17">
      <c r="A8" t="s">
        <v>6</v>
      </c>
      <c r="B8" t="s">
        <v>7</v>
      </c>
      <c r="C8" s="11">
        <v>75143.33</v>
      </c>
      <c r="D8" s="11">
        <v>75054.320000000007</v>
      </c>
      <c r="E8" s="11">
        <v>75349.789999999994</v>
      </c>
      <c r="F8" s="11">
        <v>75349.789999999994</v>
      </c>
      <c r="G8" s="11">
        <v>75349.789999999994</v>
      </c>
      <c r="H8" s="11">
        <v>75349.789999999994</v>
      </c>
      <c r="I8" s="11">
        <v>75349.789999999994</v>
      </c>
      <c r="J8" s="11">
        <v>75349.789999999994</v>
      </c>
      <c r="K8" s="11">
        <v>75349.789999999994</v>
      </c>
      <c r="L8" s="11">
        <v>75349.789999999994</v>
      </c>
      <c r="M8" s="11">
        <v>75349.789999999994</v>
      </c>
      <c r="N8" s="11">
        <v>75349.789999999994</v>
      </c>
      <c r="O8" s="8">
        <f t="shared" si="0"/>
        <v>903695.55000000016</v>
      </c>
    </row>
    <row r="9" spans="1:17">
      <c r="A9" t="s">
        <v>8</v>
      </c>
      <c r="B9" t="s">
        <v>9</v>
      </c>
      <c r="C9" s="11">
        <v>75143.33</v>
      </c>
      <c r="D9" s="11">
        <v>75054.320000000007</v>
      </c>
      <c r="E9" s="11">
        <v>75349.789999999994</v>
      </c>
      <c r="F9" s="11">
        <v>75349.789999999994</v>
      </c>
      <c r="G9" s="11">
        <v>75349.789999999994</v>
      </c>
      <c r="H9" s="11">
        <v>75349.789999999994</v>
      </c>
      <c r="I9" s="11">
        <v>75349.789999999994</v>
      </c>
      <c r="J9" s="11">
        <v>75349.789999999994</v>
      </c>
      <c r="K9" s="11">
        <v>75349.789999999994</v>
      </c>
      <c r="L9" s="11">
        <v>75349.789999999994</v>
      </c>
      <c r="M9" s="11">
        <v>75349.789999999994</v>
      </c>
      <c r="N9" s="11">
        <v>75349.789999999994</v>
      </c>
      <c r="O9" s="8">
        <f t="shared" si="0"/>
        <v>903695.55000000016</v>
      </c>
    </row>
    <row r="10" spans="1:17">
      <c r="A10" t="s">
        <v>10</v>
      </c>
      <c r="B10" t="s">
        <v>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8">
        <f t="shared" si="0"/>
        <v>0</v>
      </c>
    </row>
    <row r="11" spans="1:17">
      <c r="A11" t="s">
        <v>12</v>
      </c>
      <c r="B11" t="s">
        <v>13</v>
      </c>
      <c r="C11" s="11">
        <v>115265.72</v>
      </c>
      <c r="D11" s="11">
        <v>147376.87</v>
      </c>
      <c r="E11" s="11">
        <v>315044.39</v>
      </c>
      <c r="F11" s="11">
        <v>70689.727500000008</v>
      </c>
      <c r="G11" s="11">
        <v>147943.97099999999</v>
      </c>
      <c r="H11" s="11">
        <v>289146.95250000001</v>
      </c>
      <c r="I11" s="11">
        <v>359656.55249999999</v>
      </c>
      <c r="J11" s="11">
        <v>189242.84399999998</v>
      </c>
      <c r="K11" s="11">
        <v>128329.2675</v>
      </c>
      <c r="L11" s="11">
        <v>250159.644</v>
      </c>
      <c r="M11" s="11">
        <v>85859.497500000012</v>
      </c>
      <c r="N11" s="11">
        <v>136117.18049999999</v>
      </c>
      <c r="O11" s="8">
        <f t="shared" si="0"/>
        <v>2234832.6170000001</v>
      </c>
    </row>
    <row r="12" spans="1:17">
      <c r="A12" t="s">
        <v>14</v>
      </c>
      <c r="B12" t="s">
        <v>15</v>
      </c>
      <c r="C12" s="11">
        <v>316940.21999999997</v>
      </c>
      <c r="D12" s="11">
        <v>316452.76999999996</v>
      </c>
      <c r="E12" s="11">
        <v>319571.64999999997</v>
      </c>
      <c r="F12" s="11">
        <v>319571.64999999997</v>
      </c>
      <c r="G12" s="11">
        <v>319571.64999999997</v>
      </c>
      <c r="H12" s="11">
        <v>319571.64999999997</v>
      </c>
      <c r="I12" s="11">
        <v>319571.64999999997</v>
      </c>
      <c r="J12" s="11">
        <v>319571.64999999997</v>
      </c>
      <c r="K12" s="11">
        <v>319571.64999999997</v>
      </c>
      <c r="L12" s="11">
        <v>319571.64999999997</v>
      </c>
      <c r="M12" s="11">
        <v>319571.64999999997</v>
      </c>
      <c r="N12" s="11">
        <v>319571.64999999997</v>
      </c>
      <c r="O12" s="8">
        <f t="shared" si="0"/>
        <v>3829109.4899999993</v>
      </c>
    </row>
    <row r="13" spans="1:17">
      <c r="A13" t="s">
        <v>16</v>
      </c>
      <c r="B13" t="s">
        <v>17</v>
      </c>
      <c r="C13" s="11">
        <v>66048</v>
      </c>
      <c r="D13" s="11">
        <v>66048</v>
      </c>
      <c r="E13" s="11">
        <v>66048</v>
      </c>
      <c r="F13" s="11">
        <v>66048</v>
      </c>
      <c r="G13" s="11">
        <v>66048</v>
      </c>
      <c r="H13" s="11">
        <v>66048</v>
      </c>
      <c r="I13" s="11">
        <v>66048</v>
      </c>
      <c r="J13" s="11">
        <v>66048</v>
      </c>
      <c r="K13" s="11">
        <v>66048</v>
      </c>
      <c r="L13" s="11">
        <v>66048</v>
      </c>
      <c r="M13" s="11">
        <v>66048</v>
      </c>
      <c r="N13" s="11">
        <v>66048</v>
      </c>
      <c r="O13" s="8">
        <f t="shared" si="0"/>
        <v>792576</v>
      </c>
    </row>
    <row r="14" spans="1:17">
      <c r="A14" t="s">
        <v>18</v>
      </c>
      <c r="B14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8">
        <f t="shared" si="0"/>
        <v>0</v>
      </c>
    </row>
    <row r="15" spans="1:17">
      <c r="A15" t="s">
        <v>20</v>
      </c>
      <c r="B15" t="s">
        <v>21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8">
        <f t="shared" si="0"/>
        <v>0</v>
      </c>
    </row>
    <row r="16" spans="1:17">
      <c r="A16" t="s">
        <v>22</v>
      </c>
      <c r="B16" t="s">
        <v>23</v>
      </c>
      <c r="C16" s="11">
        <v>45731.569999999992</v>
      </c>
      <c r="D16" s="11">
        <v>46613.890000000014</v>
      </c>
      <c r="E16" s="11">
        <v>46303.8</v>
      </c>
      <c r="F16" s="11">
        <v>70307.687625000006</v>
      </c>
      <c r="G16" s="11">
        <v>70307.687625000006</v>
      </c>
      <c r="H16" s="11">
        <v>70307.687625000006</v>
      </c>
      <c r="I16" s="11">
        <v>70307.687625000006</v>
      </c>
      <c r="J16" s="11">
        <v>70307.687625000006</v>
      </c>
      <c r="K16" s="11">
        <v>70307.687625000006</v>
      </c>
      <c r="L16" s="11">
        <v>70307.687625000006</v>
      </c>
      <c r="M16" s="11">
        <v>70307.687625000006</v>
      </c>
      <c r="N16" s="11">
        <v>70307.687625000006</v>
      </c>
      <c r="O16" s="8">
        <f t="shared" si="0"/>
        <v>771418.44862500019</v>
      </c>
    </row>
    <row r="17" spans="1:15">
      <c r="A17" t="s">
        <v>24</v>
      </c>
      <c r="B17" t="s">
        <v>25</v>
      </c>
      <c r="C17" s="11">
        <v>20718.239999999998</v>
      </c>
      <c r="D17" s="11">
        <v>14090.719999999998</v>
      </c>
      <c r="E17" s="11">
        <v>13547.960000000003</v>
      </c>
      <c r="F17" s="11">
        <v>20261.883249999999</v>
      </c>
      <c r="G17" s="11">
        <v>20261.883249999999</v>
      </c>
      <c r="H17" s="11">
        <v>20261.883249999999</v>
      </c>
      <c r="I17" s="11">
        <v>20261.883249999999</v>
      </c>
      <c r="J17" s="11">
        <v>20261.883249999999</v>
      </c>
      <c r="K17" s="11">
        <v>20261.883249999999</v>
      </c>
      <c r="L17" s="11">
        <v>20261.883249999999</v>
      </c>
      <c r="M17" s="11">
        <v>20261.883249999999</v>
      </c>
      <c r="N17" s="11">
        <v>20261.883249999999</v>
      </c>
      <c r="O17" s="8">
        <f t="shared" si="0"/>
        <v>230713.86925000005</v>
      </c>
    </row>
    <row r="18" spans="1:15">
      <c r="A18" t="s">
        <v>26</v>
      </c>
      <c r="B18" t="s">
        <v>27</v>
      </c>
      <c r="C18" s="11">
        <v>73963.100000000006</v>
      </c>
      <c r="D18" s="11">
        <v>80964.97</v>
      </c>
      <c r="E18" s="11">
        <v>75576.399999999994</v>
      </c>
      <c r="F18" s="11">
        <v>70634.686500000011</v>
      </c>
      <c r="G18" s="11">
        <v>46591.639500000005</v>
      </c>
      <c r="H18" s="11">
        <v>53398.8105</v>
      </c>
      <c r="I18" s="11">
        <v>104511.141</v>
      </c>
      <c r="J18" s="11">
        <v>111844.32</v>
      </c>
      <c r="K18" s="11">
        <v>41392.532999999996</v>
      </c>
      <c r="L18" s="11">
        <v>66062.251499999998</v>
      </c>
      <c r="M18" s="11">
        <v>205785.19500000004</v>
      </c>
      <c r="N18" s="11">
        <v>214229.5785</v>
      </c>
      <c r="O18" s="8">
        <f t="shared" si="0"/>
        <v>1144954.6255000003</v>
      </c>
    </row>
    <row r="19" spans="1:15">
      <c r="A19" t="s">
        <v>28</v>
      </c>
      <c r="B19" t="s">
        <v>29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8">
        <f t="shared" si="0"/>
        <v>0</v>
      </c>
    </row>
    <row r="20" spans="1:15">
      <c r="A20" t="s">
        <v>30</v>
      </c>
      <c r="B20" t="s">
        <v>31</v>
      </c>
      <c r="C20" s="11">
        <v>6000.75</v>
      </c>
      <c r="D20" s="11">
        <v>6611.2999999999993</v>
      </c>
      <c r="E20" s="11">
        <v>6061.64</v>
      </c>
      <c r="F20" s="11">
        <v>8759.1743750000005</v>
      </c>
      <c r="G20" s="11">
        <v>8759.1743750000005</v>
      </c>
      <c r="H20" s="11">
        <v>8759.1743750000005</v>
      </c>
      <c r="I20" s="11">
        <v>8759.1743750000005</v>
      </c>
      <c r="J20" s="11">
        <v>8759.1743750000005</v>
      </c>
      <c r="K20" s="11">
        <v>8759.1743750000005</v>
      </c>
      <c r="L20" s="11">
        <v>8759.1743750000005</v>
      </c>
      <c r="M20" s="11">
        <v>8759.1743750000005</v>
      </c>
      <c r="N20" s="11">
        <v>8759.1743750000005</v>
      </c>
      <c r="O20" s="8">
        <f t="shared" si="0"/>
        <v>97506.259375000009</v>
      </c>
    </row>
    <row r="21" spans="1:15">
      <c r="A21" t="s">
        <v>32</v>
      </c>
      <c r="B21" t="s">
        <v>33</v>
      </c>
      <c r="C21" s="11">
        <v>29981.520000000004</v>
      </c>
      <c r="D21" s="11">
        <v>22772.58</v>
      </c>
      <c r="E21" s="11">
        <v>17274.82</v>
      </c>
      <c r="F21" s="11">
        <v>7711.1160000000009</v>
      </c>
      <c r="G21" s="11">
        <v>28053.858</v>
      </c>
      <c r="H21" s="11">
        <v>0</v>
      </c>
      <c r="I21" s="11">
        <v>31477.677000000003</v>
      </c>
      <c r="J21" s="11">
        <v>0</v>
      </c>
      <c r="K21" s="11">
        <v>11645.319</v>
      </c>
      <c r="L21" s="11">
        <v>6688.4790000000003</v>
      </c>
      <c r="M21" s="11">
        <v>18281.906999999999</v>
      </c>
      <c r="N21" s="11">
        <v>20199.018</v>
      </c>
      <c r="O21" s="8">
        <f t="shared" si="0"/>
        <v>194086.29399999999</v>
      </c>
    </row>
    <row r="22" spans="1:15">
      <c r="A22" t="s">
        <v>34</v>
      </c>
      <c r="B22" t="s">
        <v>35</v>
      </c>
      <c r="C22" s="11">
        <v>292291.88</v>
      </c>
      <c r="D22" s="11">
        <v>281315.98999999993</v>
      </c>
      <c r="E22" s="11">
        <v>283626.03000000003</v>
      </c>
      <c r="F22" s="11">
        <v>314217.51625000004</v>
      </c>
      <c r="G22" s="11">
        <v>314217.51625000004</v>
      </c>
      <c r="H22" s="11">
        <v>314217.51625000004</v>
      </c>
      <c r="I22" s="11">
        <v>314217.51625000004</v>
      </c>
      <c r="J22" s="11">
        <v>314217.51625000004</v>
      </c>
      <c r="K22" s="11">
        <v>314217.51625000004</v>
      </c>
      <c r="L22" s="11">
        <v>314217.51625000004</v>
      </c>
      <c r="M22" s="11">
        <v>314217.51625000004</v>
      </c>
      <c r="N22" s="11">
        <v>314217.51625000004</v>
      </c>
      <c r="O22" s="8">
        <f t="shared" si="0"/>
        <v>3685191.5462499997</v>
      </c>
    </row>
    <row r="23" spans="1:15">
      <c r="A23" t="s">
        <v>36</v>
      </c>
      <c r="B23" t="s">
        <v>37</v>
      </c>
      <c r="C23" s="11">
        <v>19009.23</v>
      </c>
      <c r="D23" s="11">
        <v>7650.28</v>
      </c>
      <c r="E23" s="11">
        <v>18865.169999999998</v>
      </c>
      <c r="F23" s="11">
        <v>19653.490624999999</v>
      </c>
      <c r="G23" s="11">
        <v>19653.490624999999</v>
      </c>
      <c r="H23" s="11">
        <v>19653.490624999999</v>
      </c>
      <c r="I23" s="11">
        <v>19653.490624999999</v>
      </c>
      <c r="J23" s="11">
        <v>19653.490624999999</v>
      </c>
      <c r="K23" s="11">
        <v>19653.490624999999</v>
      </c>
      <c r="L23" s="11">
        <v>19653.490624999999</v>
      </c>
      <c r="M23" s="11">
        <v>19653.490624999999</v>
      </c>
      <c r="N23" s="11">
        <v>19653.490624999999</v>
      </c>
      <c r="O23" s="8">
        <f t="shared" si="0"/>
        <v>222406.09562500002</v>
      </c>
    </row>
    <row r="24" spans="1:15">
      <c r="A24" t="s">
        <v>38</v>
      </c>
      <c r="B24" t="s">
        <v>39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268786.22399999999</v>
      </c>
      <c r="O24" s="8">
        <f t="shared" si="0"/>
        <v>268786.22399999999</v>
      </c>
    </row>
    <row r="25" spans="1:15">
      <c r="A25" t="s">
        <v>40</v>
      </c>
      <c r="B25" t="s">
        <v>41</v>
      </c>
      <c r="C25" s="11">
        <v>133736.25</v>
      </c>
      <c r="D25" s="11">
        <v>138073.71</v>
      </c>
      <c r="E25" s="11">
        <v>140350.17999999996</v>
      </c>
      <c r="F25" s="11">
        <v>140350.17999999996</v>
      </c>
      <c r="G25" s="11">
        <v>140350.17999999996</v>
      </c>
      <c r="H25" s="11">
        <v>140350.17999999996</v>
      </c>
      <c r="I25" s="11">
        <v>140350.17999999996</v>
      </c>
      <c r="J25" s="11">
        <v>140350.17999999996</v>
      </c>
      <c r="K25" s="11">
        <v>140350.17999999996</v>
      </c>
      <c r="L25" s="11">
        <v>140350.17999999996</v>
      </c>
      <c r="M25" s="11">
        <v>140350.17999999996</v>
      </c>
      <c r="N25" s="11">
        <v>140350.17999999996</v>
      </c>
      <c r="O25" s="8">
        <f t="shared" si="0"/>
        <v>1675311.7599999993</v>
      </c>
    </row>
    <row r="26" spans="1:15">
      <c r="A26" t="s">
        <v>42</v>
      </c>
      <c r="B26" t="s">
        <v>43</v>
      </c>
      <c r="C26" s="11">
        <v>5280</v>
      </c>
      <c r="D26" s="11">
        <v>4620</v>
      </c>
      <c r="E26" s="11">
        <v>4620</v>
      </c>
      <c r="F26" s="11">
        <v>5280</v>
      </c>
      <c r="G26" s="11">
        <v>5280</v>
      </c>
      <c r="H26" s="11">
        <v>5280</v>
      </c>
      <c r="I26" s="11">
        <v>5280</v>
      </c>
      <c r="J26" s="11">
        <v>5280</v>
      </c>
      <c r="K26" s="11">
        <v>5280</v>
      </c>
      <c r="L26" s="11">
        <v>5280</v>
      </c>
      <c r="M26" s="11">
        <v>5280</v>
      </c>
      <c r="N26" s="11">
        <v>5280</v>
      </c>
      <c r="O26" s="8">
        <f t="shared" si="0"/>
        <v>62040</v>
      </c>
    </row>
    <row r="27" spans="1:15">
      <c r="A27" t="s">
        <v>44</v>
      </c>
      <c r="B27" t="s">
        <v>45</v>
      </c>
      <c r="C27" s="11">
        <v>0</v>
      </c>
      <c r="D27" s="11">
        <v>0</v>
      </c>
      <c r="E27" s="11">
        <v>0</v>
      </c>
      <c r="F27" s="11">
        <v>0</v>
      </c>
      <c r="G27" s="11">
        <v>828121.49999999988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8">
        <f t="shared" si="0"/>
        <v>828121.49999999988</v>
      </c>
    </row>
    <row r="28" spans="1:15">
      <c r="A28" t="s">
        <v>46</v>
      </c>
      <c r="B28" t="s">
        <v>47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8">
        <f t="shared" si="0"/>
        <v>0</v>
      </c>
    </row>
    <row r="29" spans="1:15">
      <c r="A29" t="s">
        <v>48</v>
      </c>
      <c r="B29" t="s">
        <v>49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8">
        <f t="shared" si="0"/>
        <v>0</v>
      </c>
    </row>
    <row r="30" spans="1:15">
      <c r="A30" t="s">
        <v>50</v>
      </c>
      <c r="B30" t="s">
        <v>51</v>
      </c>
      <c r="C30" s="11">
        <v>2792</v>
      </c>
      <c r="D30" s="11">
        <v>6076</v>
      </c>
      <c r="E30" s="11">
        <v>4434</v>
      </c>
      <c r="F30" s="11">
        <v>3284</v>
      </c>
      <c r="G30" s="11">
        <v>3284</v>
      </c>
      <c r="H30" s="11">
        <v>3284</v>
      </c>
      <c r="I30" s="11">
        <v>3284</v>
      </c>
      <c r="J30" s="11">
        <v>3284</v>
      </c>
      <c r="K30" s="11">
        <v>3284</v>
      </c>
      <c r="L30" s="11">
        <v>3284</v>
      </c>
      <c r="M30" s="11">
        <v>3284</v>
      </c>
      <c r="N30" s="11">
        <v>3284</v>
      </c>
      <c r="O30" s="8">
        <f t="shared" si="0"/>
        <v>42858</v>
      </c>
    </row>
    <row r="31" spans="1:15">
      <c r="A31" t="s">
        <v>52</v>
      </c>
      <c r="B31" t="s">
        <v>53</v>
      </c>
      <c r="C31" s="11">
        <v>35607.35</v>
      </c>
      <c r="D31" s="11">
        <v>88914.07</v>
      </c>
      <c r="E31" s="11">
        <v>72873.12000000001</v>
      </c>
      <c r="F31" s="11">
        <v>56815.857875000002</v>
      </c>
      <c r="G31" s="11">
        <v>56815.857875000002</v>
      </c>
      <c r="H31" s="11">
        <v>56815.857875000002</v>
      </c>
      <c r="I31" s="11">
        <v>56815.857875000002</v>
      </c>
      <c r="J31" s="11">
        <v>56815.857875000002</v>
      </c>
      <c r="K31" s="11">
        <v>56815.857875000002</v>
      </c>
      <c r="L31" s="11">
        <v>56815.857875000002</v>
      </c>
      <c r="M31" s="11">
        <v>56815.857875000002</v>
      </c>
      <c r="N31" s="11">
        <v>56815.857875000002</v>
      </c>
      <c r="O31" s="8">
        <f t="shared" si="0"/>
        <v>708737.26087499992</v>
      </c>
    </row>
    <row r="32" spans="1:15">
      <c r="A32" t="s">
        <v>54</v>
      </c>
      <c r="B32" t="s">
        <v>55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8">
        <f t="shared" si="0"/>
        <v>0</v>
      </c>
    </row>
    <row r="33" spans="1:15">
      <c r="A33" t="s">
        <v>56</v>
      </c>
      <c r="B33" t="s">
        <v>57</v>
      </c>
      <c r="C33" s="11">
        <v>18983</v>
      </c>
      <c r="D33" s="11">
        <v>18983</v>
      </c>
      <c r="E33" s="11">
        <v>18983</v>
      </c>
      <c r="F33" s="11">
        <v>18983</v>
      </c>
      <c r="G33" s="11">
        <v>18983</v>
      </c>
      <c r="H33" s="11">
        <v>18983</v>
      </c>
      <c r="I33" s="11">
        <v>18983</v>
      </c>
      <c r="J33" s="11">
        <v>18983</v>
      </c>
      <c r="K33" s="11">
        <v>18983</v>
      </c>
      <c r="L33" s="11">
        <v>18983</v>
      </c>
      <c r="M33" s="11">
        <v>18983</v>
      </c>
      <c r="N33" s="11">
        <v>18983</v>
      </c>
      <c r="O33" s="8">
        <f t="shared" si="0"/>
        <v>227796</v>
      </c>
    </row>
    <row r="34" spans="1:15">
      <c r="A34" t="s">
        <v>58</v>
      </c>
      <c r="B34" t="s">
        <v>59</v>
      </c>
      <c r="C34" s="11">
        <v>238013.21000000002</v>
      </c>
      <c r="D34" s="11">
        <v>346410.38999999996</v>
      </c>
      <c r="E34" s="11">
        <v>93649.919999999998</v>
      </c>
      <c r="F34" s="11">
        <v>224912.19600000005</v>
      </c>
      <c r="G34" s="11">
        <v>224912.19600000005</v>
      </c>
      <c r="H34" s="11">
        <v>224912.19600000005</v>
      </c>
      <c r="I34" s="11">
        <v>224912.19600000005</v>
      </c>
      <c r="J34" s="11">
        <v>224912.19600000005</v>
      </c>
      <c r="K34" s="11">
        <v>224912.19600000005</v>
      </c>
      <c r="L34" s="11">
        <v>224912.19600000005</v>
      </c>
      <c r="M34" s="11">
        <v>224912.19600000005</v>
      </c>
      <c r="N34" s="11">
        <v>224912.19600000005</v>
      </c>
      <c r="O34" s="8">
        <f t="shared" si="0"/>
        <v>2702283.284</v>
      </c>
    </row>
    <row r="35" spans="1:15">
      <c r="A35" t="s">
        <v>60</v>
      </c>
      <c r="B35" t="s">
        <v>61</v>
      </c>
      <c r="C35" s="11">
        <v>0</v>
      </c>
      <c r="D35" s="11">
        <v>131100.09</v>
      </c>
      <c r="E35" s="11">
        <v>131100.09</v>
      </c>
      <c r="F35" s="11">
        <v>275310.18900000001</v>
      </c>
      <c r="G35" s="11">
        <v>0</v>
      </c>
      <c r="H35" s="11">
        <v>275310.18900000001</v>
      </c>
      <c r="I35" s="11">
        <v>0</v>
      </c>
      <c r="J35" s="11">
        <v>275310.18900000001</v>
      </c>
      <c r="K35" s="11">
        <v>0</v>
      </c>
      <c r="L35" s="11">
        <v>275310.18900000001</v>
      </c>
      <c r="M35" s="11">
        <v>0</v>
      </c>
      <c r="N35" s="11">
        <v>275310.18900000001</v>
      </c>
      <c r="O35" s="8">
        <f t="shared" si="0"/>
        <v>1638751.125</v>
      </c>
    </row>
    <row r="36" spans="1:15">
      <c r="A36" t="s">
        <v>62</v>
      </c>
      <c r="B36" t="s">
        <v>63</v>
      </c>
      <c r="C36" s="11">
        <v>0</v>
      </c>
      <c r="D36" s="11">
        <v>211133.83000000002</v>
      </c>
      <c r="E36" s="11">
        <v>0</v>
      </c>
      <c r="F36" s="11">
        <v>221690.5215</v>
      </c>
      <c r="G36" s="11">
        <v>0</v>
      </c>
      <c r="H36" s="11">
        <v>221690.5215</v>
      </c>
      <c r="I36" s="11">
        <v>0</v>
      </c>
      <c r="J36" s="11">
        <v>221690.5215</v>
      </c>
      <c r="K36" s="11">
        <v>0</v>
      </c>
      <c r="L36" s="11">
        <v>221690.5215</v>
      </c>
      <c r="M36" s="11">
        <v>0</v>
      </c>
      <c r="N36" s="11">
        <v>221690.5215</v>
      </c>
      <c r="O36" s="8">
        <f t="shared" si="0"/>
        <v>1319586.4375</v>
      </c>
    </row>
    <row r="37" spans="1:15">
      <c r="A37" t="s">
        <v>64</v>
      </c>
      <c r="B37" t="s">
        <v>65</v>
      </c>
      <c r="C37" s="11">
        <v>76265</v>
      </c>
      <c r="D37" s="11">
        <v>79501</v>
      </c>
      <c r="E37" s="11">
        <v>84092</v>
      </c>
      <c r="F37" s="11">
        <v>84092</v>
      </c>
      <c r="G37" s="11">
        <v>84092</v>
      </c>
      <c r="H37" s="11">
        <v>84092</v>
      </c>
      <c r="I37" s="11">
        <v>84092</v>
      </c>
      <c r="J37" s="11">
        <v>84092</v>
      </c>
      <c r="K37" s="11">
        <v>84092</v>
      </c>
      <c r="L37" s="11">
        <v>84092</v>
      </c>
      <c r="M37" s="11">
        <v>84092</v>
      </c>
      <c r="N37" s="11">
        <v>84092</v>
      </c>
      <c r="O37" s="8">
        <f t="shared" si="0"/>
        <v>996686</v>
      </c>
    </row>
    <row r="38" spans="1:15">
      <c r="A38" t="s">
        <v>66</v>
      </c>
      <c r="B38" t="s">
        <v>67</v>
      </c>
      <c r="C38" s="11">
        <v>1980</v>
      </c>
      <c r="D38" s="11">
        <v>3273</v>
      </c>
      <c r="E38" s="11">
        <v>1586</v>
      </c>
      <c r="F38" s="11">
        <v>3221.8654999999999</v>
      </c>
      <c r="G38" s="11">
        <v>3221.8654999999999</v>
      </c>
      <c r="H38" s="11">
        <v>3221.8654999999999</v>
      </c>
      <c r="I38" s="11">
        <v>3221.8654999999999</v>
      </c>
      <c r="J38" s="11">
        <v>3221.8654999999999</v>
      </c>
      <c r="K38" s="11">
        <v>3221.8654999999999</v>
      </c>
      <c r="L38" s="11">
        <v>3221.8654999999999</v>
      </c>
      <c r="M38" s="11">
        <v>3221.8654999999999</v>
      </c>
      <c r="N38" s="11">
        <v>3221.8654999999999</v>
      </c>
      <c r="O38" s="8">
        <f t="shared" si="0"/>
        <v>35835.789499999999</v>
      </c>
    </row>
    <row r="39" spans="1:15">
      <c r="A39" t="s">
        <v>68</v>
      </c>
      <c r="B39" t="s">
        <v>69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8">
        <f t="shared" si="0"/>
        <v>0</v>
      </c>
    </row>
    <row r="40" spans="1:15">
      <c r="A40" t="s">
        <v>70</v>
      </c>
      <c r="B40" t="s">
        <v>71</v>
      </c>
      <c r="C40" s="11">
        <v>3640</v>
      </c>
      <c r="D40" s="11">
        <v>0</v>
      </c>
      <c r="E40" s="11">
        <v>0</v>
      </c>
      <c r="F40" s="11">
        <v>3150.7236250000001</v>
      </c>
      <c r="G40" s="11">
        <v>4236.9236250000004</v>
      </c>
      <c r="H40" s="11">
        <v>4350.7236250000005</v>
      </c>
      <c r="I40" s="11">
        <v>3150.7236250000001</v>
      </c>
      <c r="J40" s="11">
        <v>3150.7236250000001</v>
      </c>
      <c r="K40" s="11">
        <v>3150.7236250000001</v>
      </c>
      <c r="L40" s="11">
        <v>4530.033625</v>
      </c>
      <c r="M40" s="11">
        <v>4650.7236250000005</v>
      </c>
      <c r="N40" s="11">
        <v>3150.7236250000001</v>
      </c>
      <c r="O40" s="8">
        <f t="shared" si="0"/>
        <v>37162.022624999998</v>
      </c>
    </row>
    <row r="41" spans="1:15">
      <c r="A41" t="s">
        <v>72</v>
      </c>
      <c r="B41" t="s">
        <v>73</v>
      </c>
      <c r="C41" s="11">
        <v>0</v>
      </c>
      <c r="D41" s="11">
        <v>0</v>
      </c>
      <c r="E41" s="11">
        <v>0</v>
      </c>
      <c r="F41" s="11">
        <v>200</v>
      </c>
      <c r="G41" s="11">
        <v>200</v>
      </c>
      <c r="H41" s="11">
        <v>200</v>
      </c>
      <c r="I41" s="11">
        <v>200</v>
      </c>
      <c r="J41" s="11">
        <v>200</v>
      </c>
      <c r="K41" s="11">
        <v>200</v>
      </c>
      <c r="L41" s="11">
        <v>200</v>
      </c>
      <c r="M41" s="11">
        <v>200</v>
      </c>
      <c r="N41" s="11">
        <v>200</v>
      </c>
      <c r="O41" s="8">
        <f t="shared" si="0"/>
        <v>1800</v>
      </c>
    </row>
    <row r="42" spans="1:15">
      <c r="A42" t="s">
        <v>74</v>
      </c>
      <c r="B42" t="s">
        <v>75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8">
        <f t="shared" si="0"/>
        <v>0</v>
      </c>
    </row>
    <row r="43" spans="1:15">
      <c r="A43" t="s">
        <v>76</v>
      </c>
      <c r="B43" t="s">
        <v>77</v>
      </c>
      <c r="C43" s="11">
        <v>24589.17</v>
      </c>
      <c r="D43" s="11">
        <v>15547.260000000002</v>
      </c>
      <c r="E43" s="11">
        <v>6920.7099999999991</v>
      </c>
      <c r="F43" s="11">
        <v>38940.861750000011</v>
      </c>
      <c r="G43" s="11">
        <v>38940.861750000011</v>
      </c>
      <c r="H43" s="11">
        <v>38940.861750000011</v>
      </c>
      <c r="I43" s="11">
        <v>38940.861750000011</v>
      </c>
      <c r="J43" s="11">
        <v>38940.861750000011</v>
      </c>
      <c r="K43" s="11">
        <v>38940.861750000011</v>
      </c>
      <c r="L43" s="11">
        <v>38940.861750000011</v>
      </c>
      <c r="M43" s="11">
        <v>38940.861750000011</v>
      </c>
      <c r="N43" s="11">
        <v>38940.861750000011</v>
      </c>
      <c r="O43" s="8">
        <f t="shared" si="0"/>
        <v>397524.89575000014</v>
      </c>
    </row>
    <row r="44" spans="1:15">
      <c r="A44" t="s">
        <v>78</v>
      </c>
      <c r="B44" t="s">
        <v>79</v>
      </c>
      <c r="C44" s="11">
        <v>2632.76</v>
      </c>
      <c r="D44" s="11">
        <v>61425.69</v>
      </c>
      <c r="E44" s="11">
        <v>26074.82</v>
      </c>
      <c r="F44" s="11">
        <v>44580.857499999998</v>
      </c>
      <c r="G44" s="11">
        <v>44580.857499999998</v>
      </c>
      <c r="H44" s="11">
        <v>44580.857499999998</v>
      </c>
      <c r="I44" s="11">
        <v>44580.857499999998</v>
      </c>
      <c r="J44" s="11">
        <v>44580.857499999998</v>
      </c>
      <c r="K44" s="11">
        <v>44580.857499999998</v>
      </c>
      <c r="L44" s="11">
        <v>44580.857499999998</v>
      </c>
      <c r="M44" s="11">
        <v>44580.857499999998</v>
      </c>
      <c r="N44" s="11">
        <v>553896.96600000001</v>
      </c>
      <c r="O44" s="8">
        <f t="shared" si="0"/>
        <v>1000677.0959999999</v>
      </c>
    </row>
    <row r="45" spans="1:15">
      <c r="A45" t="s">
        <v>80</v>
      </c>
      <c r="B45" t="s">
        <v>81</v>
      </c>
      <c r="C45" s="11">
        <v>0</v>
      </c>
      <c r="D45" s="11">
        <v>0</v>
      </c>
      <c r="E45" s="11">
        <v>0</v>
      </c>
      <c r="F45" s="11">
        <v>2500.5058749999998</v>
      </c>
      <c r="G45" s="11">
        <v>2500.5058749999998</v>
      </c>
      <c r="H45" s="11">
        <v>2500.5058749999998</v>
      </c>
      <c r="I45" s="11">
        <v>2500.5058749999998</v>
      </c>
      <c r="J45" s="11">
        <v>2500.5058749999998</v>
      </c>
      <c r="K45" s="11">
        <v>2500.5058749999998</v>
      </c>
      <c r="L45" s="11">
        <v>2500.5058749999998</v>
      </c>
      <c r="M45" s="11">
        <v>2500.5058749999998</v>
      </c>
      <c r="N45" s="11">
        <v>2500.5058749999998</v>
      </c>
      <c r="O45" s="8">
        <f t="shared" si="0"/>
        <v>22504.552874999994</v>
      </c>
    </row>
    <row r="46" spans="1:15">
      <c r="A46" t="s">
        <v>82</v>
      </c>
      <c r="B46" t="s">
        <v>83</v>
      </c>
      <c r="C46" s="11">
        <v>3724.1400000000003</v>
      </c>
      <c r="D46" s="11">
        <v>4739.13</v>
      </c>
      <c r="E46" s="11">
        <v>11307.739999999998</v>
      </c>
      <c r="F46" s="11">
        <v>19059.89875</v>
      </c>
      <c r="G46" s="11">
        <v>19059.89875</v>
      </c>
      <c r="H46" s="11">
        <v>19059.89875</v>
      </c>
      <c r="I46" s="11">
        <v>19059.89875</v>
      </c>
      <c r="J46" s="11">
        <v>19059.89875</v>
      </c>
      <c r="K46" s="11">
        <v>19059.89875</v>
      </c>
      <c r="L46" s="11">
        <v>19059.89875</v>
      </c>
      <c r="M46" s="11">
        <v>19059.89875</v>
      </c>
      <c r="N46" s="11">
        <v>19059.89875</v>
      </c>
      <c r="O46" s="8">
        <f t="shared" si="0"/>
        <v>191310.09874999998</v>
      </c>
    </row>
    <row r="47" spans="1:15">
      <c r="A47" t="s">
        <v>84</v>
      </c>
      <c r="B47" t="s">
        <v>85</v>
      </c>
      <c r="C47" s="11">
        <v>8940.94</v>
      </c>
      <c r="D47" s="11">
        <v>10034.879999999999</v>
      </c>
      <c r="E47" s="11">
        <v>9236.02</v>
      </c>
      <c r="F47" s="11">
        <v>9500</v>
      </c>
      <c r="G47" s="11">
        <v>9500</v>
      </c>
      <c r="H47" s="11">
        <v>9500</v>
      </c>
      <c r="I47" s="11">
        <v>9500</v>
      </c>
      <c r="J47" s="11">
        <v>9500</v>
      </c>
      <c r="K47" s="11">
        <v>9500</v>
      </c>
      <c r="L47" s="11">
        <v>9500</v>
      </c>
      <c r="M47" s="11">
        <v>9500</v>
      </c>
      <c r="N47" s="11">
        <v>9500</v>
      </c>
      <c r="O47" s="8">
        <f t="shared" si="0"/>
        <v>113711.84</v>
      </c>
    </row>
    <row r="48" spans="1:15">
      <c r="A48" t="s">
        <v>86</v>
      </c>
      <c r="B48" t="s">
        <v>87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8">
        <f t="shared" si="0"/>
        <v>0</v>
      </c>
    </row>
    <row r="49" spans="1:15">
      <c r="A49" t="s">
        <v>88</v>
      </c>
      <c r="B49" t="s">
        <v>89</v>
      </c>
      <c r="C49" s="11">
        <v>0</v>
      </c>
      <c r="D49" s="11">
        <v>0</v>
      </c>
      <c r="E49" s="11">
        <v>0</v>
      </c>
      <c r="F49" s="11">
        <v>510.45662500000003</v>
      </c>
      <c r="G49" s="11">
        <v>510.45662500000003</v>
      </c>
      <c r="H49" s="11">
        <v>510.45662500000003</v>
      </c>
      <c r="I49" s="11">
        <v>510.45662500000003</v>
      </c>
      <c r="J49" s="11">
        <v>510.45662500000003</v>
      </c>
      <c r="K49" s="11">
        <v>510.45662500000003</v>
      </c>
      <c r="L49" s="11">
        <v>510.45662500000003</v>
      </c>
      <c r="M49" s="11">
        <v>510.45662500000003</v>
      </c>
      <c r="N49" s="11">
        <v>510.45662500000003</v>
      </c>
      <c r="O49" s="8">
        <f t="shared" si="0"/>
        <v>4594.1096249999991</v>
      </c>
    </row>
    <row r="50" spans="1:15">
      <c r="A50" t="s">
        <v>90</v>
      </c>
      <c r="B50" t="s">
        <v>91</v>
      </c>
      <c r="C50" s="11">
        <v>114054.31</v>
      </c>
      <c r="D50" s="11">
        <v>96683.209999999992</v>
      </c>
      <c r="E50" s="11">
        <v>92146.699999999983</v>
      </c>
      <c r="F50" s="11">
        <v>140102.95687499997</v>
      </c>
      <c r="G50" s="11">
        <v>140102.95687499997</v>
      </c>
      <c r="H50" s="11">
        <v>140102.95687499997</v>
      </c>
      <c r="I50" s="11">
        <v>140102.95687499997</v>
      </c>
      <c r="J50" s="11">
        <v>140102.95687499997</v>
      </c>
      <c r="K50" s="11">
        <v>140102.95687499997</v>
      </c>
      <c r="L50" s="11">
        <v>140102.95687499997</v>
      </c>
      <c r="M50" s="11">
        <v>140102.95687499997</v>
      </c>
      <c r="N50" s="11">
        <v>140102.95687499997</v>
      </c>
      <c r="O50" s="8">
        <f t="shared" si="0"/>
        <v>1563810.8318749995</v>
      </c>
    </row>
    <row r="51" spans="1:15">
      <c r="A51" t="s">
        <v>92</v>
      </c>
      <c r="B51" t="s">
        <v>93</v>
      </c>
      <c r="C51" s="11">
        <v>0</v>
      </c>
      <c r="D51" s="11">
        <v>0</v>
      </c>
      <c r="E51" s="11">
        <v>7500</v>
      </c>
      <c r="F51" s="11">
        <v>7962.28125</v>
      </c>
      <c r="G51" s="11">
        <v>7962.28125</v>
      </c>
      <c r="H51" s="11">
        <v>7962.28125</v>
      </c>
      <c r="I51" s="11">
        <v>7962.28125</v>
      </c>
      <c r="J51" s="11">
        <v>7962.28125</v>
      </c>
      <c r="K51" s="11">
        <v>7962.28125</v>
      </c>
      <c r="L51" s="11">
        <v>7962.28125</v>
      </c>
      <c r="M51" s="11">
        <v>7962.28125</v>
      </c>
      <c r="N51" s="11">
        <v>7962.28125</v>
      </c>
      <c r="O51" s="8">
        <f t="shared" si="0"/>
        <v>79160.53125</v>
      </c>
    </row>
    <row r="52" spans="1:15">
      <c r="A52" t="s">
        <v>94</v>
      </c>
      <c r="B52" t="s">
        <v>95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8">
        <f t="shared" si="0"/>
        <v>0</v>
      </c>
    </row>
    <row r="53" spans="1:15">
      <c r="A53" t="s">
        <v>96</v>
      </c>
      <c r="B53" t="s">
        <v>97</v>
      </c>
      <c r="C53" s="11">
        <v>1484.72</v>
      </c>
      <c r="D53" s="11">
        <v>1481.72</v>
      </c>
      <c r="E53" s="11">
        <v>1484.7199999999998</v>
      </c>
      <c r="F53" s="11">
        <v>1484.7199999999998</v>
      </c>
      <c r="G53" s="11">
        <v>1484.7199999999998</v>
      </c>
      <c r="H53" s="11">
        <v>1484.7199999999998</v>
      </c>
      <c r="I53" s="11">
        <v>1484.7199999999998</v>
      </c>
      <c r="J53" s="11">
        <v>1484.7199999999998</v>
      </c>
      <c r="K53" s="11">
        <v>1484.7199999999998</v>
      </c>
      <c r="L53" s="11">
        <v>1484.7199999999998</v>
      </c>
      <c r="M53" s="11">
        <v>1484.7199999999998</v>
      </c>
      <c r="N53" s="11">
        <v>1484.7199999999998</v>
      </c>
      <c r="O53" s="8">
        <f t="shared" si="0"/>
        <v>17813.639999999996</v>
      </c>
    </row>
    <row r="54" spans="1:15">
      <c r="A54" t="s">
        <v>98</v>
      </c>
      <c r="B54" t="s">
        <v>99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8">
        <f t="shared" si="0"/>
        <v>0</v>
      </c>
    </row>
    <row r="55" spans="1:15">
      <c r="A55" t="s">
        <v>100</v>
      </c>
      <c r="B55" t="s">
        <v>101</v>
      </c>
      <c r="C55" s="11">
        <v>40513.949999999997</v>
      </c>
      <c r="D55" s="11">
        <v>40513.949999999997</v>
      </c>
      <c r="E55" s="11">
        <v>40513.949999999997</v>
      </c>
      <c r="F55" s="11">
        <v>115384.48000000001</v>
      </c>
      <c r="G55" s="11">
        <v>74722.48</v>
      </c>
      <c r="H55" s="11">
        <v>87222.48</v>
      </c>
      <c r="I55" s="11">
        <v>74722.48</v>
      </c>
      <c r="J55" s="11">
        <v>84482.48</v>
      </c>
      <c r="K55" s="11">
        <v>102384.48000000001</v>
      </c>
      <c r="L55" s="11">
        <v>71982.48</v>
      </c>
      <c r="M55" s="11">
        <v>71982.48</v>
      </c>
      <c r="N55" s="11">
        <v>135324.26</v>
      </c>
      <c r="O55" s="8">
        <f t="shared" si="0"/>
        <v>939749.95</v>
      </c>
    </row>
    <row r="56" spans="1:15">
      <c r="A56" t="s">
        <v>102</v>
      </c>
      <c r="B56" t="s">
        <v>103</v>
      </c>
      <c r="C56" s="11">
        <v>12931.03</v>
      </c>
      <c r="D56" s="11">
        <v>12931.03</v>
      </c>
      <c r="E56" s="11">
        <v>0</v>
      </c>
      <c r="F56" s="11">
        <v>0</v>
      </c>
      <c r="G56" s="11">
        <v>12931.03</v>
      </c>
      <c r="H56" s="11">
        <v>12931.03</v>
      </c>
      <c r="I56" s="11">
        <v>12931.03</v>
      </c>
      <c r="J56" s="11">
        <v>12931.03</v>
      </c>
      <c r="K56" s="11">
        <v>12931.03</v>
      </c>
      <c r="L56" s="11">
        <v>12931.03</v>
      </c>
      <c r="M56" s="11">
        <v>12931.03</v>
      </c>
      <c r="N56" s="11">
        <v>12931.03</v>
      </c>
      <c r="O56" s="8">
        <f t="shared" si="0"/>
        <v>129310.3</v>
      </c>
    </row>
    <row r="57" spans="1:15">
      <c r="A57" t="s">
        <v>104</v>
      </c>
      <c r="B57" t="s">
        <v>105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8">
        <f t="shared" si="0"/>
        <v>0</v>
      </c>
    </row>
    <row r="58" spans="1:15">
      <c r="A58" t="s">
        <v>106</v>
      </c>
      <c r="B58" t="s">
        <v>107</v>
      </c>
      <c r="C58" s="11">
        <v>0</v>
      </c>
      <c r="D58" s="11">
        <v>0</v>
      </c>
      <c r="E58" s="11">
        <v>0</v>
      </c>
      <c r="F58" s="11">
        <v>772.64075000000003</v>
      </c>
      <c r="G58" s="11">
        <v>772.64075000000003</v>
      </c>
      <c r="H58" s="11">
        <v>772.64075000000003</v>
      </c>
      <c r="I58" s="11">
        <v>772.64075000000003</v>
      </c>
      <c r="J58" s="11">
        <v>772.64075000000003</v>
      </c>
      <c r="K58" s="11">
        <v>772.64075000000003</v>
      </c>
      <c r="L58" s="11">
        <v>772.64075000000003</v>
      </c>
      <c r="M58" s="11">
        <v>772.64075000000003</v>
      </c>
      <c r="N58" s="11">
        <v>772.64075000000003</v>
      </c>
      <c r="O58" s="8">
        <f t="shared" si="0"/>
        <v>6953.7667500000007</v>
      </c>
    </row>
    <row r="59" spans="1:15">
      <c r="A59" t="s">
        <v>108</v>
      </c>
      <c r="B59" t="s">
        <v>109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8">
        <f t="shared" si="0"/>
        <v>0</v>
      </c>
    </row>
    <row r="60" spans="1:15">
      <c r="A60" t="s">
        <v>110</v>
      </c>
      <c r="B60" t="s">
        <v>111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8">
        <f t="shared" si="0"/>
        <v>0</v>
      </c>
    </row>
    <row r="61" spans="1:15">
      <c r="A61" t="s">
        <v>112</v>
      </c>
      <c r="B61" t="s">
        <v>113</v>
      </c>
      <c r="C61" s="11">
        <v>818.96</v>
      </c>
      <c r="D61" s="11">
        <v>467.84000000000003</v>
      </c>
      <c r="E61" s="11">
        <v>1240.52</v>
      </c>
      <c r="F61" s="11">
        <v>9698.7134999999998</v>
      </c>
      <c r="G61" s="11">
        <v>9698.7134999999998</v>
      </c>
      <c r="H61" s="11">
        <v>9698.7134999999998</v>
      </c>
      <c r="I61" s="11">
        <v>9698.7134999999998</v>
      </c>
      <c r="J61" s="11">
        <v>9698.7134999999998</v>
      </c>
      <c r="K61" s="11">
        <v>9698.7134999999998</v>
      </c>
      <c r="L61" s="11">
        <v>9698.7134999999998</v>
      </c>
      <c r="M61" s="11">
        <v>9698.7134999999998</v>
      </c>
      <c r="N61" s="11">
        <v>9698.7134999999998</v>
      </c>
      <c r="O61" s="8">
        <f t="shared" si="0"/>
        <v>89815.741499999989</v>
      </c>
    </row>
    <row r="62" spans="1:15">
      <c r="A62" t="s">
        <v>114</v>
      </c>
      <c r="B62" t="s">
        <v>115</v>
      </c>
      <c r="C62" s="11">
        <v>0</v>
      </c>
      <c r="D62" s="11">
        <v>0</v>
      </c>
      <c r="E62" s="11">
        <v>0</v>
      </c>
      <c r="F62" s="11">
        <v>1150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8">
        <f t="shared" si="0"/>
        <v>1150</v>
      </c>
    </row>
    <row r="63" spans="1:15">
      <c r="A63" t="s">
        <v>116</v>
      </c>
      <c r="B63" t="s">
        <v>117</v>
      </c>
      <c r="C63" s="11">
        <v>0</v>
      </c>
      <c r="D63" s="11">
        <v>381.27</v>
      </c>
      <c r="E63" s="11">
        <v>4180</v>
      </c>
      <c r="F63" s="11">
        <v>1483.1740000000004</v>
      </c>
      <c r="G63" s="11">
        <v>1483.1740000000004</v>
      </c>
      <c r="H63" s="11">
        <v>1483.1740000000004</v>
      </c>
      <c r="I63" s="11">
        <v>1483.1740000000004</v>
      </c>
      <c r="J63" s="11">
        <v>1483.1740000000004</v>
      </c>
      <c r="K63" s="11">
        <v>1483.1740000000004</v>
      </c>
      <c r="L63" s="11">
        <v>1483.1740000000004</v>
      </c>
      <c r="M63" s="11">
        <v>1483.1740000000004</v>
      </c>
      <c r="N63" s="11">
        <v>1483.1740000000004</v>
      </c>
      <c r="O63" s="8">
        <f t="shared" si="0"/>
        <v>17909.836000000007</v>
      </c>
    </row>
    <row r="64" spans="1:15">
      <c r="A64" t="s">
        <v>118</v>
      </c>
      <c r="B64" t="s">
        <v>119</v>
      </c>
      <c r="C64" s="11">
        <v>5333.44</v>
      </c>
      <c r="D64" s="11">
        <v>28108.799999999999</v>
      </c>
      <c r="E64" s="11">
        <v>5102.300000000002</v>
      </c>
      <c r="F64" s="11">
        <v>6817.6947500000006</v>
      </c>
      <c r="G64" s="11">
        <v>6817.6947500000006</v>
      </c>
      <c r="H64" s="11">
        <v>6817.6947500000006</v>
      </c>
      <c r="I64" s="11">
        <v>6817.6947500000006</v>
      </c>
      <c r="J64" s="11">
        <v>6817.6947500000006</v>
      </c>
      <c r="K64" s="11">
        <v>6817.6947500000006</v>
      </c>
      <c r="L64" s="11">
        <v>6817.6947500000006</v>
      </c>
      <c r="M64" s="11">
        <v>6817.6947500000006</v>
      </c>
      <c r="N64" s="11">
        <v>6817.6947500000006</v>
      </c>
      <c r="O64" s="8">
        <f t="shared" si="0"/>
        <v>99903.792749999979</v>
      </c>
    </row>
    <row r="65" spans="1:15">
      <c r="A65" t="s">
        <v>120</v>
      </c>
      <c r="B65" t="s">
        <v>121</v>
      </c>
      <c r="C65" s="11">
        <v>0</v>
      </c>
      <c r="D65" s="11">
        <v>857.96</v>
      </c>
      <c r="E65" s="11">
        <v>0</v>
      </c>
      <c r="F65" s="11">
        <v>690.35562500000015</v>
      </c>
      <c r="G65" s="11">
        <v>690.35562500000015</v>
      </c>
      <c r="H65" s="11">
        <v>690.35562500000015</v>
      </c>
      <c r="I65" s="11">
        <v>690.35562500000015</v>
      </c>
      <c r="J65" s="11">
        <v>690.35562500000015</v>
      </c>
      <c r="K65" s="11">
        <v>690.35562500000015</v>
      </c>
      <c r="L65" s="11">
        <v>690.35562500000015</v>
      </c>
      <c r="M65" s="11">
        <v>690.35562500000015</v>
      </c>
      <c r="N65" s="11">
        <v>690.35562500000015</v>
      </c>
      <c r="O65" s="8">
        <f t="shared" si="0"/>
        <v>7071.1606250000013</v>
      </c>
    </row>
    <row r="66" spans="1:15">
      <c r="A66" t="s">
        <v>122</v>
      </c>
      <c r="B66" t="s">
        <v>123</v>
      </c>
      <c r="C66" s="11">
        <v>6778.3099999999995</v>
      </c>
      <c r="D66" s="11">
        <v>7780.64</v>
      </c>
      <c r="E66" s="11">
        <v>4209.2700000000004</v>
      </c>
      <c r="F66" s="11">
        <v>11235.705250000001</v>
      </c>
      <c r="G66" s="11">
        <v>11235.705250000001</v>
      </c>
      <c r="H66" s="11">
        <v>11235.705250000001</v>
      </c>
      <c r="I66" s="11">
        <v>11235.705250000001</v>
      </c>
      <c r="J66" s="11">
        <v>11235.705250000001</v>
      </c>
      <c r="K66" s="11">
        <v>11235.705250000001</v>
      </c>
      <c r="L66" s="11">
        <v>11235.705250000001</v>
      </c>
      <c r="M66" s="11">
        <v>11235.705250000001</v>
      </c>
      <c r="N66" s="11">
        <v>11235.705250000001</v>
      </c>
      <c r="O66" s="8">
        <f t="shared" si="0"/>
        <v>119889.56724999999</v>
      </c>
    </row>
    <row r="67" spans="1:15">
      <c r="A67" t="s">
        <v>124</v>
      </c>
      <c r="B67" t="s">
        <v>125</v>
      </c>
      <c r="C67" s="11">
        <v>0</v>
      </c>
      <c r="D67" s="11">
        <v>89870</v>
      </c>
      <c r="E67" s="11">
        <v>0</v>
      </c>
      <c r="F67" s="11">
        <v>89870</v>
      </c>
      <c r="G67" s="11">
        <v>44935</v>
      </c>
      <c r="H67" s="11">
        <v>44935</v>
      </c>
      <c r="I67" s="11">
        <v>44935</v>
      </c>
      <c r="J67" s="11">
        <v>44935</v>
      </c>
      <c r="K67" s="11">
        <v>44935</v>
      </c>
      <c r="L67" s="11">
        <v>44935</v>
      </c>
      <c r="M67" s="11">
        <v>44935</v>
      </c>
      <c r="N67" s="11">
        <v>44935</v>
      </c>
      <c r="O67" s="8">
        <f t="shared" si="0"/>
        <v>539220</v>
      </c>
    </row>
    <row r="68" spans="1:15">
      <c r="A68" t="s">
        <v>126</v>
      </c>
      <c r="B68" t="s">
        <v>127</v>
      </c>
      <c r="C68" s="11">
        <v>12375</v>
      </c>
      <c r="D68" s="11">
        <v>1093.9399999999996</v>
      </c>
      <c r="E68" s="11">
        <v>0</v>
      </c>
      <c r="F68" s="11">
        <v>3006.0625</v>
      </c>
      <c r="G68" s="11">
        <v>3006.0625</v>
      </c>
      <c r="H68" s="11">
        <v>3006.0625</v>
      </c>
      <c r="I68" s="11">
        <v>3006.0625</v>
      </c>
      <c r="J68" s="11">
        <v>3006.0625</v>
      </c>
      <c r="K68" s="11">
        <v>3006.0625</v>
      </c>
      <c r="L68" s="11">
        <v>3006.0625</v>
      </c>
      <c r="M68" s="11">
        <v>3006.0625</v>
      </c>
      <c r="N68" s="11">
        <v>3006.0625</v>
      </c>
      <c r="O68" s="8">
        <f t="shared" si="0"/>
        <v>40523.502500000002</v>
      </c>
    </row>
    <row r="69" spans="1:15">
      <c r="A69" t="s">
        <v>128</v>
      </c>
      <c r="B69" t="s">
        <v>129</v>
      </c>
      <c r="C69" s="11">
        <v>8823.56</v>
      </c>
      <c r="D69" s="11">
        <v>19569.93</v>
      </c>
      <c r="E69" s="11">
        <v>18655.719999999998</v>
      </c>
      <c r="F69" s="11">
        <v>6752.4047499999997</v>
      </c>
      <c r="G69" s="11">
        <v>6752.4047499999997</v>
      </c>
      <c r="H69" s="11">
        <v>6752.4047499999997</v>
      </c>
      <c r="I69" s="11">
        <v>6752.4047499999997</v>
      </c>
      <c r="J69" s="11">
        <v>6752.4047499999997</v>
      </c>
      <c r="K69" s="11">
        <v>6752.4047499999997</v>
      </c>
      <c r="L69" s="11">
        <v>6752.4047499999997</v>
      </c>
      <c r="M69" s="11">
        <v>6752.4047499999997</v>
      </c>
      <c r="N69" s="11">
        <v>6752.4047499999997</v>
      </c>
      <c r="O69" s="8">
        <f t="shared" si="0"/>
        <v>107820.85275000001</v>
      </c>
    </row>
    <row r="70" spans="1:15">
      <c r="A70" t="s">
        <v>130</v>
      </c>
      <c r="B70" t="s">
        <v>131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8">
        <f t="shared" ref="O70:O133" si="1">SUM(C70:N70)</f>
        <v>0</v>
      </c>
    </row>
    <row r="71" spans="1:15">
      <c r="A71" t="s">
        <v>132</v>
      </c>
      <c r="B71" t="s">
        <v>133</v>
      </c>
      <c r="C71" s="11">
        <v>3189.4500000000003</v>
      </c>
      <c r="D71" s="11">
        <v>701.39</v>
      </c>
      <c r="E71" s="11">
        <v>227.01</v>
      </c>
      <c r="F71" s="11">
        <v>2564.3450000000003</v>
      </c>
      <c r="G71" s="11">
        <v>2564.3450000000003</v>
      </c>
      <c r="H71" s="11">
        <v>2564.3450000000003</v>
      </c>
      <c r="I71" s="11">
        <v>2564.3450000000003</v>
      </c>
      <c r="J71" s="11">
        <v>2564.3450000000003</v>
      </c>
      <c r="K71" s="11">
        <v>2564.3450000000003</v>
      </c>
      <c r="L71" s="11">
        <v>2564.3450000000003</v>
      </c>
      <c r="M71" s="11">
        <v>2564.3450000000003</v>
      </c>
      <c r="N71" s="11">
        <v>2564.3450000000003</v>
      </c>
      <c r="O71" s="8">
        <f t="shared" si="1"/>
        <v>27196.955000000009</v>
      </c>
    </row>
    <row r="72" spans="1:15">
      <c r="A72" t="s">
        <v>134</v>
      </c>
      <c r="B72" t="s">
        <v>135</v>
      </c>
      <c r="C72" s="11">
        <v>47425.489999999991</v>
      </c>
      <c r="D72" s="11">
        <v>34051.420000000006</v>
      </c>
      <c r="E72" s="11">
        <v>42017.359999999993</v>
      </c>
      <c r="F72" s="11">
        <v>55808.469875000003</v>
      </c>
      <c r="G72" s="11">
        <v>55808.469875000003</v>
      </c>
      <c r="H72" s="11">
        <v>55808.469875000003</v>
      </c>
      <c r="I72" s="11">
        <v>55808.469875000003</v>
      </c>
      <c r="J72" s="11">
        <v>55808.469875000003</v>
      </c>
      <c r="K72" s="11">
        <v>55808.469875000003</v>
      </c>
      <c r="L72" s="11">
        <v>55808.469875000003</v>
      </c>
      <c r="M72" s="11">
        <v>55808.469875000003</v>
      </c>
      <c r="N72" s="11">
        <v>55808.469875000003</v>
      </c>
      <c r="O72" s="8">
        <f t="shared" si="1"/>
        <v>625770.49887499993</v>
      </c>
    </row>
    <row r="73" spans="1:15">
      <c r="A73" t="s">
        <v>136</v>
      </c>
      <c r="B73" t="s">
        <v>137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8">
        <f t="shared" si="1"/>
        <v>0</v>
      </c>
    </row>
    <row r="74" spans="1:15">
      <c r="A74" t="s">
        <v>138</v>
      </c>
      <c r="B74" t="s">
        <v>139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8">
        <f t="shared" si="1"/>
        <v>0</v>
      </c>
    </row>
    <row r="75" spans="1:15">
      <c r="A75" t="s">
        <v>140</v>
      </c>
      <c r="B75" t="s">
        <v>141</v>
      </c>
      <c r="C75" s="11">
        <v>0</v>
      </c>
      <c r="D75" s="11">
        <v>0</v>
      </c>
      <c r="E75" s="11">
        <v>0</v>
      </c>
      <c r="F75" s="11">
        <v>15000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8">
        <f t="shared" si="1"/>
        <v>15000</v>
      </c>
    </row>
    <row r="76" spans="1:15">
      <c r="A76" t="s">
        <v>142</v>
      </c>
      <c r="B76" t="s">
        <v>143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8">
        <f t="shared" si="1"/>
        <v>0</v>
      </c>
    </row>
    <row r="77" spans="1:15">
      <c r="A77" t="s">
        <v>144</v>
      </c>
      <c r="B77" t="s">
        <v>145</v>
      </c>
      <c r="C77" s="11">
        <v>0</v>
      </c>
      <c r="D77" s="11">
        <v>34.049999999999997</v>
      </c>
      <c r="E77" s="11">
        <v>423.28</v>
      </c>
      <c r="F77" s="11">
        <v>1406.0007500000002</v>
      </c>
      <c r="G77" s="11">
        <v>1406.0007500000002</v>
      </c>
      <c r="H77" s="11">
        <v>1406.0007500000002</v>
      </c>
      <c r="I77" s="11">
        <v>1406.0007500000002</v>
      </c>
      <c r="J77" s="11">
        <v>1406.0007500000002</v>
      </c>
      <c r="K77" s="11">
        <v>1406.0007500000002</v>
      </c>
      <c r="L77" s="11">
        <v>1406.0007500000002</v>
      </c>
      <c r="M77" s="11">
        <v>1406.0007500000002</v>
      </c>
      <c r="N77" s="11">
        <v>1406.0007500000002</v>
      </c>
      <c r="O77" s="8">
        <f t="shared" si="1"/>
        <v>13111.336749999999</v>
      </c>
    </row>
    <row r="78" spans="1:15">
      <c r="A78" t="s">
        <v>146</v>
      </c>
      <c r="B78" t="s">
        <v>147</v>
      </c>
      <c r="C78" s="11">
        <v>10333.870000000001</v>
      </c>
      <c r="D78" s="11">
        <v>9302.85</v>
      </c>
      <c r="E78" s="11">
        <v>4514.4199999999983</v>
      </c>
      <c r="F78" s="11">
        <v>10126.92625</v>
      </c>
      <c r="G78" s="11">
        <v>10126.92625</v>
      </c>
      <c r="H78" s="11">
        <v>10126.92625</v>
      </c>
      <c r="I78" s="11">
        <v>10126.92625</v>
      </c>
      <c r="J78" s="11">
        <v>10126.92625</v>
      </c>
      <c r="K78" s="11">
        <v>10126.92625</v>
      </c>
      <c r="L78" s="11">
        <v>10126.92625</v>
      </c>
      <c r="M78" s="11">
        <v>10126.92625</v>
      </c>
      <c r="N78" s="11">
        <v>10126.92625</v>
      </c>
      <c r="O78" s="8">
        <f t="shared" si="1"/>
        <v>115293.47625000004</v>
      </c>
    </row>
    <row r="79" spans="1:15">
      <c r="A79" t="s">
        <v>148</v>
      </c>
      <c r="B79" t="s">
        <v>149</v>
      </c>
      <c r="C79" s="11">
        <v>199.00000000000003</v>
      </c>
      <c r="D79" s="11">
        <v>9657.6899999999987</v>
      </c>
      <c r="E79" s="11">
        <v>473.57999999999976</v>
      </c>
      <c r="F79" s="11">
        <v>2002.0980000000002</v>
      </c>
      <c r="G79" s="11">
        <v>2002.0980000000002</v>
      </c>
      <c r="H79" s="11">
        <v>2002.0980000000002</v>
      </c>
      <c r="I79" s="11">
        <v>2002.0980000000002</v>
      </c>
      <c r="J79" s="11">
        <v>2002.0980000000002</v>
      </c>
      <c r="K79" s="11">
        <v>2002.0980000000002</v>
      </c>
      <c r="L79" s="11">
        <v>2002.0980000000002</v>
      </c>
      <c r="M79" s="11">
        <v>2002.0980000000002</v>
      </c>
      <c r="N79" s="11">
        <v>2002.0980000000002</v>
      </c>
      <c r="O79" s="8">
        <f t="shared" si="1"/>
        <v>28349.152000000009</v>
      </c>
    </row>
    <row r="80" spans="1:15">
      <c r="A80" t="s">
        <v>150</v>
      </c>
      <c r="B80" t="s">
        <v>307</v>
      </c>
      <c r="C80" s="11">
        <v>114120.33</v>
      </c>
      <c r="D80" s="11">
        <v>97228.800000000003</v>
      </c>
      <c r="E80" s="11">
        <v>99645.169999999984</v>
      </c>
      <c r="F80" s="11">
        <v>115668.09450000001</v>
      </c>
      <c r="G80" s="11">
        <v>134107.76399999997</v>
      </c>
      <c r="H80" s="11">
        <v>146035.5435</v>
      </c>
      <c r="I80" s="11">
        <v>153046.11000000002</v>
      </c>
      <c r="J80" s="11">
        <v>160052.71799999991</v>
      </c>
      <c r="K80" s="11">
        <v>175083.91949999996</v>
      </c>
      <c r="L80" s="11">
        <v>141607.81950000001</v>
      </c>
      <c r="M80" s="11">
        <v>141359.82</v>
      </c>
      <c r="N80" s="11">
        <v>116955.9089999998</v>
      </c>
      <c r="O80" s="8">
        <f t="shared" si="1"/>
        <v>1594911.9979999994</v>
      </c>
    </row>
    <row r="81" spans="1:15">
      <c r="A81" t="s">
        <v>151</v>
      </c>
      <c r="B81" t="s">
        <v>152</v>
      </c>
      <c r="C81" s="11">
        <v>22951.21</v>
      </c>
      <c r="D81" s="11">
        <v>24767.59</v>
      </c>
      <c r="E81" s="11">
        <v>22759.040000000001</v>
      </c>
      <c r="F81" s="11">
        <v>26034.933749999997</v>
      </c>
      <c r="G81" s="11">
        <v>26034.933749999997</v>
      </c>
      <c r="H81" s="11">
        <v>26034.933749999997</v>
      </c>
      <c r="I81" s="11">
        <v>26034.933749999997</v>
      </c>
      <c r="J81" s="11">
        <v>26034.933749999997</v>
      </c>
      <c r="K81" s="11">
        <v>26034.933749999997</v>
      </c>
      <c r="L81" s="11">
        <v>26034.933749999997</v>
      </c>
      <c r="M81" s="11">
        <v>26034.933749999997</v>
      </c>
      <c r="N81" s="11">
        <v>26034.933749999997</v>
      </c>
      <c r="O81" s="8">
        <f t="shared" si="1"/>
        <v>304792.24374999991</v>
      </c>
    </row>
    <row r="82" spans="1:15">
      <c r="A82" t="s">
        <v>153</v>
      </c>
      <c r="B82" t="s">
        <v>154</v>
      </c>
      <c r="C82" s="11">
        <v>1981.04</v>
      </c>
      <c r="D82" s="11">
        <v>5913.9400000000005</v>
      </c>
      <c r="E82" s="11">
        <v>5949.6800000000012</v>
      </c>
      <c r="F82" s="11">
        <v>5949.6800000000012</v>
      </c>
      <c r="G82" s="11">
        <v>5949.6800000000012</v>
      </c>
      <c r="H82" s="11">
        <v>5949.6800000000012</v>
      </c>
      <c r="I82" s="11">
        <v>5949.6800000000012</v>
      </c>
      <c r="J82" s="11">
        <v>5949.6800000000012</v>
      </c>
      <c r="K82" s="11">
        <v>5949.6800000000012</v>
      </c>
      <c r="L82" s="11">
        <v>5949.6800000000012</v>
      </c>
      <c r="M82" s="11">
        <v>5949.6800000000012</v>
      </c>
      <c r="N82" s="11">
        <v>5949.6800000000012</v>
      </c>
      <c r="O82" s="8">
        <f t="shared" si="1"/>
        <v>67391.780000000013</v>
      </c>
    </row>
    <row r="83" spans="1:15">
      <c r="A83" t="s">
        <v>155</v>
      </c>
      <c r="B83" t="s">
        <v>156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8">
        <f t="shared" si="1"/>
        <v>0</v>
      </c>
    </row>
    <row r="84" spans="1:15">
      <c r="A84" t="s">
        <v>157</v>
      </c>
      <c r="B84" t="s">
        <v>158</v>
      </c>
      <c r="C84" s="11">
        <v>1103.45</v>
      </c>
      <c r="D84" s="11">
        <v>1103.45</v>
      </c>
      <c r="E84" s="11">
        <v>1103.45</v>
      </c>
      <c r="F84" s="11">
        <v>1103.45</v>
      </c>
      <c r="G84" s="11">
        <v>1103.45</v>
      </c>
      <c r="H84" s="11">
        <v>1103.45</v>
      </c>
      <c r="I84" s="11">
        <v>1103.45</v>
      </c>
      <c r="J84" s="11">
        <v>1103.45</v>
      </c>
      <c r="K84" s="11">
        <v>1103.45</v>
      </c>
      <c r="L84" s="11">
        <v>1103.45</v>
      </c>
      <c r="M84" s="11">
        <v>1103.45</v>
      </c>
      <c r="N84" s="11">
        <v>1103.45</v>
      </c>
      <c r="O84" s="8">
        <f t="shared" si="1"/>
        <v>13241.400000000003</v>
      </c>
    </row>
    <row r="85" spans="1:15">
      <c r="A85" t="s">
        <v>159</v>
      </c>
      <c r="B85" t="s">
        <v>160</v>
      </c>
      <c r="C85" s="11">
        <v>296.55</v>
      </c>
      <c r="D85" s="11">
        <v>296.55</v>
      </c>
      <c r="E85" s="11">
        <v>296.54999999999995</v>
      </c>
      <c r="F85" s="11">
        <v>296.54999999999995</v>
      </c>
      <c r="G85" s="11">
        <v>296.54999999999995</v>
      </c>
      <c r="H85" s="11">
        <v>296.54999999999995</v>
      </c>
      <c r="I85" s="11">
        <v>296.54999999999995</v>
      </c>
      <c r="J85" s="11">
        <v>296.54999999999995</v>
      </c>
      <c r="K85" s="11">
        <v>296.54999999999995</v>
      </c>
      <c r="L85" s="11">
        <v>296.54999999999995</v>
      </c>
      <c r="M85" s="11">
        <v>296.54999999999995</v>
      </c>
      <c r="N85" s="11">
        <v>296.54999999999995</v>
      </c>
      <c r="O85" s="8">
        <f t="shared" si="1"/>
        <v>3558.6000000000004</v>
      </c>
    </row>
    <row r="86" spans="1:15">
      <c r="A86" t="s">
        <v>161</v>
      </c>
      <c r="B86" t="s">
        <v>162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8">
        <f t="shared" si="1"/>
        <v>0</v>
      </c>
    </row>
    <row r="87" spans="1:15">
      <c r="A87" t="s">
        <v>163</v>
      </c>
      <c r="B87" t="s">
        <v>164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710.976</v>
      </c>
      <c r="L87" s="11">
        <v>0</v>
      </c>
      <c r="M87" s="11">
        <v>0</v>
      </c>
      <c r="N87" s="11">
        <v>0</v>
      </c>
      <c r="O87" s="8">
        <f t="shared" si="1"/>
        <v>710.976</v>
      </c>
    </row>
    <row r="88" spans="1:15">
      <c r="A88" t="s">
        <v>165</v>
      </c>
      <c r="B88" t="s">
        <v>166</v>
      </c>
      <c r="C88" s="11">
        <v>0</v>
      </c>
      <c r="D88" s="11">
        <v>968.14</v>
      </c>
      <c r="E88" s="11">
        <v>1089.3800000000001</v>
      </c>
      <c r="F88" s="11">
        <v>1256</v>
      </c>
      <c r="G88" s="11">
        <v>1256</v>
      </c>
      <c r="H88" s="11">
        <v>1256</v>
      </c>
      <c r="I88" s="11">
        <v>1256</v>
      </c>
      <c r="J88" s="11">
        <v>1256</v>
      </c>
      <c r="K88" s="11">
        <v>1256</v>
      </c>
      <c r="L88" s="11">
        <v>1256</v>
      </c>
      <c r="M88" s="11">
        <v>1256</v>
      </c>
      <c r="N88" s="11">
        <v>1256</v>
      </c>
      <c r="O88" s="8">
        <f t="shared" si="1"/>
        <v>13361.52</v>
      </c>
    </row>
    <row r="89" spans="1:15">
      <c r="A89" t="s">
        <v>167</v>
      </c>
      <c r="B89" t="s">
        <v>168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8">
        <f t="shared" si="1"/>
        <v>0</v>
      </c>
    </row>
    <row r="90" spans="1:15">
      <c r="A90" t="s">
        <v>169</v>
      </c>
      <c r="B90" t="s">
        <v>170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8">
        <f t="shared" si="1"/>
        <v>0</v>
      </c>
    </row>
    <row r="91" spans="1:15">
      <c r="A91" t="s">
        <v>171</v>
      </c>
      <c r="B91" t="s">
        <v>172</v>
      </c>
      <c r="C91" s="11">
        <v>0</v>
      </c>
      <c r="D91" s="11">
        <v>3505.25</v>
      </c>
      <c r="E91" s="11">
        <v>1937.85</v>
      </c>
      <c r="F91" s="11">
        <v>1924.866125</v>
      </c>
      <c r="G91" s="11">
        <v>1924.866125</v>
      </c>
      <c r="H91" s="11">
        <v>1924.866125</v>
      </c>
      <c r="I91" s="11">
        <v>1924.866125</v>
      </c>
      <c r="J91" s="11">
        <v>1924.866125</v>
      </c>
      <c r="K91" s="11">
        <v>1924.866125</v>
      </c>
      <c r="L91" s="11">
        <v>1924.866125</v>
      </c>
      <c r="M91" s="11">
        <v>1924.866125</v>
      </c>
      <c r="N91" s="11">
        <v>1924.866125</v>
      </c>
      <c r="O91" s="8">
        <f t="shared" si="1"/>
        <v>22766.895125000003</v>
      </c>
    </row>
    <row r="92" spans="1:15">
      <c r="A92" t="s">
        <v>173</v>
      </c>
      <c r="B92" t="s">
        <v>174</v>
      </c>
      <c r="C92" s="11">
        <v>104457.36</v>
      </c>
      <c r="D92" s="11">
        <v>105190.68000000001</v>
      </c>
      <c r="E92" s="11">
        <v>101035.19999999998</v>
      </c>
      <c r="F92" s="11">
        <v>113559.88787500001</v>
      </c>
      <c r="G92" s="11">
        <v>113559.88787500001</v>
      </c>
      <c r="H92" s="11">
        <v>113559.88787500001</v>
      </c>
      <c r="I92" s="11">
        <v>113559.88787500001</v>
      </c>
      <c r="J92" s="11">
        <v>113559.88787500001</v>
      </c>
      <c r="K92" s="11">
        <v>113559.88787500001</v>
      </c>
      <c r="L92" s="11">
        <v>113559.88787500001</v>
      </c>
      <c r="M92" s="11">
        <v>113559.88787500001</v>
      </c>
      <c r="N92" s="11">
        <v>113559.88787500001</v>
      </c>
      <c r="O92" s="8">
        <f t="shared" si="1"/>
        <v>1332722.2308750001</v>
      </c>
    </row>
    <row r="93" spans="1:15">
      <c r="A93" t="s">
        <v>175</v>
      </c>
      <c r="B93" t="s">
        <v>176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8">
        <f t="shared" si="1"/>
        <v>0</v>
      </c>
    </row>
    <row r="94" spans="1:15">
      <c r="A94" t="s">
        <v>177</v>
      </c>
      <c r="B94" t="s">
        <v>178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8">
        <f t="shared" si="1"/>
        <v>0</v>
      </c>
    </row>
    <row r="95" spans="1:15">
      <c r="A95" t="s">
        <v>179</v>
      </c>
      <c r="B95" t="s">
        <v>180</v>
      </c>
      <c r="C95" s="11">
        <v>405.56</v>
      </c>
      <c r="D95" s="11">
        <v>792.29</v>
      </c>
      <c r="E95" s="11">
        <v>347.1</v>
      </c>
      <c r="F95" s="11">
        <v>1184.2887499999999</v>
      </c>
      <c r="G95" s="11">
        <v>1184.2887499999999</v>
      </c>
      <c r="H95" s="11">
        <v>1184.2887499999999</v>
      </c>
      <c r="I95" s="11">
        <v>1184.2887499999999</v>
      </c>
      <c r="J95" s="11">
        <v>1184.2887499999999</v>
      </c>
      <c r="K95" s="11">
        <v>1184.2887499999999</v>
      </c>
      <c r="L95" s="11">
        <v>1184.2887499999999</v>
      </c>
      <c r="M95" s="11">
        <v>1184.2887499999999</v>
      </c>
      <c r="N95" s="11">
        <v>1184.2887499999999</v>
      </c>
      <c r="O95" s="8">
        <f t="shared" si="1"/>
        <v>12203.548749999998</v>
      </c>
    </row>
    <row r="96" spans="1:15">
      <c r="A96" t="s">
        <v>181</v>
      </c>
      <c r="B96" t="s">
        <v>182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8">
        <f t="shared" si="1"/>
        <v>0</v>
      </c>
    </row>
    <row r="97" spans="1:15">
      <c r="A97" t="s">
        <v>183</v>
      </c>
      <c r="B97" t="s">
        <v>184</v>
      </c>
      <c r="C97" s="11">
        <v>439439.03</v>
      </c>
      <c r="D97" s="11">
        <v>32844.839999999967</v>
      </c>
      <c r="E97" s="11">
        <v>22844.840000000026</v>
      </c>
      <c r="F97" s="11">
        <v>1667672.43</v>
      </c>
      <c r="G97" s="11">
        <v>922844.84</v>
      </c>
      <c r="H97" s="11">
        <v>922844.84</v>
      </c>
      <c r="I97" s="11">
        <v>922844.84</v>
      </c>
      <c r="J97" s="11">
        <v>922844.84</v>
      </c>
      <c r="K97" s="11">
        <v>472844.84</v>
      </c>
      <c r="L97" s="11">
        <v>1192844.8400000001</v>
      </c>
      <c r="M97" s="11">
        <v>22844.840000000026</v>
      </c>
      <c r="N97" s="11">
        <v>2002844.84</v>
      </c>
      <c r="O97" s="8">
        <f t="shared" si="1"/>
        <v>9545559.8599999994</v>
      </c>
    </row>
    <row r="98" spans="1:15">
      <c r="A98" t="s">
        <v>185</v>
      </c>
      <c r="B98" t="s">
        <v>186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8">
        <f t="shared" si="1"/>
        <v>0</v>
      </c>
    </row>
    <row r="99" spans="1:15">
      <c r="A99" t="s">
        <v>187</v>
      </c>
      <c r="B99" t="s">
        <v>188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8">
        <f t="shared" si="1"/>
        <v>0</v>
      </c>
    </row>
    <row r="100" spans="1:15">
      <c r="A100" t="s">
        <v>189</v>
      </c>
      <c r="B100" t="s">
        <v>190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8">
        <f t="shared" si="1"/>
        <v>0</v>
      </c>
    </row>
    <row r="101" spans="1:15">
      <c r="A101" t="s">
        <v>191</v>
      </c>
      <c r="B101" t="s">
        <v>192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8">
        <f t="shared" si="1"/>
        <v>0</v>
      </c>
    </row>
    <row r="102" spans="1:15">
      <c r="A102" t="s">
        <v>193</v>
      </c>
      <c r="B102" t="s">
        <v>194</v>
      </c>
      <c r="C102" s="11">
        <v>38.79</v>
      </c>
      <c r="D102" s="11">
        <v>973.95999999999992</v>
      </c>
      <c r="E102" s="11">
        <v>16352.539999999999</v>
      </c>
      <c r="F102" s="11">
        <v>10960.689</v>
      </c>
      <c r="G102" s="11">
        <v>10960.689</v>
      </c>
      <c r="H102" s="11">
        <v>10960.689</v>
      </c>
      <c r="I102" s="11">
        <v>10960.689</v>
      </c>
      <c r="J102" s="11">
        <v>10960.689</v>
      </c>
      <c r="K102" s="11">
        <v>10960.689</v>
      </c>
      <c r="L102" s="11">
        <v>10960.689</v>
      </c>
      <c r="M102" s="11">
        <v>10960.689</v>
      </c>
      <c r="N102" s="11">
        <v>10960.689</v>
      </c>
      <c r="O102" s="8">
        <f t="shared" si="1"/>
        <v>116011.49099999999</v>
      </c>
    </row>
    <row r="103" spans="1:15">
      <c r="A103" t="s">
        <v>195</v>
      </c>
      <c r="B103" t="s">
        <v>196</v>
      </c>
      <c r="C103" s="11">
        <v>0</v>
      </c>
      <c r="D103" s="11">
        <v>0</v>
      </c>
      <c r="E103" s="11">
        <v>2512.62</v>
      </c>
      <c r="F103" s="11">
        <v>2956.9943750000002</v>
      </c>
      <c r="G103" s="11">
        <v>2956.9943750000002</v>
      </c>
      <c r="H103" s="11">
        <v>2956.9943750000002</v>
      </c>
      <c r="I103" s="11">
        <v>2956.9943750000002</v>
      </c>
      <c r="J103" s="11">
        <v>2956.9943750000002</v>
      </c>
      <c r="K103" s="11">
        <v>2956.9943750000002</v>
      </c>
      <c r="L103" s="11">
        <v>2956.9943750000002</v>
      </c>
      <c r="M103" s="11">
        <v>2956.9943750000002</v>
      </c>
      <c r="N103" s="11">
        <v>2956.9943750000002</v>
      </c>
      <c r="O103" s="8">
        <f t="shared" si="1"/>
        <v>29125.569375000006</v>
      </c>
    </row>
    <row r="104" spans="1:15">
      <c r="A104" t="s">
        <v>197</v>
      </c>
      <c r="B104" t="s">
        <v>198</v>
      </c>
      <c r="C104" s="11">
        <v>2037.12</v>
      </c>
      <c r="D104" s="11">
        <v>0</v>
      </c>
      <c r="E104" s="11">
        <v>17586.21</v>
      </c>
      <c r="F104" s="11">
        <v>700</v>
      </c>
      <c r="G104" s="11">
        <v>700</v>
      </c>
      <c r="H104" s="11">
        <v>700</v>
      </c>
      <c r="I104" s="11">
        <v>700</v>
      </c>
      <c r="J104" s="11">
        <v>700</v>
      </c>
      <c r="K104" s="11">
        <v>700</v>
      </c>
      <c r="L104" s="11">
        <v>700</v>
      </c>
      <c r="M104" s="11">
        <v>700</v>
      </c>
      <c r="N104" s="11">
        <v>700</v>
      </c>
      <c r="O104" s="8">
        <f t="shared" si="1"/>
        <v>25923.329999999998</v>
      </c>
    </row>
    <row r="105" spans="1:15">
      <c r="A105" t="s">
        <v>199</v>
      </c>
      <c r="B105" t="s">
        <v>200</v>
      </c>
      <c r="C105" s="11">
        <v>2800</v>
      </c>
      <c r="D105" s="11">
        <v>0</v>
      </c>
      <c r="E105" s="11">
        <v>0</v>
      </c>
      <c r="F105" s="11">
        <v>8042.5773749999998</v>
      </c>
      <c r="G105" s="11">
        <v>8042.5773749999998</v>
      </c>
      <c r="H105" s="11">
        <v>8042.5773749999998</v>
      </c>
      <c r="I105" s="11">
        <v>8042.5773749999998</v>
      </c>
      <c r="J105" s="11">
        <v>8042.5773749999998</v>
      </c>
      <c r="K105" s="11">
        <v>8042.5773749999998</v>
      </c>
      <c r="L105" s="11">
        <v>8042.5773749999998</v>
      </c>
      <c r="M105" s="11">
        <v>8042.5773749999998</v>
      </c>
      <c r="N105" s="11">
        <v>8042.5773749999998</v>
      </c>
      <c r="O105" s="8">
        <f t="shared" si="1"/>
        <v>75183.196375</v>
      </c>
    </row>
    <row r="106" spans="1:15">
      <c r="A106" t="s">
        <v>201</v>
      </c>
      <c r="B106" t="s">
        <v>202</v>
      </c>
      <c r="C106" s="11">
        <v>0</v>
      </c>
      <c r="D106" s="11">
        <v>1753.45</v>
      </c>
      <c r="E106" s="11">
        <v>250</v>
      </c>
      <c r="F106" s="11">
        <v>979.88525000000004</v>
      </c>
      <c r="G106" s="11">
        <v>979.88525000000004</v>
      </c>
      <c r="H106" s="11">
        <v>979.88525000000004</v>
      </c>
      <c r="I106" s="11">
        <v>979.88525000000004</v>
      </c>
      <c r="J106" s="11">
        <v>979.88525000000004</v>
      </c>
      <c r="K106" s="11">
        <v>979.88525000000004</v>
      </c>
      <c r="L106" s="11">
        <v>979.88525000000004</v>
      </c>
      <c r="M106" s="11">
        <v>979.88525000000004</v>
      </c>
      <c r="N106" s="11">
        <v>979.88525000000004</v>
      </c>
      <c r="O106" s="8">
        <f t="shared" si="1"/>
        <v>10822.41725</v>
      </c>
    </row>
    <row r="107" spans="1:15">
      <c r="A107" t="s">
        <v>203</v>
      </c>
      <c r="B107" t="s">
        <v>204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8">
        <f t="shared" si="1"/>
        <v>0</v>
      </c>
    </row>
    <row r="108" spans="1:15">
      <c r="A108" t="s">
        <v>205</v>
      </c>
      <c r="B108" t="s">
        <v>206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8">
        <f t="shared" si="1"/>
        <v>0</v>
      </c>
    </row>
    <row r="109" spans="1:15">
      <c r="A109" t="s">
        <v>207</v>
      </c>
      <c r="B109" t="s">
        <v>208</v>
      </c>
      <c r="C109" s="11">
        <v>5934.57</v>
      </c>
      <c r="D109" s="11">
        <v>2627.64</v>
      </c>
      <c r="E109" s="11">
        <v>7680.85</v>
      </c>
      <c r="F109" s="11">
        <v>15785.212625</v>
      </c>
      <c r="G109" s="11">
        <v>15785.212625</v>
      </c>
      <c r="H109" s="11">
        <v>15785.212625</v>
      </c>
      <c r="I109" s="11">
        <v>15785.212625</v>
      </c>
      <c r="J109" s="11">
        <v>15785.212625</v>
      </c>
      <c r="K109" s="11">
        <v>15785.212625</v>
      </c>
      <c r="L109" s="11">
        <v>15785.212625</v>
      </c>
      <c r="M109" s="11">
        <v>15785.212625</v>
      </c>
      <c r="N109" s="11">
        <v>15785.212625</v>
      </c>
      <c r="O109" s="8">
        <f t="shared" si="1"/>
        <v>158309.97362499998</v>
      </c>
    </row>
    <row r="110" spans="1:15">
      <c r="A110" t="s">
        <v>209</v>
      </c>
      <c r="B110" t="s">
        <v>210</v>
      </c>
      <c r="C110" s="11">
        <v>0</v>
      </c>
      <c r="D110" s="11">
        <v>0</v>
      </c>
      <c r="E110" s="11">
        <v>0</v>
      </c>
      <c r="F110" s="11">
        <v>213.75</v>
      </c>
      <c r="G110" s="11">
        <v>213.75</v>
      </c>
      <c r="H110" s="11">
        <v>213.75</v>
      </c>
      <c r="I110" s="11">
        <v>213.75</v>
      </c>
      <c r="J110" s="11">
        <v>213.75</v>
      </c>
      <c r="K110" s="11">
        <v>213.75</v>
      </c>
      <c r="L110" s="11">
        <v>213.75</v>
      </c>
      <c r="M110" s="11">
        <v>213.75</v>
      </c>
      <c r="N110" s="11">
        <v>213.75</v>
      </c>
      <c r="O110" s="8">
        <f t="shared" si="1"/>
        <v>1923.75</v>
      </c>
    </row>
    <row r="111" spans="1:15">
      <c r="A111" t="s">
        <v>211</v>
      </c>
      <c r="B111" t="s">
        <v>212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8">
        <f t="shared" si="1"/>
        <v>0</v>
      </c>
    </row>
    <row r="112" spans="1:15">
      <c r="A112" t="s">
        <v>213</v>
      </c>
      <c r="B112" t="s">
        <v>214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8">
        <f t="shared" si="1"/>
        <v>0</v>
      </c>
    </row>
    <row r="113" spans="1:15">
      <c r="A113" t="s">
        <v>215</v>
      </c>
      <c r="B113" t="s">
        <v>216</v>
      </c>
      <c r="C113" s="11">
        <v>542.70000000000005</v>
      </c>
      <c r="D113" s="11">
        <v>0</v>
      </c>
      <c r="E113" s="11">
        <v>155.05999999999997</v>
      </c>
      <c r="F113" s="11">
        <v>0</v>
      </c>
      <c r="G113" s="11">
        <v>0</v>
      </c>
      <c r="H113" s="11">
        <v>550</v>
      </c>
      <c r="I113" s="11">
        <v>0</v>
      </c>
      <c r="J113" s="11">
        <v>0</v>
      </c>
      <c r="K113" s="11">
        <v>550</v>
      </c>
      <c r="L113" s="11">
        <v>0</v>
      </c>
      <c r="M113" s="11">
        <v>0</v>
      </c>
      <c r="N113" s="11">
        <v>550</v>
      </c>
      <c r="O113" s="8">
        <f t="shared" si="1"/>
        <v>2347.7600000000002</v>
      </c>
    </row>
    <row r="114" spans="1:15">
      <c r="A114" t="s">
        <v>217</v>
      </c>
      <c r="B114" t="s">
        <v>218</v>
      </c>
      <c r="C114" s="11">
        <v>5463.17</v>
      </c>
      <c r="D114" s="11">
        <v>5463.17</v>
      </c>
      <c r="E114" s="11">
        <v>5463.17</v>
      </c>
      <c r="F114" s="11">
        <v>5490.4859999999999</v>
      </c>
      <c r="G114" s="11">
        <v>5490.4859999999999</v>
      </c>
      <c r="H114" s="11">
        <v>5490.4859999999999</v>
      </c>
      <c r="I114" s="11">
        <v>5490.4859999999999</v>
      </c>
      <c r="J114" s="11">
        <v>5490.4859999999999</v>
      </c>
      <c r="K114" s="11">
        <v>5490.4859999999999</v>
      </c>
      <c r="L114" s="11">
        <v>5490.4859999999999</v>
      </c>
      <c r="M114" s="11">
        <v>5490.4859999999999</v>
      </c>
      <c r="N114" s="11">
        <v>5490.4859999999999</v>
      </c>
      <c r="O114" s="8">
        <f t="shared" si="1"/>
        <v>65803.883999999991</v>
      </c>
    </row>
    <row r="115" spans="1:15">
      <c r="A115" t="s">
        <v>219</v>
      </c>
      <c r="B115" t="s">
        <v>220</v>
      </c>
      <c r="C115" s="11">
        <v>23467.79</v>
      </c>
      <c r="D115" s="11">
        <v>23538.48</v>
      </c>
      <c r="E115" s="11">
        <v>22553.48</v>
      </c>
      <c r="F115" s="11">
        <v>25173.037125000003</v>
      </c>
      <c r="G115" s="11">
        <v>25173.037125000003</v>
      </c>
      <c r="H115" s="11">
        <v>25173.037125000003</v>
      </c>
      <c r="I115" s="11">
        <v>25173.037125000003</v>
      </c>
      <c r="J115" s="11">
        <v>25173.037125000003</v>
      </c>
      <c r="K115" s="11">
        <v>25173.037125000003</v>
      </c>
      <c r="L115" s="11">
        <v>25173.037125000003</v>
      </c>
      <c r="M115" s="11">
        <v>25173.037125000003</v>
      </c>
      <c r="N115" s="11">
        <v>25173.037125000003</v>
      </c>
      <c r="O115" s="8">
        <f t="shared" si="1"/>
        <v>296117.08412500005</v>
      </c>
    </row>
    <row r="116" spans="1:15">
      <c r="A116" t="s">
        <v>221</v>
      </c>
      <c r="B116" t="s">
        <v>222</v>
      </c>
      <c r="C116" s="11">
        <v>0</v>
      </c>
      <c r="D116" s="11">
        <v>10109.49</v>
      </c>
      <c r="E116" s="11">
        <v>11081.27</v>
      </c>
      <c r="F116" s="11">
        <v>14514.068125</v>
      </c>
      <c r="G116" s="11">
        <v>14514.068125</v>
      </c>
      <c r="H116" s="11">
        <v>14514.068125</v>
      </c>
      <c r="I116" s="11">
        <v>14514.068125</v>
      </c>
      <c r="J116" s="11">
        <v>14514.068125</v>
      </c>
      <c r="K116" s="11">
        <v>14514.068125</v>
      </c>
      <c r="L116" s="11">
        <v>14514.068125</v>
      </c>
      <c r="M116" s="11">
        <v>14514.068125</v>
      </c>
      <c r="N116" s="11">
        <v>14514.068125</v>
      </c>
      <c r="O116" s="8">
        <f t="shared" si="1"/>
        <v>151817.37312500001</v>
      </c>
    </row>
    <row r="117" spans="1:15">
      <c r="A117" t="s">
        <v>223</v>
      </c>
      <c r="B117" t="s">
        <v>224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8">
        <f t="shared" si="1"/>
        <v>0</v>
      </c>
    </row>
    <row r="118" spans="1:15">
      <c r="A118" t="s">
        <v>225</v>
      </c>
      <c r="B118" t="s">
        <v>226</v>
      </c>
      <c r="C118" s="11">
        <v>5400</v>
      </c>
      <c r="D118" s="11">
        <v>5400</v>
      </c>
      <c r="E118" s="11">
        <v>5400</v>
      </c>
      <c r="F118" s="11">
        <v>5400</v>
      </c>
      <c r="G118" s="11">
        <v>5400</v>
      </c>
      <c r="H118" s="11">
        <v>5400</v>
      </c>
      <c r="I118" s="11">
        <v>5400</v>
      </c>
      <c r="J118" s="11">
        <v>5400</v>
      </c>
      <c r="K118" s="11">
        <v>5400</v>
      </c>
      <c r="L118" s="11">
        <v>5400</v>
      </c>
      <c r="M118" s="11">
        <v>5400</v>
      </c>
      <c r="N118" s="11">
        <v>5400</v>
      </c>
      <c r="O118" s="8">
        <f t="shared" si="1"/>
        <v>64800</v>
      </c>
    </row>
    <row r="119" spans="1:15">
      <c r="A119" t="s">
        <v>227</v>
      </c>
      <c r="B119" t="s">
        <v>228</v>
      </c>
      <c r="C119" s="11">
        <v>27398.46</v>
      </c>
      <c r="D119" s="11">
        <v>4323.1499999999996</v>
      </c>
      <c r="E119" s="11">
        <v>4323.1500000000015</v>
      </c>
      <c r="F119" s="11">
        <v>4323.1500000000015</v>
      </c>
      <c r="G119" s="11">
        <v>4323.1500000000015</v>
      </c>
      <c r="H119" s="11">
        <v>4323.1500000000015</v>
      </c>
      <c r="I119" s="11">
        <v>4323.1500000000015</v>
      </c>
      <c r="J119" s="11">
        <v>4323.1500000000015</v>
      </c>
      <c r="K119" s="11">
        <v>4323.1500000000015</v>
      </c>
      <c r="L119" s="11">
        <v>4323.1500000000015</v>
      </c>
      <c r="M119" s="11">
        <v>4323.1500000000015</v>
      </c>
      <c r="N119" s="11">
        <v>4323.1500000000015</v>
      </c>
      <c r="O119" s="8">
        <f t="shared" si="1"/>
        <v>74953.110000000015</v>
      </c>
    </row>
    <row r="120" spans="1:15">
      <c r="A120" t="s">
        <v>229</v>
      </c>
      <c r="B120" t="s">
        <v>230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8">
        <f t="shared" si="1"/>
        <v>0</v>
      </c>
    </row>
    <row r="121" spans="1:15">
      <c r="A121" t="s">
        <v>231</v>
      </c>
      <c r="B121" t="s">
        <v>232</v>
      </c>
      <c r="C121" s="11">
        <v>56657.33</v>
      </c>
      <c r="D121" s="11">
        <v>41338.71</v>
      </c>
      <c r="E121" s="11">
        <v>27617.520000000004</v>
      </c>
      <c r="F121" s="11">
        <v>27617.520000000004</v>
      </c>
      <c r="G121" s="11">
        <v>27617.520000000004</v>
      </c>
      <c r="H121" s="11">
        <v>27617.520000000004</v>
      </c>
      <c r="I121" s="11">
        <v>27617.520000000004</v>
      </c>
      <c r="J121" s="11">
        <v>27617.520000000004</v>
      </c>
      <c r="K121" s="11">
        <v>27617.520000000004</v>
      </c>
      <c r="L121" s="11">
        <v>27617.520000000004</v>
      </c>
      <c r="M121" s="11">
        <v>27617.520000000004</v>
      </c>
      <c r="N121" s="11">
        <v>27617.520000000004</v>
      </c>
      <c r="O121" s="8">
        <f t="shared" si="1"/>
        <v>374171.24000000017</v>
      </c>
    </row>
    <row r="122" spans="1:15">
      <c r="A122" t="s">
        <v>233</v>
      </c>
      <c r="B122" t="s">
        <v>234</v>
      </c>
      <c r="C122" s="11">
        <v>5729.49</v>
      </c>
      <c r="D122" s="11">
        <v>5729.49</v>
      </c>
      <c r="E122" s="11">
        <v>5729.4900000000016</v>
      </c>
      <c r="F122" s="11">
        <v>5729.4900000000016</v>
      </c>
      <c r="G122" s="11">
        <v>5729.4900000000016</v>
      </c>
      <c r="H122" s="11">
        <v>5729.4900000000016</v>
      </c>
      <c r="I122" s="11">
        <v>5729.4900000000016</v>
      </c>
      <c r="J122" s="11">
        <v>5729.4900000000016</v>
      </c>
      <c r="K122" s="11">
        <v>5729.4900000000016</v>
      </c>
      <c r="L122" s="11">
        <v>5729.4900000000016</v>
      </c>
      <c r="M122" s="11">
        <v>5729.4900000000016</v>
      </c>
      <c r="N122" s="11">
        <v>5729.4900000000016</v>
      </c>
      <c r="O122" s="8">
        <f t="shared" si="1"/>
        <v>68753.880000000034</v>
      </c>
    </row>
    <row r="123" spans="1:15">
      <c r="A123" t="s">
        <v>235</v>
      </c>
      <c r="B123" t="s">
        <v>236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8">
        <f t="shared" si="1"/>
        <v>0</v>
      </c>
    </row>
    <row r="124" spans="1:15">
      <c r="A124" t="s">
        <v>237</v>
      </c>
      <c r="B124" t="s">
        <v>238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8">
        <f t="shared" si="1"/>
        <v>0</v>
      </c>
    </row>
    <row r="125" spans="1:15">
      <c r="A125" t="s">
        <v>239</v>
      </c>
      <c r="B125" t="s">
        <v>240</v>
      </c>
      <c r="C125" s="11">
        <v>19389.259999999998</v>
      </c>
      <c r="D125" s="11">
        <v>19389.259999999998</v>
      </c>
      <c r="E125" s="11">
        <v>20020.380000000005</v>
      </c>
      <c r="F125" s="11">
        <v>20020.380000000005</v>
      </c>
      <c r="G125" s="11">
        <v>20020.380000000005</v>
      </c>
      <c r="H125" s="11">
        <v>20020.380000000005</v>
      </c>
      <c r="I125" s="11">
        <v>20020.380000000005</v>
      </c>
      <c r="J125" s="11">
        <v>20020.380000000005</v>
      </c>
      <c r="K125" s="11">
        <v>20020.380000000005</v>
      </c>
      <c r="L125" s="11">
        <v>20020.380000000005</v>
      </c>
      <c r="M125" s="11">
        <v>20020.380000000005</v>
      </c>
      <c r="N125" s="11">
        <v>20020.380000000005</v>
      </c>
      <c r="O125" s="8">
        <f t="shared" si="1"/>
        <v>238982.32000000004</v>
      </c>
    </row>
    <row r="126" spans="1:15">
      <c r="A126" t="s">
        <v>241</v>
      </c>
      <c r="B126" t="s">
        <v>242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8">
        <f t="shared" si="1"/>
        <v>0</v>
      </c>
    </row>
    <row r="127" spans="1:15">
      <c r="A127" t="s">
        <v>243</v>
      </c>
      <c r="B127" t="s">
        <v>244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8">
        <f t="shared" si="1"/>
        <v>0</v>
      </c>
    </row>
    <row r="128" spans="1:15">
      <c r="A128" t="s">
        <v>245</v>
      </c>
      <c r="B128" t="s">
        <v>246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8">
        <f t="shared" si="1"/>
        <v>0</v>
      </c>
    </row>
    <row r="129" spans="1:15">
      <c r="A129" t="s">
        <v>247</v>
      </c>
      <c r="B129" t="s">
        <v>248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8">
        <f t="shared" si="1"/>
        <v>0</v>
      </c>
    </row>
    <row r="130" spans="1:15">
      <c r="A130" t="s">
        <v>249</v>
      </c>
      <c r="B130" t="s">
        <v>250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8">
        <f t="shared" si="1"/>
        <v>0</v>
      </c>
    </row>
    <row r="131" spans="1:15">
      <c r="A131" t="s">
        <v>251</v>
      </c>
      <c r="B131" t="s">
        <v>252</v>
      </c>
      <c r="C131" s="11">
        <v>12815.73</v>
      </c>
      <c r="D131" s="11">
        <v>12823.59</v>
      </c>
      <c r="E131" s="11">
        <v>14344.269999999997</v>
      </c>
      <c r="F131" s="11">
        <v>8638.56</v>
      </c>
      <c r="G131" s="11">
        <v>8638.56</v>
      </c>
      <c r="H131" s="11">
        <v>8638.56</v>
      </c>
      <c r="I131" s="11">
        <v>8638.56</v>
      </c>
      <c r="J131" s="11">
        <v>8638.56</v>
      </c>
      <c r="K131" s="11">
        <v>8638.56</v>
      </c>
      <c r="L131" s="11">
        <v>8638.56</v>
      </c>
      <c r="M131" s="11">
        <v>8638.56</v>
      </c>
      <c r="N131" s="11">
        <v>8638.56</v>
      </c>
      <c r="O131" s="8">
        <f t="shared" si="1"/>
        <v>117730.62999999998</v>
      </c>
    </row>
    <row r="132" spans="1:15">
      <c r="A132" t="s">
        <v>253</v>
      </c>
      <c r="B132" t="s">
        <v>254</v>
      </c>
      <c r="C132" s="11">
        <v>0</v>
      </c>
      <c r="D132" s="11">
        <v>0</v>
      </c>
      <c r="E132" s="11">
        <v>0</v>
      </c>
      <c r="F132" s="11">
        <v>0</v>
      </c>
      <c r="G132" s="11">
        <v>1865.0625</v>
      </c>
      <c r="H132" s="11">
        <v>0</v>
      </c>
      <c r="I132" s="11">
        <v>0</v>
      </c>
      <c r="J132" s="11">
        <v>0</v>
      </c>
      <c r="K132" s="11">
        <v>1865.0625</v>
      </c>
      <c r="L132" s="11">
        <v>0</v>
      </c>
      <c r="M132" s="11">
        <v>0</v>
      </c>
      <c r="N132" s="11">
        <v>0</v>
      </c>
      <c r="O132" s="8">
        <f t="shared" si="1"/>
        <v>3730.125</v>
      </c>
    </row>
    <row r="133" spans="1:15">
      <c r="A133" t="s">
        <v>255</v>
      </c>
      <c r="B133" t="s">
        <v>256</v>
      </c>
      <c r="C133" s="11">
        <v>1499</v>
      </c>
      <c r="D133" s="11">
        <v>0</v>
      </c>
      <c r="E133" s="11">
        <v>3440</v>
      </c>
      <c r="F133" s="11">
        <v>1600.6375</v>
      </c>
      <c r="G133" s="11">
        <v>1600.6375</v>
      </c>
      <c r="H133" s="11">
        <v>1600.6375</v>
      </c>
      <c r="I133" s="11">
        <v>1600.6375</v>
      </c>
      <c r="J133" s="11">
        <v>1600.6375</v>
      </c>
      <c r="K133" s="11">
        <v>1600.6375</v>
      </c>
      <c r="L133" s="11">
        <v>1600.6375</v>
      </c>
      <c r="M133" s="11">
        <v>1600.6375</v>
      </c>
      <c r="N133" s="11">
        <v>1600.6375</v>
      </c>
      <c r="O133" s="8">
        <f t="shared" si="1"/>
        <v>19344.737500000003</v>
      </c>
    </row>
    <row r="134" spans="1:15">
      <c r="A134" t="s">
        <v>257</v>
      </c>
      <c r="B134" t="s">
        <v>258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8">
        <f t="shared" ref="O134:O189" si="2">SUM(C134:N134)</f>
        <v>0</v>
      </c>
    </row>
    <row r="135" spans="1:15">
      <c r="A135" t="s">
        <v>259</v>
      </c>
      <c r="B135" t="s">
        <v>260</v>
      </c>
      <c r="C135" s="11">
        <v>29687.49</v>
      </c>
      <c r="D135" s="11">
        <v>30626.159999999996</v>
      </c>
      <c r="E135" s="11">
        <v>31325.73</v>
      </c>
      <c r="F135" s="11">
        <v>31325.73</v>
      </c>
      <c r="G135" s="11">
        <v>31325.73</v>
      </c>
      <c r="H135" s="11">
        <v>31325.73</v>
      </c>
      <c r="I135" s="11">
        <v>31325.73</v>
      </c>
      <c r="J135" s="11">
        <v>31325.73</v>
      </c>
      <c r="K135" s="11">
        <v>31325.73</v>
      </c>
      <c r="L135" s="11">
        <v>31325.73</v>
      </c>
      <c r="M135" s="11">
        <v>31325.73</v>
      </c>
      <c r="N135" s="11">
        <v>31325.73</v>
      </c>
      <c r="O135" s="8">
        <f t="shared" si="2"/>
        <v>373570.94999999995</v>
      </c>
    </row>
    <row r="136" spans="1:15">
      <c r="A136" t="s">
        <v>261</v>
      </c>
      <c r="B136" t="s">
        <v>262</v>
      </c>
      <c r="C136" s="11">
        <v>0</v>
      </c>
      <c r="D136" s="11">
        <v>0</v>
      </c>
      <c r="E136" s="11">
        <v>0</v>
      </c>
      <c r="F136" s="11">
        <v>0</v>
      </c>
      <c r="G136" s="11">
        <v>98691.88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8">
        <f t="shared" si="2"/>
        <v>98691.88</v>
      </c>
    </row>
    <row r="137" spans="1:15">
      <c r="A137" t="s">
        <v>263</v>
      </c>
      <c r="B137" t="s">
        <v>264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8">
        <f t="shared" si="2"/>
        <v>0</v>
      </c>
    </row>
    <row r="138" spans="1:15">
      <c r="A138" t="s">
        <v>265</v>
      </c>
      <c r="B138" t="s">
        <v>266</v>
      </c>
      <c r="C138" s="11">
        <v>0</v>
      </c>
      <c r="D138" s="11">
        <v>12000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8">
        <f t="shared" si="2"/>
        <v>12000</v>
      </c>
    </row>
    <row r="139" spans="1:15">
      <c r="A139" t="s">
        <v>267</v>
      </c>
      <c r="B139" t="s">
        <v>268</v>
      </c>
      <c r="C139" s="11">
        <v>0</v>
      </c>
      <c r="D139" s="11">
        <v>0</v>
      </c>
      <c r="E139" s="11">
        <v>0</v>
      </c>
      <c r="F139" s="11">
        <v>8400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8">
        <f t="shared" si="2"/>
        <v>8400</v>
      </c>
    </row>
    <row r="140" spans="1:15">
      <c r="A140" t="s">
        <v>269</v>
      </c>
      <c r="B140" t="s">
        <v>270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8">
        <f t="shared" si="2"/>
        <v>0</v>
      </c>
    </row>
    <row r="141" spans="1:15">
      <c r="A141" t="s">
        <v>271</v>
      </c>
      <c r="B141" t="s">
        <v>272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8">
        <f t="shared" si="2"/>
        <v>0</v>
      </c>
    </row>
    <row r="142" spans="1:15">
      <c r="A142" t="s">
        <v>273</v>
      </c>
      <c r="B142" t="s">
        <v>274</v>
      </c>
      <c r="C142" s="11">
        <v>35622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8500</v>
      </c>
      <c r="O142" s="8">
        <f t="shared" si="2"/>
        <v>44122</v>
      </c>
    </row>
    <row r="143" spans="1:15">
      <c r="A143" t="s">
        <v>275</v>
      </c>
      <c r="B143" t="s">
        <v>276</v>
      </c>
      <c r="C143" s="11">
        <v>23109.63</v>
      </c>
      <c r="D143" s="11">
        <v>0</v>
      </c>
      <c r="E143" s="11">
        <v>2132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8">
        <f t="shared" si="2"/>
        <v>25241.63</v>
      </c>
    </row>
    <row r="144" spans="1:15">
      <c r="A144" t="s">
        <v>277</v>
      </c>
      <c r="B144" t="s">
        <v>278</v>
      </c>
      <c r="C144" s="11">
        <v>0</v>
      </c>
      <c r="D144" s="11">
        <v>1170</v>
      </c>
      <c r="E144" s="11">
        <v>0</v>
      </c>
      <c r="F144" s="11">
        <v>0</v>
      </c>
      <c r="G144" s="11">
        <v>71897.73000000001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8">
        <f t="shared" si="2"/>
        <v>73067.73000000001</v>
      </c>
    </row>
    <row r="145" spans="1:15">
      <c r="A145" t="s">
        <v>279</v>
      </c>
      <c r="B145" t="s">
        <v>280</v>
      </c>
      <c r="C145" s="11">
        <v>4801.72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8">
        <f t="shared" si="2"/>
        <v>4801.72</v>
      </c>
    </row>
    <row r="146" spans="1:15">
      <c r="A146" t="s">
        <v>281</v>
      </c>
      <c r="B146" t="s">
        <v>282</v>
      </c>
      <c r="C146" s="11">
        <v>0</v>
      </c>
      <c r="D146" s="11">
        <v>0</v>
      </c>
      <c r="E146" s="11">
        <v>0</v>
      </c>
      <c r="F146" s="11">
        <v>1652.6598750000001</v>
      </c>
      <c r="G146" s="11">
        <v>1652.6598750000001</v>
      </c>
      <c r="H146" s="11">
        <v>1652.6598750000001</v>
      </c>
      <c r="I146" s="11">
        <v>1652.6598750000001</v>
      </c>
      <c r="J146" s="11">
        <v>1652.6598750000001</v>
      </c>
      <c r="K146" s="11">
        <v>1652.6598750000001</v>
      </c>
      <c r="L146" s="11">
        <v>1652.6598750000001</v>
      </c>
      <c r="M146" s="11">
        <v>1652.6598750000001</v>
      </c>
      <c r="N146" s="11">
        <v>1652.6598750000001</v>
      </c>
      <c r="O146" s="8">
        <f t="shared" si="2"/>
        <v>14873.938874999998</v>
      </c>
    </row>
    <row r="147" spans="1:15">
      <c r="A147" t="s">
        <v>283</v>
      </c>
      <c r="B147" t="s">
        <v>284</v>
      </c>
      <c r="C147" s="11">
        <v>0</v>
      </c>
      <c r="D147" s="11">
        <v>0</v>
      </c>
      <c r="E147" s="11">
        <v>0</v>
      </c>
      <c r="F147" s="11">
        <v>91.962500000000006</v>
      </c>
      <c r="G147" s="11">
        <v>91.962500000000006</v>
      </c>
      <c r="H147" s="11">
        <v>91.962500000000006</v>
      </c>
      <c r="I147" s="11">
        <v>91.962500000000006</v>
      </c>
      <c r="J147" s="11">
        <v>91.962500000000006</v>
      </c>
      <c r="K147" s="11">
        <v>91.962500000000006</v>
      </c>
      <c r="L147" s="11">
        <v>91.962500000000006</v>
      </c>
      <c r="M147" s="11">
        <v>91.962500000000006</v>
      </c>
      <c r="N147" s="11">
        <v>91.962500000000006</v>
      </c>
      <c r="O147" s="8">
        <f t="shared" si="2"/>
        <v>827.66249999999991</v>
      </c>
    </row>
    <row r="148" spans="1:15">
      <c r="A148" t="s">
        <v>285</v>
      </c>
      <c r="B148" t="s">
        <v>286</v>
      </c>
      <c r="C148" s="11">
        <v>3520</v>
      </c>
      <c r="D148" s="11">
        <v>0</v>
      </c>
      <c r="E148" s="11">
        <v>0</v>
      </c>
      <c r="F148" s="11">
        <v>3588.3181249999998</v>
      </c>
      <c r="G148" s="11">
        <v>3588.3181249999998</v>
      </c>
      <c r="H148" s="11">
        <v>3588.3181249999998</v>
      </c>
      <c r="I148" s="11">
        <v>3588.3181249999998</v>
      </c>
      <c r="J148" s="11">
        <v>3588.3181249999998</v>
      </c>
      <c r="K148" s="11">
        <v>3588.3181249999998</v>
      </c>
      <c r="L148" s="11">
        <v>3588.3181249999998</v>
      </c>
      <c r="M148" s="11">
        <v>3588.3181249999998</v>
      </c>
      <c r="N148" s="11">
        <v>4188.3181250000007</v>
      </c>
      <c r="O148" s="8">
        <f t="shared" si="2"/>
        <v>36414.863124999989</v>
      </c>
    </row>
    <row r="149" spans="1:15">
      <c r="A149" t="s">
        <v>287</v>
      </c>
      <c r="B149" t="s">
        <v>288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8">
        <f t="shared" si="2"/>
        <v>0</v>
      </c>
    </row>
    <row r="150" spans="1:15">
      <c r="A150" t="s">
        <v>289</v>
      </c>
      <c r="B150" t="s">
        <v>290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8">
        <f t="shared" si="2"/>
        <v>0</v>
      </c>
    </row>
    <row r="151" spans="1:15">
      <c r="A151" t="s">
        <v>291</v>
      </c>
      <c r="B151" t="s">
        <v>292</v>
      </c>
      <c r="C151" s="11">
        <v>4711</v>
      </c>
      <c r="D151" s="11">
        <v>10280.44</v>
      </c>
      <c r="E151" s="11">
        <v>0</v>
      </c>
      <c r="F151" s="11">
        <v>3000</v>
      </c>
      <c r="G151" s="11">
        <v>3000</v>
      </c>
      <c r="H151" s="11">
        <v>3000</v>
      </c>
      <c r="I151" s="11">
        <v>3000</v>
      </c>
      <c r="J151" s="11">
        <v>3000</v>
      </c>
      <c r="K151" s="11">
        <v>3000</v>
      </c>
      <c r="L151" s="11">
        <v>3000</v>
      </c>
      <c r="M151" s="11">
        <v>3000</v>
      </c>
      <c r="N151" s="11">
        <v>3000</v>
      </c>
      <c r="O151" s="8">
        <f t="shared" si="2"/>
        <v>41991.44</v>
      </c>
    </row>
    <row r="152" spans="1:15">
      <c r="A152" t="s">
        <v>293</v>
      </c>
      <c r="B152" t="s">
        <v>294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8">
        <f t="shared" si="2"/>
        <v>0</v>
      </c>
    </row>
    <row r="153" spans="1:15">
      <c r="A153" t="s">
        <v>295</v>
      </c>
      <c r="B153" t="s">
        <v>296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8">
        <f t="shared" si="2"/>
        <v>0</v>
      </c>
    </row>
    <row r="154" spans="1:15">
      <c r="A154" t="s">
        <v>297</v>
      </c>
      <c r="B154" t="s">
        <v>298</v>
      </c>
      <c r="C154" s="11">
        <v>122828.07999999999</v>
      </c>
      <c r="D154" s="11">
        <v>122730.03000000001</v>
      </c>
      <c r="E154" s="11">
        <v>122237.05999999998</v>
      </c>
      <c r="F154" s="11">
        <v>122237.05999999998</v>
      </c>
      <c r="G154" s="11">
        <v>122237.05999999998</v>
      </c>
      <c r="H154" s="11">
        <v>122237.05999999998</v>
      </c>
      <c r="I154" s="11">
        <v>122237.05999999998</v>
      </c>
      <c r="J154" s="11">
        <v>122237.05999999998</v>
      </c>
      <c r="K154" s="11">
        <v>122237.05999999998</v>
      </c>
      <c r="L154" s="11">
        <v>122237.05999999998</v>
      </c>
      <c r="M154" s="11">
        <v>122237.05999999998</v>
      </c>
      <c r="N154" s="11">
        <v>122237.05999999998</v>
      </c>
      <c r="O154" s="8">
        <f t="shared" si="2"/>
        <v>1467928.71</v>
      </c>
    </row>
    <row r="155" spans="1:15">
      <c r="A155" t="s">
        <v>299</v>
      </c>
      <c r="B155" t="s">
        <v>300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8">
        <f t="shared" si="2"/>
        <v>0</v>
      </c>
    </row>
    <row r="156" spans="1:15">
      <c r="A156" t="s">
        <v>301</v>
      </c>
      <c r="B156" t="s">
        <v>302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8">
        <f t="shared" si="2"/>
        <v>0</v>
      </c>
    </row>
    <row r="157" spans="1:15">
      <c r="A157" t="s">
        <v>313</v>
      </c>
      <c r="B157" t="s">
        <v>314</v>
      </c>
      <c r="C157" s="11">
        <v>4555.91</v>
      </c>
      <c r="D157" s="11">
        <v>4319.5</v>
      </c>
      <c r="E157" s="11">
        <v>0</v>
      </c>
      <c r="F157" s="11">
        <v>7811.5791250000002</v>
      </c>
      <c r="G157" s="11">
        <v>7811.5791250000002</v>
      </c>
      <c r="H157" s="11">
        <v>7811.5791250000002</v>
      </c>
      <c r="I157" s="11">
        <v>7811.5791250000002</v>
      </c>
      <c r="J157" s="11">
        <v>7811.5791250000002</v>
      </c>
      <c r="K157" s="11">
        <v>7811.5791250000002</v>
      </c>
      <c r="L157" s="11">
        <v>7811.5791250000002</v>
      </c>
      <c r="M157" s="11">
        <v>7811.5791250000002</v>
      </c>
      <c r="N157" s="11">
        <v>7811.5791250000002</v>
      </c>
      <c r="O157" s="8">
        <f t="shared" si="2"/>
        <v>79179.622125000024</v>
      </c>
    </row>
    <row r="158" spans="1:15">
      <c r="A158" t="s">
        <v>315</v>
      </c>
      <c r="B158" t="s">
        <v>316</v>
      </c>
      <c r="C158" s="11">
        <v>746.82</v>
      </c>
      <c r="D158" s="11">
        <v>0</v>
      </c>
      <c r="E158" s="11">
        <v>984.6</v>
      </c>
      <c r="F158" s="11">
        <v>957.67525000000012</v>
      </c>
      <c r="G158" s="11">
        <v>957.67525000000012</v>
      </c>
      <c r="H158" s="11">
        <v>957.67525000000012</v>
      </c>
      <c r="I158" s="11">
        <v>957.67525000000012</v>
      </c>
      <c r="J158" s="11">
        <v>957.67525000000012</v>
      </c>
      <c r="K158" s="11">
        <v>957.67525000000012</v>
      </c>
      <c r="L158" s="11">
        <v>957.67525000000012</v>
      </c>
      <c r="M158" s="11">
        <v>957.67525000000012</v>
      </c>
      <c r="N158" s="11">
        <v>957.67525000000012</v>
      </c>
      <c r="O158" s="8">
        <f t="shared" si="2"/>
        <v>10350.497250000002</v>
      </c>
    </row>
    <row r="159" spans="1:15">
      <c r="A159" t="s">
        <v>317</v>
      </c>
      <c r="B159" t="s">
        <v>318</v>
      </c>
      <c r="C159" s="11">
        <v>5666</v>
      </c>
      <c r="D159" s="11">
        <v>6594</v>
      </c>
      <c r="E159" s="11">
        <v>5666</v>
      </c>
      <c r="F159" s="11">
        <v>5281.1937499999995</v>
      </c>
      <c r="G159" s="11">
        <v>5281.1937499999995</v>
      </c>
      <c r="H159" s="11">
        <v>5281.1937499999995</v>
      </c>
      <c r="I159" s="11">
        <v>5281.1937499999995</v>
      </c>
      <c r="J159" s="11">
        <v>5281.1937499999995</v>
      </c>
      <c r="K159" s="11">
        <v>5281.1937499999995</v>
      </c>
      <c r="L159" s="11">
        <v>5281.1937499999995</v>
      </c>
      <c r="M159" s="11">
        <v>5281.1937499999995</v>
      </c>
      <c r="N159" s="11">
        <v>5281.1937499999995</v>
      </c>
      <c r="O159" s="8">
        <f t="shared" si="2"/>
        <v>65456.743749999987</v>
      </c>
    </row>
    <row r="160" spans="1:15">
      <c r="A160" t="s">
        <v>319</v>
      </c>
      <c r="B160" t="s">
        <v>147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8">
        <f t="shared" si="2"/>
        <v>0</v>
      </c>
    </row>
    <row r="161" spans="1:15">
      <c r="A161" t="s">
        <v>320</v>
      </c>
      <c r="B161" t="s">
        <v>321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8">
        <f t="shared" si="2"/>
        <v>0</v>
      </c>
    </row>
    <row r="162" spans="1:15">
      <c r="A162" t="s">
        <v>322</v>
      </c>
      <c r="B162" t="s">
        <v>323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8">
        <f t="shared" si="2"/>
        <v>0</v>
      </c>
    </row>
    <row r="163" spans="1:15">
      <c r="A163" t="s">
        <v>324</v>
      </c>
      <c r="B163" t="s">
        <v>325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8">
        <f t="shared" si="2"/>
        <v>0</v>
      </c>
    </row>
    <row r="164" spans="1:15">
      <c r="A164" t="s">
        <v>326</v>
      </c>
      <c r="B164" t="s">
        <v>327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8">
        <f t="shared" si="2"/>
        <v>0</v>
      </c>
    </row>
    <row r="165" spans="1:15">
      <c r="A165" t="s">
        <v>328</v>
      </c>
      <c r="B165" t="s">
        <v>329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8">
        <f t="shared" si="2"/>
        <v>0</v>
      </c>
    </row>
    <row r="166" spans="1:15">
      <c r="A166" t="s">
        <v>330</v>
      </c>
      <c r="B166" t="s">
        <v>306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8">
        <f t="shared" si="2"/>
        <v>0</v>
      </c>
    </row>
    <row r="167" spans="1:15">
      <c r="A167" t="s">
        <v>331</v>
      </c>
      <c r="B167" t="s">
        <v>186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8">
        <f t="shared" si="2"/>
        <v>0</v>
      </c>
    </row>
    <row r="168" spans="1:15">
      <c r="A168" t="s">
        <v>332</v>
      </c>
      <c r="B168" t="s">
        <v>188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8">
        <f t="shared" si="2"/>
        <v>0</v>
      </c>
    </row>
    <row r="169" spans="1:15">
      <c r="A169" t="s">
        <v>333</v>
      </c>
      <c r="B169" t="s">
        <v>206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8">
        <f t="shared" si="2"/>
        <v>0</v>
      </c>
    </row>
    <row r="170" spans="1:15">
      <c r="A170" t="s">
        <v>334</v>
      </c>
      <c r="B170" t="s">
        <v>309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8">
        <f t="shared" si="2"/>
        <v>0</v>
      </c>
    </row>
    <row r="171" spans="1:15">
      <c r="A171" t="s">
        <v>335</v>
      </c>
      <c r="B171" t="s">
        <v>336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8">
        <f t="shared" si="2"/>
        <v>0</v>
      </c>
    </row>
    <row r="172" spans="1:15">
      <c r="A172" t="s">
        <v>337</v>
      </c>
      <c r="B172" t="s">
        <v>250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8">
        <f t="shared" si="2"/>
        <v>0</v>
      </c>
    </row>
    <row r="173" spans="1:15">
      <c r="A173" t="s">
        <v>338</v>
      </c>
      <c r="B173" t="s">
        <v>300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8">
        <f t="shared" si="2"/>
        <v>0</v>
      </c>
    </row>
    <row r="174" spans="1:15">
      <c r="A174" t="s">
        <v>339</v>
      </c>
      <c r="B174" t="s">
        <v>302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8">
        <f t="shared" si="2"/>
        <v>0</v>
      </c>
    </row>
    <row r="175" spans="1:15">
      <c r="A175" t="s">
        <v>341</v>
      </c>
      <c r="B175" t="s">
        <v>325</v>
      </c>
      <c r="C175" s="11">
        <v>0</v>
      </c>
      <c r="D175" s="11">
        <v>0.34</v>
      </c>
      <c r="E175" s="11">
        <v>12487.51</v>
      </c>
      <c r="F175" s="11">
        <v>1921.7537500000003</v>
      </c>
      <c r="G175" s="11">
        <v>1921.7537500000003</v>
      </c>
      <c r="H175" s="11">
        <v>1921.7537500000003</v>
      </c>
      <c r="I175" s="11">
        <v>1921.7537500000003</v>
      </c>
      <c r="J175" s="11">
        <v>1921.7537500000003</v>
      </c>
      <c r="K175" s="11">
        <v>1921.7537500000003</v>
      </c>
      <c r="L175" s="11">
        <v>1921.7537500000003</v>
      </c>
      <c r="M175" s="11">
        <v>1921.7537500000003</v>
      </c>
      <c r="N175" s="11">
        <v>1921.7537500000003</v>
      </c>
      <c r="O175" s="8">
        <f t="shared" si="2"/>
        <v>29783.633750000001</v>
      </c>
    </row>
    <row r="176" spans="1:15">
      <c r="A176" t="s">
        <v>342</v>
      </c>
      <c r="B176" t="s">
        <v>343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8">
        <f t="shared" si="2"/>
        <v>0</v>
      </c>
    </row>
    <row r="177" spans="1:17">
      <c r="A177" t="s">
        <v>344</v>
      </c>
      <c r="B177" t="s">
        <v>147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8">
        <f t="shared" si="2"/>
        <v>0</v>
      </c>
    </row>
    <row r="178" spans="1:17">
      <c r="A178" t="s">
        <v>345</v>
      </c>
      <c r="B178" t="s">
        <v>346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8">
        <f t="shared" si="2"/>
        <v>0</v>
      </c>
    </row>
    <row r="179" spans="1:17">
      <c r="A179" t="s">
        <v>347</v>
      </c>
      <c r="B179" t="s">
        <v>348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8">
        <f t="shared" si="2"/>
        <v>0</v>
      </c>
    </row>
    <row r="180" spans="1:17">
      <c r="A180" t="s">
        <v>349</v>
      </c>
      <c r="B180" t="s">
        <v>306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8">
        <f t="shared" si="2"/>
        <v>0</v>
      </c>
    </row>
    <row r="181" spans="1:17">
      <c r="A181" t="s">
        <v>350</v>
      </c>
      <c r="B181" t="s">
        <v>147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8">
        <f t="shared" si="2"/>
        <v>0</v>
      </c>
    </row>
    <row r="182" spans="1:17">
      <c r="A182" t="s">
        <v>351</v>
      </c>
      <c r="B182" t="s">
        <v>206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8">
        <f t="shared" si="2"/>
        <v>0</v>
      </c>
    </row>
    <row r="183" spans="1:17">
      <c r="A183" t="s">
        <v>352</v>
      </c>
      <c r="B183" t="s">
        <v>309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8">
        <f t="shared" si="2"/>
        <v>0</v>
      </c>
    </row>
    <row r="184" spans="1:17">
      <c r="A184" t="s">
        <v>353</v>
      </c>
      <c r="B184" t="s">
        <v>250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8">
        <f t="shared" si="2"/>
        <v>0</v>
      </c>
    </row>
    <row r="185" spans="1:17">
      <c r="A185" t="s">
        <v>354</v>
      </c>
      <c r="B185" t="s">
        <v>284</v>
      </c>
      <c r="C185" s="11">
        <v>1285934.55</v>
      </c>
      <c r="D185" s="11">
        <v>17640.570000000065</v>
      </c>
      <c r="E185" s="11">
        <v>17237.409999999916</v>
      </c>
      <c r="F185" s="11">
        <v>3794.189875</v>
      </c>
      <c r="G185" s="11">
        <v>3794.189875</v>
      </c>
      <c r="H185" s="11">
        <v>3794.189875</v>
      </c>
      <c r="I185" s="11">
        <v>3794.189875</v>
      </c>
      <c r="J185" s="11">
        <v>3794.189875</v>
      </c>
      <c r="K185" s="11">
        <v>3794.189875</v>
      </c>
      <c r="L185" s="11">
        <v>3794.189875</v>
      </c>
      <c r="M185" s="11">
        <v>3794.189875</v>
      </c>
      <c r="N185" s="11">
        <v>3794.189875</v>
      </c>
      <c r="O185" s="8">
        <f t="shared" si="2"/>
        <v>1354960.2388749993</v>
      </c>
    </row>
    <row r="186" spans="1:17">
      <c r="A186" t="s">
        <v>355</v>
      </c>
      <c r="B186" t="s">
        <v>286</v>
      </c>
      <c r="C186" s="11">
        <v>2681479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8">
        <f t="shared" si="2"/>
        <v>2681479</v>
      </c>
    </row>
    <row r="187" spans="1:17">
      <c r="A187" t="s">
        <v>356</v>
      </c>
      <c r="B187" t="s">
        <v>288</v>
      </c>
      <c r="C187" s="11">
        <v>362731</v>
      </c>
      <c r="D187" s="11">
        <v>1085.429999999993</v>
      </c>
      <c r="E187" s="11">
        <v>1925.8500000000349</v>
      </c>
      <c r="F187" s="11">
        <v>248.63300000000001</v>
      </c>
      <c r="G187" s="11">
        <v>248.63300000000001</v>
      </c>
      <c r="H187" s="11">
        <v>248.63300000000001</v>
      </c>
      <c r="I187" s="11">
        <v>248.63300000000001</v>
      </c>
      <c r="J187" s="11">
        <v>248.63300000000001</v>
      </c>
      <c r="K187" s="11">
        <v>248.63300000000001</v>
      </c>
      <c r="L187" s="11">
        <v>248.63300000000001</v>
      </c>
      <c r="M187" s="11">
        <v>248.63300000000001</v>
      </c>
      <c r="N187" s="11">
        <v>248.63300000000001</v>
      </c>
      <c r="O187" s="8">
        <f t="shared" si="2"/>
        <v>367979.97699999978</v>
      </c>
    </row>
    <row r="188" spans="1:17">
      <c r="A188" t="s">
        <v>357</v>
      </c>
      <c r="B188" t="s">
        <v>300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8">
        <f t="shared" si="2"/>
        <v>0</v>
      </c>
    </row>
    <row r="189" spans="1:17">
      <c r="A189" t="s">
        <v>358</v>
      </c>
      <c r="B189" t="s">
        <v>302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9">
        <f t="shared" si="2"/>
        <v>0</v>
      </c>
    </row>
    <row r="190" spans="1:17" s="2" customFormat="1">
      <c r="B190" s="2" t="s">
        <v>304</v>
      </c>
      <c r="C190" s="8">
        <v>9430625.3400000017</v>
      </c>
      <c r="D190" s="8">
        <v>5331490.879999999</v>
      </c>
      <c r="E190" s="8">
        <v>4873483.6199999973</v>
      </c>
      <c r="F190" s="8">
        <v>7154797.3488749973</v>
      </c>
      <c r="G190" s="8">
        <v>6909409.0588749982</v>
      </c>
      <c r="H190" s="8">
        <v>6550881.4708749987</v>
      </c>
      <c r="I190" s="8">
        <v>6199740.9343749993</v>
      </c>
      <c r="J190" s="8">
        <v>6518950.046374999</v>
      </c>
      <c r="K190" s="8">
        <v>5488288.5313749984</v>
      </c>
      <c r="L190" s="8">
        <v>6781207.6683749985</v>
      </c>
      <c r="M190" s="8">
        <v>5101095.8733749995</v>
      </c>
      <c r="N190" s="8">
        <v>8463905.9628749955</v>
      </c>
      <c r="O190" s="8">
        <f t="shared" ref="O190" si="3">SUM(O5:O189)</f>
        <v>78803876.735374987</v>
      </c>
      <c r="P190" s="3"/>
      <c r="Q190" s="3"/>
    </row>
    <row r="192" spans="1:17">
      <c r="E192" s="11">
        <v>19635599.839999996</v>
      </c>
    </row>
    <row r="194" spans="3:1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7"/>
    </row>
    <row r="196" spans="3:15">
      <c r="L196" s="11"/>
      <c r="M196" s="11"/>
      <c r="N196" s="11"/>
      <c r="O196" s="11"/>
    </row>
  </sheetData>
  <printOptions horizontalCentered="1"/>
  <pageMargins left="0" right="0" top="0.35433070866141736" bottom="0.35433070866141736" header="0" footer="0"/>
  <pageSetup scale="65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zoomScaleNormal="100" workbookViewId="0">
      <pane xSplit="4" ySplit="4" topLeftCell="E102" activePane="bottomRight" state="frozen"/>
      <selection activeCell="B1" sqref="B1"/>
      <selection pane="topRight" activeCell="C1" sqref="C1"/>
      <selection pane="bottomLeft" activeCell="B5" sqref="B5"/>
      <selection pane="bottomRight" activeCell="C110" sqref="C110"/>
    </sheetView>
  </sheetViews>
  <sheetFormatPr baseColWidth="10" defaultRowHeight="15"/>
  <cols>
    <col min="1" max="1" width="12.140625" hidden="1" customWidth="1"/>
    <col min="2" max="2" width="21.5703125" customWidth="1"/>
    <col min="3" max="3" width="23.5703125" customWidth="1"/>
    <col min="4" max="4" width="32.7109375" hidden="1" customWidth="1"/>
    <col min="5" max="5" width="13.28515625" style="18" customWidth="1"/>
    <col min="6" max="6" width="14" style="18" customWidth="1"/>
    <col min="7" max="7" width="11.85546875" style="18" customWidth="1"/>
    <col min="8" max="8" width="14.140625" style="18" customWidth="1"/>
    <col min="9" max="9" width="12.7109375" style="18" customWidth="1"/>
    <col min="10" max="10" width="12.85546875" style="18" customWidth="1"/>
    <col min="11" max="13" width="11.85546875" style="18" customWidth="1"/>
    <col min="14" max="14" width="14.42578125" style="19" customWidth="1"/>
    <col min="15" max="15" width="15.140625" style="25" customWidth="1"/>
    <col min="16" max="17" width="11.42578125" style="1"/>
  </cols>
  <sheetData>
    <row r="1" spans="1:17">
      <c r="C1" s="2" t="s">
        <v>305</v>
      </c>
      <c r="D1" s="2" t="s">
        <v>305</v>
      </c>
    </row>
    <row r="2" spans="1:17">
      <c r="C2" s="2" t="s">
        <v>380</v>
      </c>
      <c r="D2" s="2" t="s">
        <v>380</v>
      </c>
    </row>
    <row r="4" spans="1:17" s="4" customFormat="1" ht="24">
      <c r="B4" s="5"/>
      <c r="C4" s="5"/>
      <c r="D4" s="5"/>
      <c r="E4" s="21" t="s">
        <v>359</v>
      </c>
      <c r="F4" s="21" t="s">
        <v>360</v>
      </c>
      <c r="G4" s="21" t="s">
        <v>361</v>
      </c>
      <c r="H4" s="21" t="s">
        <v>362</v>
      </c>
      <c r="I4" s="21" t="s">
        <v>363</v>
      </c>
      <c r="J4" s="21" t="s">
        <v>364</v>
      </c>
      <c r="K4" s="21" t="s">
        <v>365</v>
      </c>
      <c r="L4" s="21" t="s">
        <v>340</v>
      </c>
      <c r="M4" s="21" t="s">
        <v>366</v>
      </c>
      <c r="N4" s="21" t="s">
        <v>367</v>
      </c>
      <c r="O4" s="26" t="s">
        <v>303</v>
      </c>
      <c r="P4" s="6"/>
      <c r="Q4" s="6"/>
    </row>
    <row r="5" spans="1:17">
      <c r="A5" t="s">
        <v>0</v>
      </c>
      <c r="B5" t="s">
        <v>382</v>
      </c>
      <c r="C5" t="s">
        <v>1</v>
      </c>
      <c r="D5" t="s">
        <v>1</v>
      </c>
      <c r="E5" s="18">
        <v>2183241.3000000007</v>
      </c>
      <c r="F5" s="18">
        <v>3073255.85</v>
      </c>
      <c r="G5" s="18">
        <v>347749.5</v>
      </c>
      <c r="H5" s="18">
        <v>2122271.2800000003</v>
      </c>
      <c r="I5" s="18">
        <v>3802858.0500000003</v>
      </c>
      <c r="J5" s="18">
        <v>605658.20000000007</v>
      </c>
      <c r="M5" s="18">
        <v>49465.799999999996</v>
      </c>
      <c r="N5" s="18">
        <v>357108.30000000005</v>
      </c>
      <c r="O5" s="25">
        <f>SUM(E5:N5)</f>
        <v>12541608.280000001</v>
      </c>
    </row>
    <row r="6" spans="1:17">
      <c r="A6" t="s">
        <v>2</v>
      </c>
      <c r="B6" t="s">
        <v>382</v>
      </c>
      <c r="C6" t="s">
        <v>1</v>
      </c>
      <c r="D6" t="s">
        <v>3</v>
      </c>
      <c r="E6" s="18">
        <v>873617.60000000009</v>
      </c>
      <c r="F6" s="18">
        <v>4188105.6599999992</v>
      </c>
      <c r="G6" s="18">
        <v>566302.14</v>
      </c>
      <c r="H6" s="18">
        <v>1531534.3399999994</v>
      </c>
      <c r="I6" s="18">
        <v>2748338.3600000008</v>
      </c>
      <c r="J6" s="18">
        <v>953858.65999999968</v>
      </c>
      <c r="M6" s="18">
        <v>10931.240000000002</v>
      </c>
      <c r="N6" s="18">
        <v>576102.06000000006</v>
      </c>
      <c r="O6" s="25">
        <f t="shared" ref="O6:O36" si="0">SUM(E6:N6)</f>
        <v>11448790.060000001</v>
      </c>
    </row>
    <row r="7" spans="1:17">
      <c r="A7" t="s">
        <v>4</v>
      </c>
      <c r="B7" t="s">
        <v>382</v>
      </c>
      <c r="C7" t="s">
        <v>1</v>
      </c>
      <c r="D7" t="s">
        <v>5</v>
      </c>
      <c r="E7" s="18">
        <v>105600</v>
      </c>
      <c r="F7" s="18">
        <v>336000</v>
      </c>
      <c r="G7" s="18">
        <v>28800</v>
      </c>
      <c r="H7" s="18">
        <v>201600</v>
      </c>
      <c r="I7" s="18">
        <v>624000</v>
      </c>
      <c r="J7" s="18">
        <v>9600</v>
      </c>
      <c r="M7" s="18">
        <v>19200</v>
      </c>
      <c r="N7" s="18">
        <v>19394</v>
      </c>
      <c r="O7" s="25">
        <f t="shared" si="0"/>
        <v>1344194</v>
      </c>
    </row>
    <row r="8" spans="1:17">
      <c r="A8" t="s">
        <v>6</v>
      </c>
      <c r="B8" t="s">
        <v>382</v>
      </c>
      <c r="C8" t="s">
        <v>1</v>
      </c>
      <c r="D8" t="s">
        <v>7</v>
      </c>
      <c r="E8" s="18">
        <v>82752.66</v>
      </c>
      <c r="F8" s="18">
        <v>269042.64</v>
      </c>
      <c r="G8" s="18">
        <v>19281.599999999995</v>
      </c>
      <c r="H8" s="18">
        <v>137722.32</v>
      </c>
      <c r="I8" s="18">
        <v>365004.03</v>
      </c>
      <c r="J8" s="18">
        <v>10045.98</v>
      </c>
      <c r="M8" s="18">
        <v>5663.7599999999984</v>
      </c>
      <c r="N8" s="18">
        <v>14182.559999999994</v>
      </c>
      <c r="O8" s="25">
        <f t="shared" si="0"/>
        <v>903695.54999999993</v>
      </c>
    </row>
    <row r="9" spans="1:17">
      <c r="A9" t="s">
        <v>8</v>
      </c>
      <c r="B9" t="s">
        <v>382</v>
      </c>
      <c r="C9" t="s">
        <v>1</v>
      </c>
      <c r="D9" t="s">
        <v>9</v>
      </c>
      <c r="E9" s="18">
        <v>82752.66</v>
      </c>
      <c r="F9" s="18">
        <v>269042.64</v>
      </c>
      <c r="G9" s="18">
        <v>19281.599999999995</v>
      </c>
      <c r="H9" s="18">
        <v>137722.32</v>
      </c>
      <c r="I9" s="18">
        <v>365004.03</v>
      </c>
      <c r="J9" s="18">
        <v>10045.98</v>
      </c>
      <c r="M9" s="18">
        <v>5663.7599999999984</v>
      </c>
      <c r="N9" s="18">
        <v>14182.559999999994</v>
      </c>
      <c r="O9" s="25">
        <f t="shared" si="0"/>
        <v>903695.54999999993</v>
      </c>
    </row>
    <row r="10" spans="1:17">
      <c r="A10" t="s">
        <v>10</v>
      </c>
      <c r="B10" t="s">
        <v>383</v>
      </c>
      <c r="C10" t="s">
        <v>384</v>
      </c>
      <c r="D10" t="s">
        <v>11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M10" s="18">
        <v>0</v>
      </c>
      <c r="N10" s="18">
        <v>0</v>
      </c>
      <c r="O10" s="25">
        <f t="shared" si="0"/>
        <v>0</v>
      </c>
    </row>
    <row r="11" spans="1:17">
      <c r="A11" t="s">
        <v>16</v>
      </c>
      <c r="B11" t="s">
        <v>383</v>
      </c>
      <c r="C11" t="s">
        <v>384</v>
      </c>
      <c r="D11" t="s">
        <v>17</v>
      </c>
      <c r="E11" s="18">
        <v>0</v>
      </c>
      <c r="F11" s="18">
        <v>267264</v>
      </c>
      <c r="G11" s="18">
        <v>0</v>
      </c>
      <c r="H11" s="18">
        <v>82944</v>
      </c>
      <c r="I11" s="18">
        <v>442368</v>
      </c>
      <c r="J11" s="18">
        <v>0</v>
      </c>
      <c r="M11" s="18">
        <v>0</v>
      </c>
      <c r="N11" s="18">
        <v>0</v>
      </c>
      <c r="O11" s="25">
        <f t="shared" si="0"/>
        <v>792576</v>
      </c>
    </row>
    <row r="12" spans="1:17">
      <c r="A12" t="s">
        <v>26</v>
      </c>
      <c r="B12" t="s">
        <v>383</v>
      </c>
      <c r="C12" t="s">
        <v>384</v>
      </c>
      <c r="D12" t="s">
        <v>27</v>
      </c>
      <c r="E12" s="18">
        <v>0</v>
      </c>
      <c r="F12" s="18">
        <v>362707.85650000005</v>
      </c>
      <c r="G12" s="18">
        <v>0</v>
      </c>
      <c r="H12" s="18">
        <v>7932.5</v>
      </c>
      <c r="I12" s="18">
        <v>774314.26899999997</v>
      </c>
      <c r="J12" s="18">
        <v>0</v>
      </c>
      <c r="M12" s="18">
        <v>0</v>
      </c>
      <c r="N12" s="18">
        <v>0</v>
      </c>
      <c r="O12" s="25">
        <f t="shared" si="0"/>
        <v>1144954.6255000001</v>
      </c>
    </row>
    <row r="13" spans="1:17">
      <c r="A13" t="s">
        <v>28</v>
      </c>
      <c r="B13" t="s">
        <v>383</v>
      </c>
      <c r="C13" t="s">
        <v>384</v>
      </c>
      <c r="D13" t="s">
        <v>29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M13" s="18">
        <v>0</v>
      </c>
      <c r="N13" s="18">
        <v>0</v>
      </c>
      <c r="O13" s="25">
        <f t="shared" si="0"/>
        <v>0</v>
      </c>
    </row>
    <row r="14" spans="1:17">
      <c r="A14" t="s">
        <v>36</v>
      </c>
      <c r="B14" t="s">
        <v>383</v>
      </c>
      <c r="C14" t="s">
        <v>384</v>
      </c>
      <c r="D14" t="s">
        <v>37</v>
      </c>
      <c r="E14" s="18">
        <v>0</v>
      </c>
      <c r="F14" s="18">
        <v>131388.37625</v>
      </c>
      <c r="G14" s="18">
        <v>4490.1099999999997</v>
      </c>
      <c r="H14" s="18">
        <v>66631.239999999991</v>
      </c>
      <c r="I14" s="18">
        <v>19896.369374999998</v>
      </c>
      <c r="J14" s="18">
        <v>0</v>
      </c>
      <c r="M14" s="18">
        <v>0</v>
      </c>
      <c r="N14" s="18">
        <v>0</v>
      </c>
      <c r="O14" s="25">
        <f t="shared" si="0"/>
        <v>222406.09562499999</v>
      </c>
    </row>
    <row r="15" spans="1:17">
      <c r="A15" t="s">
        <v>34</v>
      </c>
      <c r="B15" t="s">
        <v>392</v>
      </c>
      <c r="C15" t="s">
        <v>101</v>
      </c>
      <c r="D15" t="s">
        <v>35</v>
      </c>
      <c r="E15" s="18">
        <v>0</v>
      </c>
      <c r="F15" s="18">
        <v>1399330.9599999995</v>
      </c>
      <c r="G15" s="18">
        <v>0</v>
      </c>
      <c r="H15" s="18">
        <v>135194.61499999999</v>
      </c>
      <c r="I15" s="18">
        <v>1658041.23275</v>
      </c>
      <c r="J15" s="18">
        <v>207857.61849999995</v>
      </c>
      <c r="M15" s="18">
        <v>284767.12000000005</v>
      </c>
      <c r="N15" s="18">
        <v>0</v>
      </c>
      <c r="O15" s="25">
        <f t="shared" si="0"/>
        <v>3685191.5462499997</v>
      </c>
    </row>
    <row r="16" spans="1:17">
      <c r="A16" t="s">
        <v>12</v>
      </c>
      <c r="B16" t="s">
        <v>385</v>
      </c>
      <c r="C16" t="s">
        <v>13</v>
      </c>
      <c r="D16" t="s">
        <v>13</v>
      </c>
      <c r="E16" s="18">
        <v>329814.22350000002</v>
      </c>
      <c r="F16" s="18">
        <v>604465.06400000001</v>
      </c>
      <c r="G16" s="18">
        <v>57683.545500000007</v>
      </c>
      <c r="H16" s="18">
        <v>325269.21149999998</v>
      </c>
      <c r="I16" s="18">
        <v>794934.96000000008</v>
      </c>
      <c r="J16" s="18">
        <v>78424.562999999995</v>
      </c>
      <c r="M16" s="18">
        <v>4422.2115000000003</v>
      </c>
      <c r="N16" s="18">
        <v>39818.838000000003</v>
      </c>
      <c r="O16" s="25">
        <f t="shared" si="0"/>
        <v>2234832.6170000006</v>
      </c>
    </row>
    <row r="17" spans="1:17">
      <c r="A17" t="s">
        <v>30</v>
      </c>
      <c r="B17" t="s">
        <v>385</v>
      </c>
      <c r="C17" t="s">
        <v>13</v>
      </c>
      <c r="D17" t="s">
        <v>31</v>
      </c>
      <c r="E17" s="18">
        <v>40199.274125000011</v>
      </c>
      <c r="F17" s="18">
        <v>28462.605874999997</v>
      </c>
      <c r="G17" s="18">
        <v>0</v>
      </c>
      <c r="H17" s="18">
        <v>14139.908374999999</v>
      </c>
      <c r="I17" s="18">
        <v>14704.470999999998</v>
      </c>
      <c r="J17" s="18">
        <v>0</v>
      </c>
      <c r="M17" s="18">
        <v>0</v>
      </c>
      <c r="N17" s="18">
        <v>0</v>
      </c>
      <c r="O17" s="25">
        <f t="shared" si="0"/>
        <v>97506.259374999994</v>
      </c>
    </row>
    <row r="18" spans="1:17">
      <c r="A18" t="s">
        <v>14</v>
      </c>
      <c r="B18" t="s">
        <v>386</v>
      </c>
      <c r="C18" t="s">
        <v>387</v>
      </c>
      <c r="D18" t="s">
        <v>15</v>
      </c>
      <c r="E18" s="18">
        <v>463865.84000000014</v>
      </c>
      <c r="F18" s="18">
        <v>1157805.8700000001</v>
      </c>
      <c r="G18" s="18">
        <v>136416.69</v>
      </c>
      <c r="H18" s="18">
        <v>574274.93999999994</v>
      </c>
      <c r="I18" s="18">
        <v>1126323.8499999996</v>
      </c>
      <c r="J18" s="18">
        <v>221456.07</v>
      </c>
      <c r="M18" s="18">
        <v>12638.48</v>
      </c>
      <c r="N18" s="18">
        <v>136327.74999999997</v>
      </c>
      <c r="O18" s="25">
        <f t="shared" si="0"/>
        <v>3829109.4899999993</v>
      </c>
    </row>
    <row r="19" spans="1:17">
      <c r="A19" t="s">
        <v>22</v>
      </c>
      <c r="B19" t="s">
        <v>388</v>
      </c>
      <c r="C19" t="s">
        <v>389</v>
      </c>
      <c r="D19" t="s">
        <v>23</v>
      </c>
      <c r="E19" s="18">
        <v>265920.55687500001</v>
      </c>
      <c r="F19" s="18">
        <v>51366.692000000017</v>
      </c>
      <c r="G19" s="18">
        <v>0</v>
      </c>
      <c r="H19" s="18">
        <v>137796.24100000004</v>
      </c>
      <c r="I19" s="18">
        <v>316334.95875000005</v>
      </c>
      <c r="J19" s="18">
        <v>0</v>
      </c>
      <c r="M19" s="18">
        <v>0</v>
      </c>
      <c r="N19" s="18">
        <v>0</v>
      </c>
      <c r="O19" s="25">
        <f t="shared" si="0"/>
        <v>771418.44862500019</v>
      </c>
    </row>
    <row r="20" spans="1:17">
      <c r="A20" t="s">
        <v>58</v>
      </c>
      <c r="B20" t="s">
        <v>404</v>
      </c>
      <c r="C20" t="s">
        <v>405</v>
      </c>
      <c r="D20" t="s">
        <v>59</v>
      </c>
      <c r="E20" s="18">
        <v>189823.51400000002</v>
      </c>
      <c r="F20" s="18">
        <v>575003.53</v>
      </c>
      <c r="G20" s="18">
        <v>26909.13</v>
      </c>
      <c r="H20" s="18">
        <v>349818.46000000008</v>
      </c>
      <c r="I20" s="18">
        <v>1345455.7599999998</v>
      </c>
      <c r="J20" s="18">
        <v>107636.44000000005</v>
      </c>
      <c r="M20" s="18">
        <v>80727.319999999992</v>
      </c>
      <c r="N20" s="18">
        <v>26909.13</v>
      </c>
      <c r="O20" s="25">
        <f t="shared" si="0"/>
        <v>2702283.2839999995</v>
      </c>
    </row>
    <row r="21" spans="1:17">
      <c r="A21" t="s">
        <v>62</v>
      </c>
      <c r="B21" t="s">
        <v>408</v>
      </c>
      <c r="C21" t="s">
        <v>409</v>
      </c>
      <c r="D21" t="s">
        <v>63</v>
      </c>
      <c r="E21" s="18">
        <v>92371.0625</v>
      </c>
      <c r="F21" s="18">
        <v>277113.1875</v>
      </c>
      <c r="G21" s="18">
        <v>13195.875</v>
      </c>
      <c r="H21" s="18">
        <v>171546.25</v>
      </c>
      <c r="I21" s="18">
        <v>659793.25</v>
      </c>
      <c r="J21" s="18">
        <v>52783.4375</v>
      </c>
      <c r="M21" s="18">
        <v>39587.625</v>
      </c>
      <c r="N21" s="18">
        <v>13195.750000000002</v>
      </c>
      <c r="O21" s="25">
        <f t="shared" si="0"/>
        <v>1319586.4375</v>
      </c>
    </row>
    <row r="22" spans="1:17">
      <c r="A22" t="s">
        <v>60</v>
      </c>
      <c r="B22" t="s">
        <v>406</v>
      </c>
      <c r="C22" t="s">
        <v>407</v>
      </c>
      <c r="D22" t="s">
        <v>61</v>
      </c>
      <c r="E22" s="18">
        <v>114712.5625</v>
      </c>
      <c r="F22" s="18">
        <v>344137.75</v>
      </c>
      <c r="G22" s="18">
        <v>16387.5</v>
      </c>
      <c r="H22" s="18">
        <v>213037.62499999997</v>
      </c>
      <c r="I22" s="18">
        <v>819375.5625</v>
      </c>
      <c r="J22" s="18">
        <v>65550.0625</v>
      </c>
      <c r="M22" s="18">
        <v>49162.5625</v>
      </c>
      <c r="N22" s="18">
        <v>16387.5</v>
      </c>
      <c r="O22" s="25">
        <f t="shared" si="0"/>
        <v>1638751.125</v>
      </c>
    </row>
    <row r="23" spans="1:17">
      <c r="A23" t="s">
        <v>40</v>
      </c>
      <c r="B23" t="s">
        <v>395</v>
      </c>
      <c r="C23" t="s">
        <v>396</v>
      </c>
      <c r="D23" t="s">
        <v>41</v>
      </c>
      <c r="E23" s="18">
        <v>283098.18</v>
      </c>
      <c r="F23" s="18">
        <v>417322.83999999979</v>
      </c>
      <c r="G23" s="18">
        <v>45207.48</v>
      </c>
      <c r="H23" s="18">
        <v>275976.58000000007</v>
      </c>
      <c r="I23" s="18">
        <v>517758.87999999983</v>
      </c>
      <c r="J23" s="18">
        <v>83093.120000000024</v>
      </c>
      <c r="M23" s="18">
        <v>6430.4400000000014</v>
      </c>
      <c r="N23" s="18">
        <v>46424.240000000005</v>
      </c>
      <c r="O23" s="25">
        <f t="shared" si="0"/>
        <v>1675311.7599999998</v>
      </c>
    </row>
    <row r="24" spans="1:17">
      <c r="A24" t="s">
        <v>46</v>
      </c>
      <c r="B24" t="s">
        <v>400</v>
      </c>
      <c r="C24" t="s">
        <v>401</v>
      </c>
      <c r="D24" t="s">
        <v>47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M24" s="18">
        <v>0</v>
      </c>
      <c r="N24" s="18">
        <v>0</v>
      </c>
      <c r="O24" s="25">
        <f t="shared" si="0"/>
        <v>0</v>
      </c>
    </row>
    <row r="25" spans="1:17">
      <c r="A25" s="13" t="s">
        <v>50</v>
      </c>
      <c r="B25" s="13" t="s">
        <v>402</v>
      </c>
      <c r="C25" s="13" t="s">
        <v>403</v>
      </c>
      <c r="D25" t="s">
        <v>51</v>
      </c>
      <c r="E25" s="18">
        <v>0</v>
      </c>
      <c r="F25" s="18">
        <v>0</v>
      </c>
      <c r="G25" s="18">
        <v>0</v>
      </c>
      <c r="H25" s="18">
        <v>17570</v>
      </c>
      <c r="I25" s="18">
        <v>25288</v>
      </c>
      <c r="J25" s="18">
        <v>0</v>
      </c>
      <c r="M25" s="18">
        <v>0</v>
      </c>
      <c r="N25" s="18">
        <v>0</v>
      </c>
      <c r="O25" s="25">
        <f t="shared" si="0"/>
        <v>42858</v>
      </c>
    </row>
    <row r="26" spans="1:17">
      <c r="A26" t="s">
        <v>24</v>
      </c>
      <c r="B26" t="s">
        <v>390</v>
      </c>
      <c r="C26" t="s">
        <v>391</v>
      </c>
      <c r="D26" t="s">
        <v>25</v>
      </c>
      <c r="E26" s="18">
        <v>47612.264250000015</v>
      </c>
      <c r="F26" s="18">
        <v>18660.573000000004</v>
      </c>
      <c r="G26" s="18">
        <v>0</v>
      </c>
      <c r="H26" s="18">
        <v>38978.893000000004</v>
      </c>
      <c r="I26" s="18">
        <v>125462.13900000002</v>
      </c>
      <c r="J26" s="18">
        <v>0</v>
      </c>
      <c r="M26" s="18">
        <v>0</v>
      </c>
      <c r="N26" s="18">
        <v>0</v>
      </c>
      <c r="O26" s="25">
        <f t="shared" si="0"/>
        <v>230713.86925000005</v>
      </c>
    </row>
    <row r="27" spans="1:17" s="13" customFormat="1">
      <c r="A27" t="s">
        <v>32</v>
      </c>
      <c r="B27" t="s">
        <v>390</v>
      </c>
      <c r="C27" t="s">
        <v>391</v>
      </c>
      <c r="D27" t="s">
        <v>33</v>
      </c>
      <c r="E27" s="18">
        <v>52279.913</v>
      </c>
      <c r="F27" s="18">
        <v>59126.762000000002</v>
      </c>
      <c r="G27" s="18">
        <v>0</v>
      </c>
      <c r="H27" s="18">
        <v>15542.505999999999</v>
      </c>
      <c r="I27" s="18">
        <v>67137.113000000012</v>
      </c>
      <c r="J27" s="18">
        <v>0</v>
      </c>
      <c r="K27" s="18"/>
      <c r="L27" s="18"/>
      <c r="M27" s="18">
        <v>0</v>
      </c>
      <c r="N27" s="18">
        <v>0</v>
      </c>
      <c r="O27" s="25">
        <f t="shared" si="0"/>
        <v>194086.29399999999</v>
      </c>
      <c r="P27" s="1"/>
      <c r="Q27" s="1"/>
    </row>
    <row r="28" spans="1:17">
      <c r="A28" t="s">
        <v>52</v>
      </c>
      <c r="B28" t="s">
        <v>390</v>
      </c>
      <c r="C28" t="s">
        <v>391</v>
      </c>
      <c r="D28" t="s">
        <v>53</v>
      </c>
      <c r="E28" s="18">
        <v>91354.064000000013</v>
      </c>
      <c r="F28" s="18">
        <v>195439.98387500003</v>
      </c>
      <c r="G28" s="18">
        <v>0</v>
      </c>
      <c r="H28" s="18">
        <v>117032.47399999999</v>
      </c>
      <c r="I28" s="18">
        <v>304910.739</v>
      </c>
      <c r="J28" s="18">
        <v>0</v>
      </c>
      <c r="M28" s="18">
        <v>0</v>
      </c>
      <c r="N28" s="18">
        <v>0</v>
      </c>
      <c r="O28" s="25">
        <f t="shared" si="0"/>
        <v>708737.26087500004</v>
      </c>
    </row>
    <row r="29" spans="1:17">
      <c r="A29" t="s">
        <v>42</v>
      </c>
      <c r="B29" t="s">
        <v>397</v>
      </c>
      <c r="C29" t="s">
        <v>43</v>
      </c>
      <c r="D29" t="s">
        <v>43</v>
      </c>
      <c r="E29" s="18">
        <v>0</v>
      </c>
      <c r="F29" s="18">
        <v>29700</v>
      </c>
      <c r="G29" s="18">
        <v>0</v>
      </c>
      <c r="H29" s="18">
        <v>660</v>
      </c>
      <c r="I29" s="18">
        <v>31680</v>
      </c>
      <c r="J29" s="18">
        <v>0</v>
      </c>
      <c r="M29" s="18">
        <v>0</v>
      </c>
      <c r="N29" s="18">
        <v>0</v>
      </c>
      <c r="O29" s="25">
        <f t="shared" si="0"/>
        <v>62040</v>
      </c>
    </row>
    <row r="30" spans="1:17">
      <c r="A30" t="s">
        <v>38</v>
      </c>
      <c r="B30" t="s">
        <v>393</v>
      </c>
      <c r="C30" t="s">
        <v>394</v>
      </c>
      <c r="D30" t="s">
        <v>39</v>
      </c>
      <c r="E30" s="18">
        <v>18815.034000000003</v>
      </c>
      <c r="F30" s="18">
        <v>56445.101999999999</v>
      </c>
      <c r="G30" s="18">
        <v>2687.8634999999999</v>
      </c>
      <c r="H30" s="18">
        <v>34942.2045</v>
      </c>
      <c r="I30" s="18">
        <v>134393.11199999999</v>
      </c>
      <c r="J30" s="18">
        <v>10751.454</v>
      </c>
      <c r="M30" s="18">
        <v>2687.8634999999999</v>
      </c>
      <c r="N30" s="18">
        <v>8063.5905000000002</v>
      </c>
      <c r="O30" s="25">
        <f t="shared" si="0"/>
        <v>268786.22399999999</v>
      </c>
    </row>
    <row r="31" spans="1:17">
      <c r="A31" t="s">
        <v>56</v>
      </c>
      <c r="B31" t="s">
        <v>393</v>
      </c>
      <c r="C31" t="s">
        <v>394</v>
      </c>
      <c r="D31" t="s">
        <v>57</v>
      </c>
      <c r="E31" s="18">
        <v>0</v>
      </c>
      <c r="F31" s="18">
        <v>47837.16</v>
      </c>
      <c r="G31" s="18">
        <v>0</v>
      </c>
      <c r="H31" s="18">
        <v>25057.560000000009</v>
      </c>
      <c r="I31" s="18">
        <v>154901.28</v>
      </c>
      <c r="J31" s="18">
        <v>0</v>
      </c>
      <c r="M31" s="18">
        <v>0</v>
      </c>
      <c r="N31" s="18">
        <v>0</v>
      </c>
      <c r="O31" s="25">
        <f t="shared" si="0"/>
        <v>227796</v>
      </c>
    </row>
    <row r="32" spans="1:17">
      <c r="A32" t="s">
        <v>259</v>
      </c>
      <c r="B32" t="s">
        <v>393</v>
      </c>
      <c r="C32" t="s">
        <v>394</v>
      </c>
      <c r="D32" t="s">
        <v>260</v>
      </c>
      <c r="E32" s="18">
        <v>0</v>
      </c>
      <c r="F32" s="18">
        <v>78449.87</v>
      </c>
      <c r="G32" s="18">
        <v>0</v>
      </c>
      <c r="H32" s="18">
        <v>41092.80000000001</v>
      </c>
      <c r="I32" s="18">
        <v>254028.28</v>
      </c>
      <c r="J32" s="18">
        <v>0</v>
      </c>
      <c r="M32" s="18">
        <v>0</v>
      </c>
      <c r="N32" s="18">
        <v>0</v>
      </c>
      <c r="O32" s="25">
        <f t="shared" si="0"/>
        <v>373570.95</v>
      </c>
    </row>
    <row r="33" spans="1:17">
      <c r="A33" t="s">
        <v>261</v>
      </c>
      <c r="B33" t="s">
        <v>393</v>
      </c>
      <c r="C33" t="s">
        <v>394</v>
      </c>
      <c r="D33" t="s">
        <v>262</v>
      </c>
      <c r="E33" s="18">
        <v>0</v>
      </c>
      <c r="F33" s="18">
        <v>39476.75</v>
      </c>
      <c r="G33" s="18">
        <v>0</v>
      </c>
      <c r="H33" s="18">
        <v>7895.35</v>
      </c>
      <c r="I33" s="18">
        <v>51319.78</v>
      </c>
      <c r="J33" s="18">
        <v>0</v>
      </c>
      <c r="M33" s="18">
        <v>0</v>
      </c>
      <c r="N33" s="18">
        <v>0</v>
      </c>
      <c r="O33" s="25">
        <f t="shared" si="0"/>
        <v>98691.88</v>
      </c>
    </row>
    <row r="34" spans="1:17">
      <c r="A34" t="s">
        <v>263</v>
      </c>
      <c r="B34" t="s">
        <v>393</v>
      </c>
      <c r="C34" t="s">
        <v>394</v>
      </c>
      <c r="D34" t="s">
        <v>264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M34" s="18">
        <v>0</v>
      </c>
      <c r="N34" s="18">
        <v>0</v>
      </c>
      <c r="O34" s="25">
        <f t="shared" si="0"/>
        <v>0</v>
      </c>
    </row>
    <row r="35" spans="1:17">
      <c r="A35" t="s">
        <v>44</v>
      </c>
      <c r="B35" t="s">
        <v>398</v>
      </c>
      <c r="C35" t="s">
        <v>399</v>
      </c>
      <c r="D35" t="s">
        <v>45</v>
      </c>
      <c r="E35" s="22">
        <v>99088.4</v>
      </c>
      <c r="F35" s="22">
        <v>252253.78999999998</v>
      </c>
      <c r="G35" s="22">
        <v>30095.68</v>
      </c>
      <c r="H35" s="22">
        <v>126694.15</v>
      </c>
      <c r="I35" s="22">
        <v>244804.25</v>
      </c>
      <c r="J35" s="22">
        <v>42320.9</v>
      </c>
      <c r="K35" s="22"/>
      <c r="L35" s="22"/>
      <c r="M35" s="22">
        <v>2788.26</v>
      </c>
      <c r="N35" s="22">
        <v>30076.07</v>
      </c>
      <c r="O35" s="25">
        <f t="shared" si="0"/>
        <v>828121.49999999988</v>
      </c>
      <c r="Q35" s="10"/>
    </row>
    <row r="36" spans="1:17">
      <c r="A36" t="s">
        <v>64</v>
      </c>
      <c r="B36" t="s">
        <v>410</v>
      </c>
      <c r="C36" t="s">
        <v>411</v>
      </c>
      <c r="D36" t="s">
        <v>65</v>
      </c>
      <c r="E36" s="18">
        <v>116851</v>
      </c>
      <c r="F36" s="18">
        <v>320645</v>
      </c>
      <c r="G36" s="18">
        <v>28588</v>
      </c>
      <c r="H36" s="18">
        <v>144832</v>
      </c>
      <c r="I36" s="18">
        <v>308092</v>
      </c>
      <c r="J36" s="18">
        <v>46090</v>
      </c>
      <c r="M36" s="18">
        <v>2642</v>
      </c>
      <c r="N36" s="18">
        <v>28946</v>
      </c>
      <c r="O36" s="25">
        <f t="shared" si="0"/>
        <v>996686</v>
      </c>
    </row>
    <row r="37" spans="1:17" s="2" customFormat="1">
      <c r="C37" s="7">
        <v>1000</v>
      </c>
      <c r="E37" s="20">
        <f>SUM(E5:E36)</f>
        <v>5533770.1087500015</v>
      </c>
      <c r="F37" s="20">
        <f t="shared" ref="F37:O37" si="1">SUM(F5:F36)</f>
        <v>14849850.512999998</v>
      </c>
      <c r="G37" s="20">
        <f t="shared" si="1"/>
        <v>1343076.7139999997</v>
      </c>
      <c r="H37" s="20">
        <f t="shared" si="1"/>
        <v>7055709.7683750009</v>
      </c>
      <c r="I37" s="20">
        <f t="shared" si="1"/>
        <v>18096522.726375006</v>
      </c>
      <c r="J37" s="20">
        <f t="shared" si="1"/>
        <v>2505172.4855</v>
      </c>
      <c r="K37" s="20">
        <f t="shared" si="1"/>
        <v>0</v>
      </c>
      <c r="L37" s="20">
        <f t="shared" si="1"/>
        <v>0</v>
      </c>
      <c r="M37" s="20">
        <f t="shared" si="1"/>
        <v>576778.44249999989</v>
      </c>
      <c r="N37" s="20">
        <f t="shared" si="1"/>
        <v>1327118.3484999998</v>
      </c>
      <c r="O37" s="20">
        <f t="shared" si="1"/>
        <v>51287999.107000008</v>
      </c>
      <c r="P37" s="3"/>
      <c r="Q37" s="3"/>
    </row>
    <row r="38" spans="1:17">
      <c r="N38" s="18"/>
    </row>
    <row r="39" spans="1:17">
      <c r="A39" t="s">
        <v>120</v>
      </c>
      <c r="B39" t="s">
        <v>447</v>
      </c>
      <c r="C39" t="s">
        <v>448</v>
      </c>
      <c r="D39" t="s">
        <v>121</v>
      </c>
      <c r="E39" s="18">
        <v>0</v>
      </c>
      <c r="F39" s="18">
        <v>0</v>
      </c>
      <c r="G39" s="18">
        <v>1271.2533750000005</v>
      </c>
      <c r="H39" s="18">
        <v>1167.0749999999998</v>
      </c>
      <c r="I39" s="18">
        <v>450</v>
      </c>
      <c r="J39" s="18">
        <v>3109.6066249999999</v>
      </c>
      <c r="M39" s="18">
        <v>0</v>
      </c>
      <c r="N39" s="18">
        <v>1073.2256250000003</v>
      </c>
      <c r="O39" s="25">
        <f t="shared" ref="O39:O55" si="2">SUM(E39:N39)</f>
        <v>7071.1606249999995</v>
      </c>
    </row>
    <row r="40" spans="1:17">
      <c r="A40" t="s">
        <v>122</v>
      </c>
      <c r="B40" t="s">
        <v>447</v>
      </c>
      <c r="C40" t="s">
        <v>448</v>
      </c>
      <c r="D40" t="s">
        <v>123</v>
      </c>
      <c r="E40" s="18">
        <v>9517.6292500000018</v>
      </c>
      <c r="F40" s="18">
        <v>21701.569125000002</v>
      </c>
      <c r="G40" s="18">
        <v>5661.7732500000011</v>
      </c>
      <c r="H40" s="18">
        <v>32191.06625</v>
      </c>
      <c r="I40" s="18">
        <v>44875.107625000004</v>
      </c>
      <c r="J40" s="18">
        <v>4220.8181249999989</v>
      </c>
      <c r="M40" s="18">
        <v>0</v>
      </c>
      <c r="N40" s="18">
        <v>1721.6036250000002</v>
      </c>
      <c r="O40" s="25">
        <f t="shared" si="2"/>
        <v>119889.56725000002</v>
      </c>
    </row>
    <row r="41" spans="1:17">
      <c r="A41" t="s">
        <v>132</v>
      </c>
      <c r="B41" t="s">
        <v>453</v>
      </c>
      <c r="C41" t="s">
        <v>454</v>
      </c>
      <c r="D41" t="s">
        <v>133</v>
      </c>
      <c r="E41" s="18">
        <v>480.62700000000012</v>
      </c>
      <c r="F41" s="18">
        <v>11715.732749999999</v>
      </c>
      <c r="G41" s="18">
        <v>0</v>
      </c>
      <c r="H41" s="18">
        <v>2797.0773750000003</v>
      </c>
      <c r="I41" s="18">
        <v>10897.589750000003</v>
      </c>
      <c r="J41" s="18">
        <v>775.92375000000004</v>
      </c>
      <c r="M41" s="18">
        <v>0</v>
      </c>
      <c r="N41" s="18">
        <v>530.00437499999987</v>
      </c>
      <c r="O41" s="25">
        <f t="shared" si="2"/>
        <v>27196.955000000005</v>
      </c>
    </row>
    <row r="42" spans="1:17">
      <c r="A42" t="s">
        <v>114</v>
      </c>
      <c r="B42" t="s">
        <v>441</v>
      </c>
      <c r="C42" t="s">
        <v>442</v>
      </c>
      <c r="D42" t="s">
        <v>115</v>
      </c>
      <c r="E42" s="18">
        <v>0</v>
      </c>
      <c r="F42" s="18">
        <v>0</v>
      </c>
      <c r="G42" s="18">
        <v>0</v>
      </c>
      <c r="H42" s="18">
        <v>1150</v>
      </c>
      <c r="I42" s="18">
        <v>0</v>
      </c>
      <c r="J42" s="18">
        <v>0</v>
      </c>
      <c r="M42" s="18">
        <v>0</v>
      </c>
      <c r="N42" s="18">
        <v>0</v>
      </c>
      <c r="O42" s="25">
        <f t="shared" si="2"/>
        <v>1150</v>
      </c>
    </row>
    <row r="43" spans="1:17">
      <c r="A43" t="s">
        <v>126</v>
      </c>
      <c r="B43" t="s">
        <v>441</v>
      </c>
      <c r="C43" t="s">
        <v>442</v>
      </c>
      <c r="D43" t="s">
        <v>127</v>
      </c>
      <c r="E43" s="18">
        <v>0</v>
      </c>
      <c r="F43" s="18">
        <v>18799.716625000005</v>
      </c>
      <c r="G43" s="18">
        <v>0</v>
      </c>
      <c r="H43" s="18">
        <v>0</v>
      </c>
      <c r="I43" s="18">
        <v>21714.305874999991</v>
      </c>
      <c r="J43" s="18">
        <v>9.48</v>
      </c>
      <c r="M43" s="18">
        <v>0</v>
      </c>
      <c r="N43" s="18">
        <v>0</v>
      </c>
      <c r="O43" s="25">
        <f t="shared" si="2"/>
        <v>40523.502499999995</v>
      </c>
    </row>
    <row r="44" spans="1:17">
      <c r="A44" t="s">
        <v>142</v>
      </c>
      <c r="B44" t="s">
        <v>459</v>
      </c>
      <c r="C44" t="s">
        <v>460</v>
      </c>
      <c r="D44" t="s">
        <v>143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M44" s="18">
        <v>0</v>
      </c>
      <c r="N44" s="18">
        <v>0</v>
      </c>
      <c r="O44" s="25">
        <f t="shared" si="2"/>
        <v>0</v>
      </c>
    </row>
    <row r="45" spans="1:17">
      <c r="A45" t="s">
        <v>78</v>
      </c>
      <c r="B45" t="s">
        <v>420</v>
      </c>
      <c r="C45" t="s">
        <v>421</v>
      </c>
      <c r="D45" t="s">
        <v>79</v>
      </c>
      <c r="E45" s="18">
        <v>87373.869500000001</v>
      </c>
      <c r="F45" s="18">
        <v>265969.97900000005</v>
      </c>
      <c r="G45" s="18">
        <v>7115.1965</v>
      </c>
      <c r="H45" s="18">
        <v>94484.305499999988</v>
      </c>
      <c r="I45" s="18">
        <v>444904.49549999996</v>
      </c>
      <c r="J45" s="18">
        <v>94360.099500000011</v>
      </c>
      <c r="M45" s="18">
        <v>0</v>
      </c>
      <c r="N45" s="18">
        <v>6469.1504999999997</v>
      </c>
      <c r="O45" s="25">
        <f t="shared" si="2"/>
        <v>1000677.096</v>
      </c>
    </row>
    <row r="46" spans="1:17">
      <c r="A46" t="s">
        <v>116</v>
      </c>
      <c r="B46" t="s">
        <v>443</v>
      </c>
      <c r="C46" t="s">
        <v>444</v>
      </c>
      <c r="D46" t="s">
        <v>117</v>
      </c>
      <c r="E46" s="18">
        <v>381.27</v>
      </c>
      <c r="F46" s="18">
        <v>10982.574625000003</v>
      </c>
      <c r="G46" s="18">
        <v>0</v>
      </c>
      <c r="H46" s="18">
        <v>0</v>
      </c>
      <c r="I46" s="18">
        <v>6545.9913750000005</v>
      </c>
      <c r="J46" s="18">
        <v>0</v>
      </c>
      <c r="M46" s="18">
        <v>0</v>
      </c>
      <c r="N46" s="18">
        <v>0</v>
      </c>
      <c r="O46" s="25">
        <f t="shared" si="2"/>
        <v>17909.836000000003</v>
      </c>
    </row>
    <row r="47" spans="1:17">
      <c r="A47" t="s">
        <v>128</v>
      </c>
      <c r="B47" t="s">
        <v>451</v>
      </c>
      <c r="C47" t="s">
        <v>452</v>
      </c>
      <c r="D47" t="s">
        <v>129</v>
      </c>
      <c r="E47" s="18">
        <v>0</v>
      </c>
      <c r="F47" s="18">
        <v>33175.926000000007</v>
      </c>
      <c r="G47" s="18">
        <v>0</v>
      </c>
      <c r="H47" s="18">
        <v>0</v>
      </c>
      <c r="I47" s="18">
        <v>74644.926749999984</v>
      </c>
      <c r="J47" s="18">
        <v>0</v>
      </c>
      <c r="M47" s="18">
        <v>0</v>
      </c>
      <c r="N47" s="18">
        <v>0</v>
      </c>
      <c r="O47" s="25">
        <f t="shared" si="2"/>
        <v>107820.85274999999</v>
      </c>
    </row>
    <row r="48" spans="1:17">
      <c r="A48" t="s">
        <v>72</v>
      </c>
      <c r="B48" t="s">
        <v>416</v>
      </c>
      <c r="C48" t="s">
        <v>417</v>
      </c>
      <c r="D48" t="s">
        <v>73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1800</v>
      </c>
      <c r="M48" s="18">
        <v>0</v>
      </c>
      <c r="N48" s="18">
        <v>0</v>
      </c>
      <c r="O48" s="25">
        <f t="shared" si="2"/>
        <v>1800</v>
      </c>
    </row>
    <row r="49" spans="1:17">
      <c r="A49" t="s">
        <v>74</v>
      </c>
      <c r="B49" t="s">
        <v>416</v>
      </c>
      <c r="C49" t="s">
        <v>417</v>
      </c>
      <c r="D49" t="s">
        <v>75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M49" s="18">
        <v>0</v>
      </c>
      <c r="N49" s="18">
        <v>0</v>
      </c>
      <c r="O49" s="25">
        <f t="shared" si="2"/>
        <v>0</v>
      </c>
    </row>
    <row r="50" spans="1:17">
      <c r="A50" t="s">
        <v>134</v>
      </c>
      <c r="B50" t="s">
        <v>455</v>
      </c>
      <c r="C50" t="s">
        <v>456</v>
      </c>
      <c r="D50" t="s">
        <v>135</v>
      </c>
      <c r="E50" s="18">
        <v>60678.397500000006</v>
      </c>
      <c r="F50" s="18">
        <v>136709.86612500003</v>
      </c>
      <c r="G50" s="18">
        <v>8376.2268750000021</v>
      </c>
      <c r="H50" s="18">
        <v>83628.369000000006</v>
      </c>
      <c r="I50" s="18">
        <v>284409.99650000007</v>
      </c>
      <c r="J50" s="18">
        <v>33754.672875000004</v>
      </c>
      <c r="M50" s="18">
        <v>18212.97</v>
      </c>
      <c r="N50" s="18">
        <v>0</v>
      </c>
      <c r="O50" s="25">
        <f t="shared" si="2"/>
        <v>625770.49887500016</v>
      </c>
    </row>
    <row r="51" spans="1:17">
      <c r="A51" t="s">
        <v>80</v>
      </c>
      <c r="B51" t="s">
        <v>422</v>
      </c>
      <c r="C51" t="s">
        <v>423</v>
      </c>
      <c r="D51" t="s">
        <v>81</v>
      </c>
      <c r="E51" s="18">
        <v>0</v>
      </c>
      <c r="F51" s="18">
        <v>22504.552874999994</v>
      </c>
      <c r="G51" s="18">
        <v>0</v>
      </c>
      <c r="H51" s="18">
        <v>0</v>
      </c>
      <c r="I51" s="18">
        <v>0</v>
      </c>
      <c r="J51" s="18">
        <v>0</v>
      </c>
      <c r="M51" s="18">
        <v>0</v>
      </c>
      <c r="N51" s="18">
        <v>0</v>
      </c>
      <c r="O51" s="25">
        <f t="shared" si="2"/>
        <v>22504.552874999994</v>
      </c>
    </row>
    <row r="52" spans="1:17">
      <c r="A52" t="s">
        <v>130</v>
      </c>
      <c r="B52" t="s">
        <v>422</v>
      </c>
      <c r="C52" t="s">
        <v>423</v>
      </c>
      <c r="D52" t="s">
        <v>131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M52" s="18">
        <v>0</v>
      </c>
      <c r="N52" s="18">
        <v>0</v>
      </c>
      <c r="O52" s="25">
        <f t="shared" si="2"/>
        <v>0</v>
      </c>
    </row>
    <row r="53" spans="1:17">
      <c r="A53" t="s">
        <v>144</v>
      </c>
      <c r="B53" t="s">
        <v>422</v>
      </c>
      <c r="C53" t="s">
        <v>423</v>
      </c>
      <c r="D53" t="s">
        <v>145</v>
      </c>
      <c r="E53" s="18">
        <v>0</v>
      </c>
      <c r="F53" s="18">
        <v>3150</v>
      </c>
      <c r="G53" s="18">
        <v>0</v>
      </c>
      <c r="H53" s="18">
        <v>0</v>
      </c>
      <c r="I53" s="18">
        <v>9961.3367500000022</v>
      </c>
      <c r="J53" s="18">
        <v>0</v>
      </c>
      <c r="M53" s="18">
        <v>0</v>
      </c>
      <c r="N53" s="18">
        <v>0</v>
      </c>
      <c r="O53" s="25">
        <f t="shared" si="2"/>
        <v>13111.336750000002</v>
      </c>
    </row>
    <row r="54" spans="1:17">
      <c r="A54" t="s">
        <v>112</v>
      </c>
      <c r="B54" t="s">
        <v>439</v>
      </c>
      <c r="C54" t="s">
        <v>440</v>
      </c>
      <c r="D54" t="s">
        <v>113</v>
      </c>
      <c r="E54" s="18">
        <v>6615.2037499999988</v>
      </c>
      <c r="F54" s="18">
        <v>29306.245125000001</v>
      </c>
      <c r="G54" s="18">
        <v>0</v>
      </c>
      <c r="H54" s="18">
        <v>0</v>
      </c>
      <c r="I54" s="18">
        <v>53894.292624999987</v>
      </c>
      <c r="J54" s="18">
        <v>0</v>
      </c>
      <c r="M54" s="18">
        <v>0</v>
      </c>
      <c r="N54" s="18">
        <v>0</v>
      </c>
      <c r="O54" s="25">
        <f t="shared" si="2"/>
        <v>89815.741499999989</v>
      </c>
    </row>
    <row r="55" spans="1:17">
      <c r="A55" t="s">
        <v>118</v>
      </c>
      <c r="B55" t="s">
        <v>445</v>
      </c>
      <c r="C55" t="s">
        <v>446</v>
      </c>
      <c r="D55" t="s">
        <v>119</v>
      </c>
      <c r="E55" s="18">
        <v>31227.413624999997</v>
      </c>
      <c r="F55" s="18">
        <v>21910.529999999995</v>
      </c>
      <c r="G55" s="18">
        <v>0</v>
      </c>
      <c r="H55" s="18">
        <v>450</v>
      </c>
      <c r="I55" s="18">
        <v>36313.139125000002</v>
      </c>
      <c r="J55" s="18">
        <v>9102.7099999999991</v>
      </c>
      <c r="M55" s="18">
        <v>900</v>
      </c>
      <c r="N55" s="18">
        <v>0</v>
      </c>
      <c r="O55" s="25">
        <f t="shared" si="2"/>
        <v>99903.792749999993</v>
      </c>
    </row>
    <row r="56" spans="1:17" s="2" customFormat="1">
      <c r="C56" s="7">
        <v>2000</v>
      </c>
      <c r="E56" s="20">
        <f>SUM(E39:E55)</f>
        <v>196274.41062499999</v>
      </c>
      <c r="F56" s="20">
        <f t="shared" ref="F56:O56" si="3">SUM(F39:F55)</f>
        <v>575926.6922500002</v>
      </c>
      <c r="G56" s="20">
        <f t="shared" si="3"/>
        <v>22424.450000000004</v>
      </c>
      <c r="H56" s="20">
        <f t="shared" si="3"/>
        <v>215867.893125</v>
      </c>
      <c r="I56" s="20">
        <f t="shared" si="3"/>
        <v>988611.18187500001</v>
      </c>
      <c r="J56" s="20">
        <f t="shared" si="3"/>
        <v>147133.310875</v>
      </c>
      <c r="K56" s="20">
        <f t="shared" si="3"/>
        <v>0</v>
      </c>
      <c r="L56" s="20">
        <f t="shared" si="3"/>
        <v>0</v>
      </c>
      <c r="M56" s="20">
        <f t="shared" si="3"/>
        <v>19112.97</v>
      </c>
      <c r="N56" s="20">
        <f t="shared" si="3"/>
        <v>9793.9841250000009</v>
      </c>
      <c r="O56" s="20">
        <f t="shared" si="3"/>
        <v>2175144.8928749999</v>
      </c>
      <c r="P56" s="3"/>
      <c r="Q56" s="3"/>
    </row>
    <row r="57" spans="1:17">
      <c r="N57" s="18"/>
    </row>
    <row r="58" spans="1:17">
      <c r="A58" t="s">
        <v>150</v>
      </c>
      <c r="B58" t="s">
        <v>464</v>
      </c>
      <c r="C58" t="s">
        <v>465</v>
      </c>
      <c r="D58" t="s">
        <v>307</v>
      </c>
      <c r="E58" s="18">
        <v>697500.56200000003</v>
      </c>
      <c r="F58" s="18">
        <v>165353.28450000001</v>
      </c>
      <c r="G58" s="18">
        <v>7873.9735000000001</v>
      </c>
      <c r="H58" s="18">
        <v>102361.51450000002</v>
      </c>
      <c r="I58" s="18">
        <v>393698.27699999983</v>
      </c>
      <c r="J58" s="18">
        <v>31495.853999999999</v>
      </c>
      <c r="M58" s="18">
        <v>188754.56950000001</v>
      </c>
      <c r="N58" s="18">
        <v>7873.9629999999997</v>
      </c>
      <c r="O58" s="25">
        <f t="shared" ref="O58:O121" si="4">SUM(E58:N58)</f>
        <v>1594911.9979999999</v>
      </c>
    </row>
    <row r="59" spans="1:17">
      <c r="A59" t="s">
        <v>148</v>
      </c>
      <c r="B59" t="s">
        <v>463</v>
      </c>
      <c r="C59" t="s">
        <v>149</v>
      </c>
      <c r="D59" t="s">
        <v>149</v>
      </c>
      <c r="E59" s="18">
        <v>2794.6359999999995</v>
      </c>
      <c r="F59" s="18">
        <v>5868.8360000000002</v>
      </c>
      <c r="G59" s="18">
        <v>279.48950000000002</v>
      </c>
      <c r="H59" s="18">
        <v>3633.0845000000013</v>
      </c>
      <c r="I59" s="18">
        <v>14181.057875</v>
      </c>
      <c r="J59" s="18">
        <v>1312.5586250000001</v>
      </c>
      <c r="M59" s="18">
        <v>0</v>
      </c>
      <c r="N59" s="18">
        <v>279.48950000000002</v>
      </c>
      <c r="O59" s="25">
        <f t="shared" si="4"/>
        <v>28349.152000000002</v>
      </c>
    </row>
    <row r="60" spans="1:17">
      <c r="A60" t="s">
        <v>151</v>
      </c>
      <c r="B60" t="s">
        <v>466</v>
      </c>
      <c r="C60" t="s">
        <v>152</v>
      </c>
      <c r="D60" t="s">
        <v>152</v>
      </c>
      <c r="E60" s="18">
        <v>34106.466874999998</v>
      </c>
      <c r="F60" s="18">
        <v>64097.394374999989</v>
      </c>
      <c r="G60" s="18">
        <v>2975.9904999999999</v>
      </c>
      <c r="H60" s="18">
        <v>38688.136125000005</v>
      </c>
      <c r="I60" s="18">
        <v>149534.66224999999</v>
      </c>
      <c r="J60" s="18">
        <v>12413.603125000003</v>
      </c>
      <c r="M60" s="18">
        <v>0</v>
      </c>
      <c r="N60" s="18">
        <v>2975.9904999999999</v>
      </c>
      <c r="O60" s="25">
        <f t="shared" si="4"/>
        <v>304792.24375000002</v>
      </c>
    </row>
    <row r="61" spans="1:17">
      <c r="A61" t="s">
        <v>221</v>
      </c>
      <c r="B61" t="s">
        <v>493</v>
      </c>
      <c r="C61" t="s">
        <v>494</v>
      </c>
      <c r="D61" t="s">
        <v>222</v>
      </c>
      <c r="E61" s="18">
        <v>11863.252374999996</v>
      </c>
      <c r="F61" s="18">
        <v>81574.65750000003</v>
      </c>
      <c r="G61" s="18">
        <v>3840.2400000000007</v>
      </c>
      <c r="H61" s="18">
        <v>9495.9249999999993</v>
      </c>
      <c r="I61" s="18">
        <v>21077.54</v>
      </c>
      <c r="J61" s="18">
        <v>23253.877250000009</v>
      </c>
      <c r="M61" s="18">
        <v>0</v>
      </c>
      <c r="N61" s="18">
        <v>711.88099999999997</v>
      </c>
      <c r="O61" s="25">
        <f t="shared" si="4"/>
        <v>151817.37312500004</v>
      </c>
    </row>
    <row r="62" spans="1:17">
      <c r="A62" t="s">
        <v>173</v>
      </c>
      <c r="B62" t="s">
        <v>477</v>
      </c>
      <c r="C62" t="s">
        <v>478</v>
      </c>
      <c r="D62" t="s">
        <v>174</v>
      </c>
      <c r="E62" s="18">
        <v>1332722.2308750001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M62" s="18">
        <v>0</v>
      </c>
      <c r="N62" s="18">
        <v>0</v>
      </c>
      <c r="O62" s="25">
        <f t="shared" si="4"/>
        <v>1332722.2308750001</v>
      </c>
    </row>
    <row r="63" spans="1:17">
      <c r="A63" t="s">
        <v>239</v>
      </c>
      <c r="B63" t="s">
        <v>477</v>
      </c>
      <c r="C63" t="s">
        <v>478</v>
      </c>
      <c r="D63" t="s">
        <v>240</v>
      </c>
      <c r="E63" s="18">
        <v>238982.32000000004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M63" s="18">
        <v>0</v>
      </c>
      <c r="N63" s="18">
        <v>0</v>
      </c>
      <c r="O63" s="25">
        <f t="shared" si="4"/>
        <v>238982.32000000004</v>
      </c>
    </row>
    <row r="64" spans="1:17">
      <c r="A64" t="s">
        <v>96</v>
      </c>
      <c r="B64" t="s">
        <v>431</v>
      </c>
      <c r="C64" t="s">
        <v>432</v>
      </c>
      <c r="D64" t="s">
        <v>97</v>
      </c>
      <c r="E64" s="18">
        <v>1778.5200000000002</v>
      </c>
      <c r="F64" s="18">
        <v>3735</v>
      </c>
      <c r="G64" s="18">
        <v>175.32000000000005</v>
      </c>
      <c r="H64" s="18">
        <v>2345.1599999999989</v>
      </c>
      <c r="I64" s="18">
        <v>8892.8399999999983</v>
      </c>
      <c r="J64" s="18">
        <v>711.48</v>
      </c>
      <c r="M64" s="18">
        <v>0</v>
      </c>
      <c r="N64" s="18">
        <v>175.32000000000005</v>
      </c>
      <c r="O64" s="25">
        <f t="shared" si="4"/>
        <v>17813.639999999996</v>
      </c>
    </row>
    <row r="65" spans="1:15">
      <c r="A65" t="s">
        <v>153</v>
      </c>
      <c r="B65" t="s">
        <v>431</v>
      </c>
      <c r="C65" t="s">
        <v>432</v>
      </c>
      <c r="D65" t="s">
        <v>154</v>
      </c>
      <c r="E65" s="18">
        <v>2377.1999999999994</v>
      </c>
      <c r="F65" s="18">
        <v>48611.420000000006</v>
      </c>
      <c r="G65" s="18">
        <v>237.72000000000003</v>
      </c>
      <c r="H65" s="18">
        <v>3090.4799999999996</v>
      </c>
      <c r="I65" s="18">
        <v>11886.360000000004</v>
      </c>
      <c r="J65" s="18">
        <v>950.88000000000011</v>
      </c>
      <c r="M65" s="18">
        <v>0</v>
      </c>
      <c r="N65" s="18">
        <v>237.72000000000003</v>
      </c>
      <c r="O65" s="25">
        <f t="shared" si="4"/>
        <v>67391.780000000013</v>
      </c>
    </row>
    <row r="66" spans="1:15">
      <c r="A66" t="s">
        <v>155</v>
      </c>
      <c r="B66" t="s">
        <v>431</v>
      </c>
      <c r="C66" t="s">
        <v>432</v>
      </c>
      <c r="D66" t="s">
        <v>156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M66" s="18">
        <v>0</v>
      </c>
      <c r="N66" s="18">
        <v>0</v>
      </c>
      <c r="O66" s="25">
        <f t="shared" si="4"/>
        <v>0</v>
      </c>
    </row>
    <row r="67" spans="1:15">
      <c r="A67" t="s">
        <v>157</v>
      </c>
      <c r="B67" t="s">
        <v>431</v>
      </c>
      <c r="C67" t="s">
        <v>432</v>
      </c>
      <c r="D67" t="s">
        <v>158</v>
      </c>
      <c r="E67" s="18">
        <v>1324.1999999999998</v>
      </c>
      <c r="F67" s="18">
        <v>2780.6399999999994</v>
      </c>
      <c r="G67" s="18">
        <v>132.36000000000001</v>
      </c>
      <c r="H67" s="18">
        <v>1721.4000000000005</v>
      </c>
      <c r="I67" s="18">
        <v>6620.7599999999984</v>
      </c>
      <c r="J67" s="18">
        <v>529.67999999999984</v>
      </c>
      <c r="M67" s="18">
        <v>0</v>
      </c>
      <c r="N67" s="18">
        <v>132.36000000000001</v>
      </c>
      <c r="O67" s="25">
        <f t="shared" si="4"/>
        <v>13241.399999999998</v>
      </c>
    </row>
    <row r="68" spans="1:15">
      <c r="A68" t="s">
        <v>165</v>
      </c>
      <c r="B68" t="s">
        <v>431</v>
      </c>
      <c r="C68" t="s">
        <v>432</v>
      </c>
      <c r="D68" t="s">
        <v>166</v>
      </c>
      <c r="E68" s="18">
        <v>0</v>
      </c>
      <c r="F68" s="18">
        <v>0</v>
      </c>
      <c r="G68" s="18">
        <v>0</v>
      </c>
      <c r="H68" s="18">
        <v>0</v>
      </c>
      <c r="I68" s="18">
        <v>13361.52</v>
      </c>
      <c r="J68" s="18">
        <v>0</v>
      </c>
      <c r="M68" s="18">
        <v>0</v>
      </c>
      <c r="N68" s="18">
        <v>0</v>
      </c>
      <c r="O68" s="25">
        <f t="shared" si="4"/>
        <v>13361.52</v>
      </c>
    </row>
    <row r="69" spans="1:15">
      <c r="A69" t="s">
        <v>167</v>
      </c>
      <c r="B69" t="s">
        <v>471</v>
      </c>
      <c r="C69" t="s">
        <v>472</v>
      </c>
      <c r="D69" t="s">
        <v>168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M69" s="18">
        <v>0</v>
      </c>
      <c r="N69" s="18">
        <v>0</v>
      </c>
      <c r="O69" s="25">
        <f t="shared" si="4"/>
        <v>0</v>
      </c>
    </row>
    <row r="70" spans="1:15">
      <c r="A70" t="s">
        <v>179</v>
      </c>
      <c r="B70" t="s">
        <v>471</v>
      </c>
      <c r="C70" t="s">
        <v>472</v>
      </c>
      <c r="D70" t="s">
        <v>180</v>
      </c>
      <c r="E70" s="18">
        <v>1346.2116250000001</v>
      </c>
      <c r="F70" s="18">
        <v>2169.6965000000005</v>
      </c>
      <c r="G70" s="18">
        <v>0</v>
      </c>
      <c r="H70" s="18">
        <v>7205.0706250000012</v>
      </c>
      <c r="I70" s="18">
        <v>1032.5700000000002</v>
      </c>
      <c r="J70" s="18">
        <v>450</v>
      </c>
      <c r="M70" s="18">
        <v>0</v>
      </c>
      <c r="N70" s="18">
        <v>0</v>
      </c>
      <c r="O70" s="25">
        <f t="shared" si="4"/>
        <v>12203.548750000002</v>
      </c>
    </row>
    <row r="71" spans="1:15">
      <c r="A71" t="s">
        <v>219</v>
      </c>
      <c r="B71" t="s">
        <v>491</v>
      </c>
      <c r="C71" t="s">
        <v>492</v>
      </c>
      <c r="D71" t="s">
        <v>310</v>
      </c>
      <c r="E71" s="18">
        <v>32641.050999999992</v>
      </c>
      <c r="F71" s="18">
        <v>103224.94425</v>
      </c>
      <c r="G71" s="18">
        <v>48265.100000000013</v>
      </c>
      <c r="H71" s="18">
        <v>15383.56</v>
      </c>
      <c r="I71" s="18">
        <v>47842.230374999999</v>
      </c>
      <c r="J71" s="18">
        <v>48760.198499999991</v>
      </c>
      <c r="M71" s="18">
        <v>0</v>
      </c>
      <c r="N71" s="18">
        <v>0</v>
      </c>
      <c r="O71" s="25">
        <f t="shared" si="4"/>
        <v>296117.08412499999</v>
      </c>
    </row>
    <row r="72" spans="1:15">
      <c r="A72" t="s">
        <v>233</v>
      </c>
      <c r="B72" t="s">
        <v>501</v>
      </c>
      <c r="C72" t="s">
        <v>502</v>
      </c>
      <c r="D72" t="s">
        <v>234</v>
      </c>
      <c r="E72" s="18">
        <v>68753.880000000034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M72" s="18">
        <v>0</v>
      </c>
      <c r="N72" s="18">
        <v>0</v>
      </c>
      <c r="O72" s="25">
        <f t="shared" si="4"/>
        <v>68753.880000000034</v>
      </c>
    </row>
    <row r="73" spans="1:15">
      <c r="A73" t="s">
        <v>227</v>
      </c>
      <c r="B73" t="s">
        <v>495</v>
      </c>
      <c r="C73" t="s">
        <v>496</v>
      </c>
      <c r="D73" t="s">
        <v>228</v>
      </c>
      <c r="E73" s="18">
        <v>0</v>
      </c>
      <c r="F73" s="18">
        <v>0</v>
      </c>
      <c r="G73" s="18">
        <v>0</v>
      </c>
      <c r="H73" s="18">
        <v>0</v>
      </c>
      <c r="I73" s="18">
        <v>23075.31</v>
      </c>
      <c r="J73" s="18">
        <v>0</v>
      </c>
      <c r="M73" s="18">
        <v>51877.800000000017</v>
      </c>
      <c r="N73" s="18">
        <v>0</v>
      </c>
      <c r="O73" s="25">
        <f t="shared" si="4"/>
        <v>74953.110000000015</v>
      </c>
    </row>
    <row r="74" spans="1:15">
      <c r="A74" t="s">
        <v>243</v>
      </c>
      <c r="B74" t="s">
        <v>495</v>
      </c>
      <c r="C74" t="s">
        <v>496</v>
      </c>
      <c r="D74" t="s">
        <v>311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M74" s="18">
        <v>0</v>
      </c>
      <c r="N74" s="18">
        <v>0</v>
      </c>
      <c r="O74" s="25">
        <f t="shared" si="4"/>
        <v>0</v>
      </c>
    </row>
    <row r="75" spans="1:15">
      <c r="A75" t="s">
        <v>235</v>
      </c>
      <c r="B75" t="s">
        <v>503</v>
      </c>
      <c r="C75" t="s">
        <v>504</v>
      </c>
      <c r="D75" t="s">
        <v>236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M75" s="18">
        <v>0</v>
      </c>
      <c r="N75" s="18">
        <v>0</v>
      </c>
      <c r="O75" s="25">
        <f t="shared" si="4"/>
        <v>0</v>
      </c>
    </row>
    <row r="76" spans="1:15">
      <c r="A76" t="s">
        <v>217</v>
      </c>
      <c r="B76" t="s">
        <v>489</v>
      </c>
      <c r="C76" t="s">
        <v>490</v>
      </c>
      <c r="D76" t="s">
        <v>218</v>
      </c>
      <c r="E76" s="18">
        <v>6801.684000000002</v>
      </c>
      <c r="F76" s="18">
        <v>13767.240000000003</v>
      </c>
      <c r="G76" s="18">
        <v>655.56</v>
      </c>
      <c r="H76" s="18">
        <v>8522.3999999999978</v>
      </c>
      <c r="I76" s="18">
        <v>32779.08</v>
      </c>
      <c r="J76" s="18">
        <v>2622.3600000000006</v>
      </c>
      <c r="M76" s="18">
        <v>0</v>
      </c>
      <c r="N76" s="18">
        <v>655.56</v>
      </c>
      <c r="O76" s="25">
        <f t="shared" si="4"/>
        <v>65803.884000000005</v>
      </c>
    </row>
    <row r="77" spans="1:15">
      <c r="A77" t="s">
        <v>225</v>
      </c>
      <c r="B77" t="s">
        <v>489</v>
      </c>
      <c r="C77" t="s">
        <v>490</v>
      </c>
      <c r="D77" t="s">
        <v>226</v>
      </c>
      <c r="E77" s="18">
        <v>0</v>
      </c>
      <c r="F77" s="18">
        <v>32400</v>
      </c>
      <c r="G77" s="18">
        <v>0</v>
      </c>
      <c r="H77" s="18">
        <v>16200</v>
      </c>
      <c r="I77" s="18">
        <v>16200</v>
      </c>
      <c r="J77" s="18">
        <v>0</v>
      </c>
      <c r="M77" s="18">
        <v>0</v>
      </c>
      <c r="N77" s="18">
        <v>0</v>
      </c>
      <c r="O77" s="25">
        <f t="shared" si="4"/>
        <v>64800</v>
      </c>
    </row>
    <row r="78" spans="1:15">
      <c r="A78" t="s">
        <v>237</v>
      </c>
      <c r="B78" t="s">
        <v>489</v>
      </c>
      <c r="C78" t="s">
        <v>490</v>
      </c>
      <c r="D78" t="s">
        <v>238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M78" s="18">
        <v>0</v>
      </c>
      <c r="N78" s="18">
        <v>0</v>
      </c>
      <c r="O78" s="25">
        <f t="shared" si="4"/>
        <v>0</v>
      </c>
    </row>
    <row r="79" spans="1:15">
      <c r="A79" t="s">
        <v>231</v>
      </c>
      <c r="B79" t="s">
        <v>499</v>
      </c>
      <c r="C79" t="s">
        <v>500</v>
      </c>
      <c r="D79" t="s">
        <v>232</v>
      </c>
      <c r="E79" s="18">
        <v>0</v>
      </c>
      <c r="F79" s="18">
        <v>168758.78000000003</v>
      </c>
      <c r="G79" s="18">
        <v>0</v>
      </c>
      <c r="H79" s="18">
        <v>12442.38</v>
      </c>
      <c r="I79" s="18">
        <v>80470.079999999973</v>
      </c>
      <c r="J79" s="18">
        <v>112500</v>
      </c>
      <c r="M79" s="18">
        <v>0</v>
      </c>
      <c r="N79" s="18">
        <v>0</v>
      </c>
      <c r="O79" s="25">
        <f t="shared" si="4"/>
        <v>374171.24</v>
      </c>
    </row>
    <row r="80" spans="1:15">
      <c r="A80" t="s">
        <v>229</v>
      </c>
      <c r="B80" t="s">
        <v>497</v>
      </c>
      <c r="C80" t="s">
        <v>498</v>
      </c>
      <c r="D80" t="s">
        <v>230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M80" s="18">
        <v>0</v>
      </c>
      <c r="N80" s="18">
        <v>0</v>
      </c>
      <c r="O80" s="25">
        <f t="shared" si="4"/>
        <v>0</v>
      </c>
    </row>
    <row r="81" spans="1:15">
      <c r="A81" t="s">
        <v>100</v>
      </c>
      <c r="B81" t="s">
        <v>433</v>
      </c>
      <c r="C81" t="s">
        <v>434</v>
      </c>
      <c r="D81" t="s">
        <v>101</v>
      </c>
      <c r="E81" s="18">
        <v>291436.77</v>
      </c>
      <c r="F81" s="18">
        <v>75519.24000000002</v>
      </c>
      <c r="G81" s="18">
        <v>500</v>
      </c>
      <c r="H81" s="18">
        <v>534793.93999999994</v>
      </c>
      <c r="I81" s="18">
        <v>30000</v>
      </c>
      <c r="J81" s="18">
        <v>6000</v>
      </c>
      <c r="M81" s="18">
        <v>0</v>
      </c>
      <c r="N81" s="18">
        <v>1500</v>
      </c>
      <c r="O81" s="25">
        <f t="shared" si="4"/>
        <v>939749.95</v>
      </c>
    </row>
    <row r="82" spans="1:15">
      <c r="A82" t="s">
        <v>102</v>
      </c>
      <c r="B82" t="s">
        <v>433</v>
      </c>
      <c r="C82" t="s">
        <v>434</v>
      </c>
      <c r="D82" t="s">
        <v>103</v>
      </c>
      <c r="E82" s="18">
        <v>129310.3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M82" s="18">
        <v>0</v>
      </c>
      <c r="N82" s="18">
        <v>0</v>
      </c>
      <c r="O82" s="25">
        <f t="shared" si="4"/>
        <v>129310.3</v>
      </c>
    </row>
    <row r="83" spans="1:15">
      <c r="A83" t="s">
        <v>104</v>
      </c>
      <c r="B83" t="s">
        <v>433</v>
      </c>
      <c r="C83" t="s">
        <v>434</v>
      </c>
      <c r="D83" t="s">
        <v>105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M83" s="18">
        <v>0</v>
      </c>
      <c r="N83" s="18">
        <v>0</v>
      </c>
      <c r="O83" s="25">
        <f t="shared" si="4"/>
        <v>0</v>
      </c>
    </row>
    <row r="84" spans="1:15">
      <c r="A84" t="s">
        <v>106</v>
      </c>
      <c r="B84" t="s">
        <v>433</v>
      </c>
      <c r="C84" t="s">
        <v>434</v>
      </c>
      <c r="D84" t="s">
        <v>107</v>
      </c>
      <c r="E84" s="18">
        <v>0</v>
      </c>
      <c r="F84" s="18">
        <v>0</v>
      </c>
      <c r="G84" s="18">
        <v>0</v>
      </c>
      <c r="H84" s="18">
        <v>6953.7667500000007</v>
      </c>
      <c r="I84" s="18">
        <v>0</v>
      </c>
      <c r="J84" s="18">
        <v>0</v>
      </c>
      <c r="M84" s="18">
        <v>0</v>
      </c>
      <c r="N84" s="18">
        <v>0</v>
      </c>
      <c r="O84" s="25">
        <f t="shared" si="4"/>
        <v>6953.7667500000007</v>
      </c>
    </row>
    <row r="85" spans="1:15">
      <c r="A85" t="s">
        <v>140</v>
      </c>
      <c r="B85" t="s">
        <v>457</v>
      </c>
      <c r="C85" t="s">
        <v>458</v>
      </c>
      <c r="D85" t="s">
        <v>141</v>
      </c>
      <c r="E85" s="18">
        <v>0</v>
      </c>
      <c r="F85" s="18">
        <v>0</v>
      </c>
      <c r="G85" s="18">
        <v>0</v>
      </c>
      <c r="H85" s="18">
        <v>15000</v>
      </c>
      <c r="I85" s="18">
        <v>0</v>
      </c>
      <c r="J85" s="18">
        <v>0</v>
      </c>
      <c r="M85" s="18">
        <v>0</v>
      </c>
      <c r="N85" s="18">
        <v>0</v>
      </c>
      <c r="O85" s="25">
        <f t="shared" si="4"/>
        <v>15000</v>
      </c>
    </row>
    <row r="86" spans="1:15">
      <c r="A86" t="s">
        <v>70</v>
      </c>
      <c r="B86" t="s">
        <v>414</v>
      </c>
      <c r="C86" t="s">
        <v>415</v>
      </c>
      <c r="D86" t="s">
        <v>71</v>
      </c>
      <c r="E86" s="18">
        <v>0</v>
      </c>
      <c r="F86" s="18">
        <v>0</v>
      </c>
      <c r="G86" s="18">
        <v>0</v>
      </c>
      <c r="H86" s="18">
        <v>31996.512624999996</v>
      </c>
      <c r="I86" s="18">
        <v>0</v>
      </c>
      <c r="J86" s="18">
        <v>0</v>
      </c>
      <c r="M86" s="18">
        <v>0</v>
      </c>
      <c r="N86" s="18">
        <v>5165.51</v>
      </c>
      <c r="O86" s="25">
        <f t="shared" si="4"/>
        <v>37162.022624999998</v>
      </c>
    </row>
    <row r="87" spans="1:15">
      <c r="A87" t="s">
        <v>255</v>
      </c>
      <c r="B87" t="s">
        <v>507</v>
      </c>
      <c r="C87" t="s">
        <v>508</v>
      </c>
      <c r="D87" t="s">
        <v>256</v>
      </c>
      <c r="E87" s="18">
        <v>0</v>
      </c>
      <c r="F87" s="18">
        <v>14429.025000000003</v>
      </c>
      <c r="G87" s="18">
        <v>0</v>
      </c>
      <c r="H87" s="18">
        <v>0</v>
      </c>
      <c r="I87" s="18">
        <v>0</v>
      </c>
      <c r="J87" s="18">
        <v>4915.7125000000015</v>
      </c>
      <c r="M87" s="18">
        <v>0</v>
      </c>
      <c r="N87" s="18">
        <v>0</v>
      </c>
      <c r="O87" s="25">
        <f t="shared" si="4"/>
        <v>19344.737500000003</v>
      </c>
    </row>
    <row r="88" spans="1:15">
      <c r="A88" t="s">
        <v>110</v>
      </c>
      <c r="B88" t="s">
        <v>437</v>
      </c>
      <c r="C88" t="s">
        <v>438</v>
      </c>
      <c r="D88" t="s">
        <v>111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M88" s="18">
        <v>0</v>
      </c>
      <c r="N88" s="18">
        <v>0</v>
      </c>
      <c r="O88" s="25">
        <f t="shared" si="4"/>
        <v>0</v>
      </c>
    </row>
    <row r="89" spans="1:15">
      <c r="A89" t="s">
        <v>159</v>
      </c>
      <c r="B89" t="s">
        <v>467</v>
      </c>
      <c r="C89" t="s">
        <v>468</v>
      </c>
      <c r="D89" t="s">
        <v>160</v>
      </c>
      <c r="E89" s="18">
        <v>0</v>
      </c>
      <c r="F89" s="18">
        <v>0</v>
      </c>
      <c r="G89" s="18">
        <v>0</v>
      </c>
      <c r="H89" s="18">
        <v>3558.6000000000004</v>
      </c>
      <c r="I89" s="18">
        <v>0</v>
      </c>
      <c r="J89" s="18">
        <v>0</v>
      </c>
      <c r="M89" s="18">
        <v>0</v>
      </c>
      <c r="N89" s="18">
        <v>0</v>
      </c>
      <c r="O89" s="25">
        <f t="shared" si="4"/>
        <v>3558.6000000000004</v>
      </c>
    </row>
    <row r="90" spans="1:15">
      <c r="A90" t="s">
        <v>88</v>
      </c>
      <c r="B90" t="s">
        <v>427</v>
      </c>
      <c r="C90" t="s">
        <v>428</v>
      </c>
      <c r="D90" t="s">
        <v>89</v>
      </c>
      <c r="E90" s="18">
        <v>0</v>
      </c>
      <c r="F90" s="18">
        <v>1157.9400000000005</v>
      </c>
      <c r="G90" s="18">
        <v>0</v>
      </c>
      <c r="H90" s="18">
        <v>0</v>
      </c>
      <c r="I90" s="18">
        <v>3436.169625</v>
      </c>
      <c r="J90" s="18">
        <v>0</v>
      </c>
      <c r="M90" s="18">
        <v>0</v>
      </c>
      <c r="N90" s="18">
        <v>0</v>
      </c>
      <c r="O90" s="25">
        <f t="shared" si="4"/>
        <v>4594.109625000001</v>
      </c>
    </row>
    <row r="91" spans="1:15">
      <c r="A91" t="s">
        <v>267</v>
      </c>
      <c r="B91" t="s">
        <v>427</v>
      </c>
      <c r="C91" t="s">
        <v>428</v>
      </c>
      <c r="D91" t="s">
        <v>268</v>
      </c>
      <c r="E91" s="18">
        <v>0</v>
      </c>
      <c r="F91" s="18">
        <v>0</v>
      </c>
      <c r="G91" s="18">
        <v>0</v>
      </c>
      <c r="H91" s="18">
        <v>8400</v>
      </c>
      <c r="I91" s="18">
        <v>0</v>
      </c>
      <c r="J91" s="18">
        <v>0</v>
      </c>
      <c r="M91" s="18">
        <v>0</v>
      </c>
      <c r="N91" s="18">
        <v>0</v>
      </c>
      <c r="O91" s="25">
        <f t="shared" si="4"/>
        <v>8400</v>
      </c>
    </row>
    <row r="92" spans="1:15">
      <c r="A92" t="s">
        <v>313</v>
      </c>
      <c r="B92" t="s">
        <v>427</v>
      </c>
      <c r="C92" t="s">
        <v>428</v>
      </c>
      <c r="D92" t="s">
        <v>314</v>
      </c>
      <c r="K92" s="18">
        <v>79179.622125000024</v>
      </c>
      <c r="N92" s="18"/>
      <c r="O92" s="25">
        <f t="shared" si="4"/>
        <v>79179.622125000024</v>
      </c>
    </row>
    <row r="93" spans="1:15">
      <c r="A93" t="s">
        <v>315</v>
      </c>
      <c r="B93" t="s">
        <v>427</v>
      </c>
      <c r="C93" t="s">
        <v>428</v>
      </c>
      <c r="D93" t="s">
        <v>316</v>
      </c>
      <c r="K93" s="18">
        <v>10350.497250000002</v>
      </c>
      <c r="N93" s="18"/>
      <c r="O93" s="25">
        <f t="shared" si="4"/>
        <v>10350.497250000002</v>
      </c>
    </row>
    <row r="94" spans="1:15">
      <c r="A94" t="s">
        <v>317</v>
      </c>
      <c r="B94" t="s">
        <v>427</v>
      </c>
      <c r="C94" t="s">
        <v>428</v>
      </c>
      <c r="D94" t="s">
        <v>318</v>
      </c>
      <c r="K94" s="18">
        <v>65456.743749999987</v>
      </c>
      <c r="N94" s="18"/>
      <c r="O94" s="25">
        <f t="shared" si="4"/>
        <v>65456.743749999987</v>
      </c>
    </row>
    <row r="95" spans="1:15">
      <c r="A95" t="s">
        <v>251</v>
      </c>
      <c r="B95" t="s">
        <v>505</v>
      </c>
      <c r="C95" t="s">
        <v>506</v>
      </c>
      <c r="D95" t="s">
        <v>252</v>
      </c>
      <c r="E95" s="18">
        <v>0</v>
      </c>
      <c r="F95" s="18">
        <v>0</v>
      </c>
      <c r="G95" s="18">
        <v>3730.125</v>
      </c>
      <c r="H95" s="18">
        <v>0</v>
      </c>
      <c r="I95" s="18">
        <v>0</v>
      </c>
      <c r="J95" s="18">
        <v>0</v>
      </c>
      <c r="M95" s="18">
        <v>0</v>
      </c>
      <c r="N95" s="18">
        <v>0</v>
      </c>
      <c r="O95" s="25">
        <f t="shared" si="4"/>
        <v>3730.125</v>
      </c>
    </row>
    <row r="96" spans="1:15">
      <c r="A96" t="s">
        <v>279</v>
      </c>
      <c r="B96" t="s">
        <v>505</v>
      </c>
      <c r="C96" t="s">
        <v>506</v>
      </c>
      <c r="D96" t="s">
        <v>252</v>
      </c>
      <c r="E96" s="18">
        <v>63203.539999999979</v>
      </c>
      <c r="F96" s="18">
        <v>20136.619999999995</v>
      </c>
      <c r="G96" s="18">
        <v>296.3</v>
      </c>
      <c r="H96" s="18">
        <v>353.84</v>
      </c>
      <c r="I96" s="18">
        <v>14724.88</v>
      </c>
      <c r="J96" s="18">
        <v>19015.45</v>
      </c>
      <c r="M96" s="18">
        <v>0</v>
      </c>
      <c r="N96" s="18">
        <v>0</v>
      </c>
      <c r="O96" s="25">
        <f t="shared" si="4"/>
        <v>117730.62999999998</v>
      </c>
    </row>
    <row r="97" spans="1:15">
      <c r="A97" t="s">
        <v>169</v>
      </c>
      <c r="B97" t="s">
        <v>473</v>
      </c>
      <c r="C97" t="s">
        <v>474</v>
      </c>
      <c r="D97" t="s">
        <v>170</v>
      </c>
      <c r="E97" s="18">
        <v>0</v>
      </c>
      <c r="F97" s="18">
        <v>4801.72</v>
      </c>
      <c r="G97" s="18">
        <v>0</v>
      </c>
      <c r="H97" s="18">
        <v>0</v>
      </c>
      <c r="I97" s="18">
        <v>0</v>
      </c>
      <c r="J97" s="18">
        <v>0</v>
      </c>
      <c r="M97" s="18">
        <v>0</v>
      </c>
      <c r="N97" s="18">
        <v>0</v>
      </c>
      <c r="O97" s="25">
        <f t="shared" si="4"/>
        <v>4801.72</v>
      </c>
    </row>
    <row r="98" spans="1:15">
      <c r="A98" t="s">
        <v>90</v>
      </c>
      <c r="B98" t="s">
        <v>429</v>
      </c>
      <c r="C98" t="s">
        <v>430</v>
      </c>
      <c r="D98" t="s">
        <v>170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M98" s="18">
        <v>0</v>
      </c>
      <c r="N98" s="18">
        <v>0</v>
      </c>
      <c r="O98" s="25">
        <f t="shared" si="4"/>
        <v>0</v>
      </c>
    </row>
    <row r="99" spans="1:15">
      <c r="A99" t="s">
        <v>92</v>
      </c>
      <c r="B99" t="s">
        <v>429</v>
      </c>
      <c r="C99" t="s">
        <v>430</v>
      </c>
      <c r="D99" t="s">
        <v>91</v>
      </c>
      <c r="E99" s="18">
        <v>0</v>
      </c>
      <c r="F99" s="18">
        <v>0</v>
      </c>
      <c r="G99" s="18">
        <v>1563810.8318749995</v>
      </c>
      <c r="H99" s="18">
        <v>0</v>
      </c>
      <c r="I99" s="18">
        <v>0</v>
      </c>
      <c r="J99" s="18">
        <v>0</v>
      </c>
      <c r="M99" s="18">
        <v>0</v>
      </c>
      <c r="N99" s="18">
        <v>0</v>
      </c>
      <c r="O99" s="25">
        <f t="shared" si="4"/>
        <v>1563810.8318749995</v>
      </c>
    </row>
    <row r="100" spans="1:15">
      <c r="A100" t="s">
        <v>94</v>
      </c>
      <c r="B100" t="s">
        <v>429</v>
      </c>
      <c r="C100" t="s">
        <v>430</v>
      </c>
      <c r="D100" t="s">
        <v>93</v>
      </c>
      <c r="E100" s="18">
        <v>0</v>
      </c>
      <c r="F100" s="18">
        <v>0</v>
      </c>
      <c r="G100" s="18">
        <v>79160.53125</v>
      </c>
      <c r="H100" s="18">
        <v>0</v>
      </c>
      <c r="I100" s="18">
        <v>0</v>
      </c>
      <c r="J100" s="18">
        <v>0</v>
      </c>
      <c r="M100" s="18">
        <v>0</v>
      </c>
      <c r="N100" s="18">
        <v>0</v>
      </c>
      <c r="O100" s="25">
        <f t="shared" si="4"/>
        <v>79160.53125</v>
      </c>
    </row>
    <row r="101" spans="1:15">
      <c r="A101" t="s">
        <v>193</v>
      </c>
      <c r="B101" t="s">
        <v>483</v>
      </c>
      <c r="C101" t="s">
        <v>484</v>
      </c>
      <c r="D101" t="s">
        <v>194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M101" s="18">
        <v>0</v>
      </c>
      <c r="N101" s="18">
        <v>0</v>
      </c>
      <c r="O101" s="25">
        <f t="shared" si="4"/>
        <v>0</v>
      </c>
    </row>
    <row r="102" spans="1:15">
      <c r="A102" t="s">
        <v>301</v>
      </c>
      <c r="B102" t="s">
        <v>483</v>
      </c>
      <c r="C102" t="s">
        <v>484</v>
      </c>
      <c r="D102" t="s">
        <v>194</v>
      </c>
      <c r="E102" s="18">
        <v>19114.464999999997</v>
      </c>
      <c r="F102" s="18">
        <v>34788.821999999993</v>
      </c>
      <c r="G102" s="18">
        <v>1127.5946250000004</v>
      </c>
      <c r="H102" s="18">
        <v>7645.7863750000015</v>
      </c>
      <c r="I102" s="18">
        <v>50116.488249999995</v>
      </c>
      <c r="J102" s="18">
        <v>2145.5847499999995</v>
      </c>
      <c r="M102" s="18">
        <v>0</v>
      </c>
      <c r="N102" s="18">
        <v>1072.75</v>
      </c>
      <c r="O102" s="25">
        <f t="shared" si="4"/>
        <v>116011.49099999998</v>
      </c>
    </row>
    <row r="103" spans="1:15">
      <c r="A103" t="s">
        <v>195</v>
      </c>
      <c r="B103" t="s">
        <v>485</v>
      </c>
      <c r="C103" t="s">
        <v>486</v>
      </c>
      <c r="D103" t="s">
        <v>196</v>
      </c>
      <c r="E103" s="18">
        <v>11167.569000000001</v>
      </c>
      <c r="F103" s="18">
        <v>6445.3803749999997</v>
      </c>
      <c r="G103" s="18">
        <v>0</v>
      </c>
      <c r="H103" s="18">
        <v>0</v>
      </c>
      <c r="I103" s="18">
        <v>11512.619999999999</v>
      </c>
      <c r="J103" s="18">
        <v>0</v>
      </c>
      <c r="M103" s="18">
        <v>0</v>
      </c>
      <c r="N103" s="18">
        <v>0</v>
      </c>
      <c r="O103" s="25">
        <f t="shared" si="4"/>
        <v>29125.569374999999</v>
      </c>
    </row>
    <row r="104" spans="1:15">
      <c r="A104" t="s">
        <v>201</v>
      </c>
      <c r="B104" t="s">
        <v>485</v>
      </c>
      <c r="C104" t="s">
        <v>486</v>
      </c>
      <c r="D104" t="s">
        <v>202</v>
      </c>
      <c r="E104" s="18">
        <v>1052.9947500000001</v>
      </c>
      <c r="F104" s="18">
        <v>1067.4562500000002</v>
      </c>
      <c r="G104" s="18">
        <v>1232.0812500000002</v>
      </c>
      <c r="H104" s="18">
        <v>1812.9974999999997</v>
      </c>
      <c r="I104" s="18">
        <v>5131.8875000000007</v>
      </c>
      <c r="J104" s="18">
        <v>510</v>
      </c>
      <c r="M104" s="18">
        <v>0</v>
      </c>
      <c r="N104" s="18">
        <v>15</v>
      </c>
      <c r="O104" s="25">
        <f t="shared" si="4"/>
        <v>10822.41725</v>
      </c>
    </row>
    <row r="105" spans="1:15">
      <c r="A105" t="s">
        <v>203</v>
      </c>
      <c r="B105" t="s">
        <v>485</v>
      </c>
      <c r="C105" t="s">
        <v>486</v>
      </c>
      <c r="D105" t="s">
        <v>204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M105" s="18">
        <v>0</v>
      </c>
      <c r="N105" s="18">
        <v>0</v>
      </c>
      <c r="O105" s="25">
        <f t="shared" si="4"/>
        <v>0</v>
      </c>
    </row>
    <row r="106" spans="1:15">
      <c r="A106" t="s">
        <v>189</v>
      </c>
      <c r="B106" t="s">
        <v>518</v>
      </c>
      <c r="C106" t="s">
        <v>517</v>
      </c>
      <c r="D106" t="s">
        <v>190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M106" s="18">
        <v>0</v>
      </c>
      <c r="N106" s="18">
        <v>0</v>
      </c>
      <c r="O106" s="25">
        <f t="shared" si="4"/>
        <v>0</v>
      </c>
    </row>
    <row r="107" spans="1:15">
      <c r="A107" t="s">
        <v>197</v>
      </c>
      <c r="B107" t="s">
        <v>518</v>
      </c>
      <c r="C107" t="s">
        <v>517</v>
      </c>
      <c r="D107" t="s">
        <v>308</v>
      </c>
      <c r="E107" s="18">
        <v>23886.21</v>
      </c>
      <c r="F107" s="18">
        <v>0</v>
      </c>
      <c r="G107" s="18">
        <v>0</v>
      </c>
      <c r="H107" s="18">
        <v>0</v>
      </c>
      <c r="I107" s="18">
        <v>0</v>
      </c>
      <c r="J107" s="18">
        <v>2037.12</v>
      </c>
      <c r="M107" s="18">
        <v>0</v>
      </c>
      <c r="N107" s="18">
        <v>0</v>
      </c>
      <c r="O107" s="25">
        <f t="shared" si="4"/>
        <v>25923.329999999998</v>
      </c>
    </row>
    <row r="108" spans="1:15">
      <c r="A108" t="s">
        <v>199</v>
      </c>
      <c r="B108" t="s">
        <v>518</v>
      </c>
      <c r="C108" t="s">
        <v>517</v>
      </c>
      <c r="D108" t="s">
        <v>200</v>
      </c>
      <c r="E108" s="18">
        <v>74273.5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M108" s="18">
        <v>909.69637499999988</v>
      </c>
      <c r="N108" s="18">
        <v>0</v>
      </c>
      <c r="O108" s="25">
        <f t="shared" si="4"/>
        <v>75183.196375</v>
      </c>
    </row>
    <row r="109" spans="1:15">
      <c r="A109" t="s">
        <v>205</v>
      </c>
      <c r="B109" t="s">
        <v>518</v>
      </c>
      <c r="C109" t="s">
        <v>517</v>
      </c>
      <c r="D109" t="s">
        <v>206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M109" s="18">
        <v>0</v>
      </c>
      <c r="N109" s="18">
        <v>0</v>
      </c>
      <c r="O109" s="25">
        <f t="shared" si="4"/>
        <v>0</v>
      </c>
    </row>
    <row r="110" spans="1:15">
      <c r="A110" t="s">
        <v>209</v>
      </c>
      <c r="B110" t="s">
        <v>518</v>
      </c>
      <c r="C110" t="s">
        <v>517</v>
      </c>
      <c r="D110" t="s">
        <v>210</v>
      </c>
      <c r="E110" s="18">
        <v>0</v>
      </c>
      <c r="F110" s="18">
        <v>1023.75</v>
      </c>
      <c r="G110" s="18">
        <v>0</v>
      </c>
      <c r="H110" s="18">
        <v>900</v>
      </c>
      <c r="I110" s="18">
        <v>0</v>
      </c>
      <c r="J110" s="18">
        <v>0</v>
      </c>
      <c r="M110" s="18">
        <v>0</v>
      </c>
      <c r="N110" s="18">
        <v>0</v>
      </c>
      <c r="O110" s="25">
        <f t="shared" si="4"/>
        <v>1923.75</v>
      </c>
    </row>
    <row r="111" spans="1:15">
      <c r="A111" t="s">
        <v>213</v>
      </c>
      <c r="B111" t="s">
        <v>518</v>
      </c>
      <c r="C111" t="s">
        <v>517</v>
      </c>
      <c r="D111" t="s">
        <v>214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M111" s="18">
        <v>0</v>
      </c>
      <c r="N111" s="18">
        <v>0</v>
      </c>
      <c r="O111" s="25">
        <f t="shared" si="4"/>
        <v>0</v>
      </c>
    </row>
    <row r="112" spans="1:15">
      <c r="A112" t="s">
        <v>207</v>
      </c>
      <c r="B112" t="s">
        <v>487</v>
      </c>
      <c r="C112" t="s">
        <v>488</v>
      </c>
      <c r="D112" t="s">
        <v>208</v>
      </c>
      <c r="E112" s="18">
        <v>4145.9591249999994</v>
      </c>
      <c r="F112" s="18">
        <v>38276.713624999997</v>
      </c>
      <c r="G112" s="18">
        <v>0</v>
      </c>
      <c r="H112" s="18">
        <v>10682.058500000001</v>
      </c>
      <c r="I112" s="18">
        <v>55383.132499999992</v>
      </c>
      <c r="J112" s="18">
        <v>45968.659874999998</v>
      </c>
      <c r="M112" s="18">
        <v>3853.45</v>
      </c>
      <c r="N112" s="18">
        <v>0</v>
      </c>
      <c r="O112" s="25">
        <f t="shared" si="4"/>
        <v>158309.97362499998</v>
      </c>
    </row>
    <row r="113" spans="1:15">
      <c r="A113" t="s">
        <v>124</v>
      </c>
      <c r="B113" t="s">
        <v>449</v>
      </c>
      <c r="C113" t="s">
        <v>450</v>
      </c>
      <c r="D113" t="s">
        <v>125</v>
      </c>
      <c r="E113" s="18">
        <v>53922</v>
      </c>
      <c r="F113" s="18">
        <v>113236.20000000003</v>
      </c>
      <c r="G113" s="18">
        <v>5392.2000000000007</v>
      </c>
      <c r="H113" s="18">
        <v>70098.60000000002</v>
      </c>
      <c r="I113" s="18">
        <v>269610</v>
      </c>
      <c r="J113" s="18">
        <v>21568.800000000003</v>
      </c>
      <c r="M113" s="18">
        <v>0</v>
      </c>
      <c r="N113" s="18">
        <v>5392.2000000000007</v>
      </c>
      <c r="O113" s="25">
        <f t="shared" si="4"/>
        <v>539220</v>
      </c>
    </row>
    <row r="114" spans="1:15">
      <c r="A114" t="s">
        <v>215</v>
      </c>
      <c r="B114" t="s">
        <v>449</v>
      </c>
      <c r="C114" t="s">
        <v>450</v>
      </c>
      <c r="D114" t="s">
        <v>309</v>
      </c>
      <c r="E114" s="18">
        <v>315.51</v>
      </c>
      <c r="F114" s="18">
        <v>332.56</v>
      </c>
      <c r="G114" s="18">
        <v>301.55</v>
      </c>
      <c r="H114" s="18">
        <v>862.86</v>
      </c>
      <c r="I114" s="18">
        <v>377.53</v>
      </c>
      <c r="J114" s="18">
        <v>6.2</v>
      </c>
      <c r="M114" s="18">
        <v>0</v>
      </c>
      <c r="N114" s="18">
        <v>151.55000000000001</v>
      </c>
      <c r="O114" s="25">
        <f t="shared" si="4"/>
        <v>2347.7600000000002</v>
      </c>
    </row>
    <row r="115" spans="1:15">
      <c r="A115" t="s">
        <v>187</v>
      </c>
      <c r="B115" t="s">
        <v>481</v>
      </c>
      <c r="C115" t="s">
        <v>482</v>
      </c>
      <c r="D115" t="s">
        <v>188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M115" s="18">
        <v>0</v>
      </c>
      <c r="N115" s="18">
        <v>0</v>
      </c>
      <c r="O115" s="25">
        <f t="shared" si="4"/>
        <v>0</v>
      </c>
    </row>
    <row r="116" spans="1:15">
      <c r="A116" t="s">
        <v>183</v>
      </c>
      <c r="B116" t="s">
        <v>479</v>
      </c>
      <c r="C116" t="s">
        <v>480</v>
      </c>
      <c r="D116" t="s">
        <v>184</v>
      </c>
      <c r="E116" s="18">
        <v>0</v>
      </c>
      <c r="F116" s="18">
        <v>0</v>
      </c>
      <c r="G116" s="18">
        <v>0</v>
      </c>
      <c r="H116" s="18">
        <v>0</v>
      </c>
      <c r="I116" s="18">
        <v>9545559.8599999994</v>
      </c>
      <c r="J116" s="18">
        <v>0</v>
      </c>
      <c r="M116" s="18">
        <v>0</v>
      </c>
      <c r="N116" s="18">
        <v>0</v>
      </c>
      <c r="O116" s="25">
        <f t="shared" si="4"/>
        <v>9545559.8599999994</v>
      </c>
    </row>
    <row r="117" spans="1:15">
      <c r="A117" t="s">
        <v>271</v>
      </c>
      <c r="B117" t="s">
        <v>512</v>
      </c>
      <c r="C117" t="s">
        <v>513</v>
      </c>
      <c r="D117" t="s">
        <v>272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M117" s="18">
        <v>0</v>
      </c>
      <c r="N117" s="18">
        <v>0</v>
      </c>
      <c r="O117" s="25">
        <f t="shared" si="4"/>
        <v>0</v>
      </c>
    </row>
    <row r="118" spans="1:15">
      <c r="A118" t="s">
        <v>163</v>
      </c>
      <c r="B118" t="s">
        <v>469</v>
      </c>
      <c r="C118" t="s">
        <v>470</v>
      </c>
      <c r="D118" t="s">
        <v>164</v>
      </c>
      <c r="E118" s="18">
        <v>710.976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M118" s="18">
        <v>0</v>
      </c>
      <c r="N118" s="18">
        <v>0</v>
      </c>
      <c r="O118" s="25">
        <f t="shared" si="4"/>
        <v>710.976</v>
      </c>
    </row>
    <row r="119" spans="1:15">
      <c r="A119" t="s">
        <v>249</v>
      </c>
      <c r="B119" t="s">
        <v>469</v>
      </c>
      <c r="C119" t="s">
        <v>470</v>
      </c>
      <c r="D119" t="s">
        <v>250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M119" s="18">
        <v>0</v>
      </c>
      <c r="N119" s="18">
        <v>0</v>
      </c>
      <c r="O119" s="25">
        <f t="shared" si="4"/>
        <v>0</v>
      </c>
    </row>
    <row r="120" spans="1:15">
      <c r="A120" t="s">
        <v>171</v>
      </c>
      <c r="B120" t="s">
        <v>475</v>
      </c>
      <c r="C120" t="s">
        <v>476</v>
      </c>
      <c r="D120" t="s">
        <v>172</v>
      </c>
      <c r="E120" s="18">
        <v>5706.0269999999991</v>
      </c>
      <c r="F120" s="18">
        <v>6121.8363750000008</v>
      </c>
      <c r="G120" s="18">
        <v>2563.3125</v>
      </c>
      <c r="H120" s="18">
        <v>612.05999999999995</v>
      </c>
      <c r="I120" s="18">
        <v>4033.6592499999997</v>
      </c>
      <c r="J120" s="18">
        <v>3730</v>
      </c>
      <c r="M120" s="18">
        <v>0</v>
      </c>
      <c r="N120" s="18">
        <v>0</v>
      </c>
      <c r="O120" s="25">
        <f t="shared" si="4"/>
        <v>22766.895124999999</v>
      </c>
    </row>
    <row r="121" spans="1:15">
      <c r="A121" t="s">
        <v>82</v>
      </c>
      <c r="B121" t="s">
        <v>424</v>
      </c>
      <c r="C121" t="s">
        <v>425</v>
      </c>
      <c r="D121" t="s">
        <v>83</v>
      </c>
      <c r="E121" s="18">
        <v>22513.697750000007</v>
      </c>
      <c r="F121" s="18">
        <v>37785.602375000002</v>
      </c>
      <c r="G121" s="18">
        <v>7802.1877500000001</v>
      </c>
      <c r="H121" s="18">
        <v>5867.2845000000007</v>
      </c>
      <c r="I121" s="18">
        <v>27341.326374999993</v>
      </c>
      <c r="J121" s="18">
        <v>90000</v>
      </c>
      <c r="M121" s="18">
        <v>0</v>
      </c>
      <c r="N121" s="18">
        <v>0</v>
      </c>
      <c r="O121" s="25">
        <f t="shared" si="4"/>
        <v>191310.09875</v>
      </c>
    </row>
    <row r="122" spans="1:15">
      <c r="A122" t="s">
        <v>76</v>
      </c>
      <c r="B122" t="s">
        <v>418</v>
      </c>
      <c r="C122" t="s">
        <v>419</v>
      </c>
      <c r="D122" t="s">
        <v>77</v>
      </c>
      <c r="E122" s="18">
        <v>23657.05125</v>
      </c>
      <c r="F122" s="18">
        <v>11052.082125000003</v>
      </c>
      <c r="G122" s="18">
        <v>0</v>
      </c>
      <c r="H122" s="18">
        <v>0</v>
      </c>
      <c r="I122" s="18">
        <v>360056.89787500008</v>
      </c>
      <c r="J122" s="18">
        <v>2758.8645000000001</v>
      </c>
      <c r="M122" s="18">
        <v>0</v>
      </c>
      <c r="N122" s="18">
        <v>0</v>
      </c>
      <c r="O122" s="25">
        <f t="shared" ref="O122:O136" si="5">SUM(E122:N122)</f>
        <v>397524.89575000014</v>
      </c>
    </row>
    <row r="123" spans="1:15">
      <c r="A123" t="s">
        <v>257</v>
      </c>
      <c r="B123" t="s">
        <v>509</v>
      </c>
      <c r="C123" t="s">
        <v>510</v>
      </c>
      <c r="D123" t="s">
        <v>258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M123" s="18">
        <v>0</v>
      </c>
      <c r="N123" s="18">
        <v>0</v>
      </c>
      <c r="O123" s="25">
        <f t="shared" si="5"/>
        <v>0</v>
      </c>
    </row>
    <row r="124" spans="1:15">
      <c r="A124" t="s">
        <v>265</v>
      </c>
      <c r="B124" t="s">
        <v>509</v>
      </c>
      <c r="C124" t="s">
        <v>510</v>
      </c>
      <c r="D124" t="s">
        <v>266</v>
      </c>
      <c r="E124" s="18">
        <v>1200</v>
      </c>
      <c r="F124" s="18">
        <v>2520</v>
      </c>
      <c r="G124" s="18">
        <v>120</v>
      </c>
      <c r="H124" s="18">
        <v>1560</v>
      </c>
      <c r="I124" s="18">
        <v>6000</v>
      </c>
      <c r="J124" s="18">
        <v>480</v>
      </c>
      <c r="M124" s="18">
        <v>0</v>
      </c>
      <c r="N124" s="18">
        <v>120</v>
      </c>
      <c r="O124" s="25">
        <f t="shared" si="5"/>
        <v>12000</v>
      </c>
    </row>
    <row r="125" spans="1:15">
      <c r="A125" t="s">
        <v>269</v>
      </c>
      <c r="B125" t="s">
        <v>519</v>
      </c>
      <c r="C125" t="s">
        <v>511</v>
      </c>
      <c r="D125" t="s">
        <v>270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M125" s="18">
        <v>0</v>
      </c>
      <c r="N125" s="18">
        <v>0</v>
      </c>
      <c r="O125" s="25">
        <f t="shared" si="5"/>
        <v>0</v>
      </c>
    </row>
    <row r="126" spans="1:15">
      <c r="A126" t="s">
        <v>84</v>
      </c>
      <c r="B126" t="s">
        <v>426</v>
      </c>
      <c r="C126" t="s">
        <v>274</v>
      </c>
      <c r="D126" t="s">
        <v>85</v>
      </c>
      <c r="E126" s="18">
        <v>0</v>
      </c>
      <c r="F126" s="18">
        <v>0</v>
      </c>
      <c r="G126" s="18">
        <v>0</v>
      </c>
      <c r="H126" s="18">
        <v>0</v>
      </c>
      <c r="I126" s="18">
        <v>113711.84</v>
      </c>
      <c r="J126" s="18">
        <v>0</v>
      </c>
      <c r="M126" s="18">
        <v>0</v>
      </c>
      <c r="N126" s="18">
        <v>0</v>
      </c>
      <c r="O126" s="25">
        <f t="shared" si="5"/>
        <v>113711.84</v>
      </c>
    </row>
    <row r="127" spans="1:15">
      <c r="A127" t="s">
        <v>273</v>
      </c>
      <c r="B127" t="s">
        <v>426</v>
      </c>
      <c r="C127" t="s">
        <v>274</v>
      </c>
      <c r="D127" t="s">
        <v>274</v>
      </c>
      <c r="E127" s="18">
        <v>44122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M127" s="18">
        <v>0</v>
      </c>
      <c r="N127" s="18">
        <v>0</v>
      </c>
      <c r="O127" s="25">
        <f t="shared" si="5"/>
        <v>44122</v>
      </c>
    </row>
    <row r="128" spans="1:15">
      <c r="A128" t="s">
        <v>275</v>
      </c>
      <c r="B128" t="s">
        <v>426</v>
      </c>
      <c r="C128" t="s">
        <v>274</v>
      </c>
      <c r="D128" t="s">
        <v>276</v>
      </c>
      <c r="E128" s="18">
        <v>0</v>
      </c>
      <c r="F128" s="18">
        <v>0</v>
      </c>
      <c r="G128" s="18">
        <v>0</v>
      </c>
      <c r="H128" s="18">
        <v>25241.63</v>
      </c>
      <c r="I128" s="18">
        <v>0</v>
      </c>
      <c r="J128" s="18">
        <v>0</v>
      </c>
      <c r="M128" s="18">
        <v>0</v>
      </c>
      <c r="N128" s="18">
        <v>0</v>
      </c>
      <c r="O128" s="25">
        <f t="shared" si="5"/>
        <v>25241.63</v>
      </c>
    </row>
    <row r="129" spans="1:17">
      <c r="A129" t="s">
        <v>277</v>
      </c>
      <c r="B129" t="s">
        <v>426</v>
      </c>
      <c r="C129" t="s">
        <v>274</v>
      </c>
      <c r="D129" t="s">
        <v>278</v>
      </c>
      <c r="E129" s="18">
        <v>8004.73</v>
      </c>
      <c r="F129" s="18">
        <v>29437.29</v>
      </c>
      <c r="G129" s="18">
        <v>0</v>
      </c>
      <c r="H129" s="18">
        <v>5400</v>
      </c>
      <c r="I129" s="18">
        <v>13764.06</v>
      </c>
      <c r="J129" s="18">
        <v>16461.650000000001</v>
      </c>
      <c r="M129" s="18">
        <v>0</v>
      </c>
      <c r="N129" s="18">
        <v>0</v>
      </c>
      <c r="O129" s="25">
        <f t="shared" si="5"/>
        <v>73067.73000000001</v>
      </c>
    </row>
    <row r="130" spans="1:17">
      <c r="A130" t="s">
        <v>146</v>
      </c>
      <c r="B130" t="s">
        <v>461</v>
      </c>
      <c r="C130" t="s">
        <v>462</v>
      </c>
      <c r="D130" t="s">
        <v>147</v>
      </c>
      <c r="E130" s="18">
        <v>684.69737500000008</v>
      </c>
      <c r="F130" s="18">
        <v>4504.1141250000001</v>
      </c>
      <c r="G130" s="18">
        <v>0</v>
      </c>
      <c r="H130" s="18">
        <v>623.98350000000005</v>
      </c>
      <c r="I130" s="18">
        <v>13500.313250000003</v>
      </c>
      <c r="J130" s="18">
        <v>95980.367999999988</v>
      </c>
      <c r="M130" s="18">
        <v>0</v>
      </c>
      <c r="N130" s="18">
        <v>0</v>
      </c>
      <c r="O130" s="25">
        <f t="shared" si="5"/>
        <v>115293.47624999999</v>
      </c>
    </row>
    <row r="131" spans="1:17">
      <c r="A131" t="s">
        <v>283</v>
      </c>
      <c r="B131" t="s">
        <v>461</v>
      </c>
      <c r="C131" t="s">
        <v>462</v>
      </c>
      <c r="D131" t="s">
        <v>284</v>
      </c>
      <c r="E131" s="18">
        <v>0</v>
      </c>
      <c r="F131" s="18">
        <v>244.91250000000002</v>
      </c>
      <c r="G131" s="18">
        <v>0</v>
      </c>
      <c r="H131" s="18">
        <v>0</v>
      </c>
      <c r="I131" s="18">
        <v>582.75</v>
      </c>
      <c r="J131" s="18">
        <v>0</v>
      </c>
      <c r="L131" s="18">
        <v>1354960.2388749993</v>
      </c>
      <c r="M131" s="18">
        <v>0</v>
      </c>
      <c r="N131" s="18">
        <v>0</v>
      </c>
      <c r="O131" s="25">
        <f t="shared" si="5"/>
        <v>1355787.9013749994</v>
      </c>
    </row>
    <row r="132" spans="1:17">
      <c r="A132" t="s">
        <v>285</v>
      </c>
      <c r="B132" t="s">
        <v>461</v>
      </c>
      <c r="C132" t="s">
        <v>462</v>
      </c>
      <c r="D132" t="s">
        <v>286</v>
      </c>
      <c r="E132" s="18">
        <v>600</v>
      </c>
      <c r="F132" s="18">
        <v>1754.5500000000002</v>
      </c>
      <c r="G132" s="18">
        <v>0</v>
      </c>
      <c r="H132" s="18">
        <v>29830.674250000004</v>
      </c>
      <c r="I132" s="18">
        <v>3109.9477500000003</v>
      </c>
      <c r="J132" s="18">
        <v>1119.6911250000001</v>
      </c>
      <c r="L132" s="18">
        <v>2681479</v>
      </c>
      <c r="M132" s="18">
        <v>0</v>
      </c>
      <c r="N132" s="18">
        <v>0</v>
      </c>
      <c r="O132" s="25">
        <f t="shared" si="5"/>
        <v>2717893.8631250001</v>
      </c>
    </row>
    <row r="133" spans="1:17">
      <c r="A133" t="s">
        <v>287</v>
      </c>
      <c r="B133" t="s">
        <v>461</v>
      </c>
      <c r="C133" t="s">
        <v>462</v>
      </c>
      <c r="D133" t="s">
        <v>288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L133" s="18">
        <v>367979.97699999978</v>
      </c>
      <c r="M133" s="18">
        <v>0</v>
      </c>
      <c r="N133" s="18">
        <v>0</v>
      </c>
      <c r="O133" s="25">
        <f t="shared" si="5"/>
        <v>367979.97699999978</v>
      </c>
    </row>
    <row r="134" spans="1:17">
      <c r="A134" t="s">
        <v>289</v>
      </c>
      <c r="B134" t="s">
        <v>461</v>
      </c>
      <c r="C134" t="s">
        <v>462</v>
      </c>
      <c r="D134" t="s">
        <v>290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M134" s="18">
        <v>0</v>
      </c>
      <c r="N134" s="18">
        <v>0</v>
      </c>
      <c r="O134" s="25">
        <f t="shared" si="5"/>
        <v>0</v>
      </c>
    </row>
    <row r="135" spans="1:17">
      <c r="A135" t="s">
        <v>291</v>
      </c>
      <c r="B135" t="s">
        <v>461</v>
      </c>
      <c r="C135" t="s">
        <v>462</v>
      </c>
      <c r="D135" t="s">
        <v>292</v>
      </c>
      <c r="E135" s="18">
        <v>0</v>
      </c>
      <c r="F135" s="18">
        <v>0</v>
      </c>
      <c r="G135" s="18">
        <v>0</v>
      </c>
      <c r="H135" s="18">
        <v>41991.44</v>
      </c>
      <c r="I135" s="18">
        <v>0</v>
      </c>
      <c r="J135" s="18">
        <v>0</v>
      </c>
      <c r="M135" s="18">
        <v>0</v>
      </c>
      <c r="N135" s="18">
        <v>0</v>
      </c>
      <c r="O135" s="25">
        <f t="shared" si="5"/>
        <v>41991.44</v>
      </c>
    </row>
    <row r="136" spans="1:17">
      <c r="A136" t="s">
        <v>322</v>
      </c>
      <c r="B136" t="s">
        <v>461</v>
      </c>
      <c r="C136" t="s">
        <v>462</v>
      </c>
      <c r="D136" t="s">
        <v>147</v>
      </c>
      <c r="K136" s="18">
        <v>0</v>
      </c>
      <c r="N136" s="18"/>
      <c r="O136" s="25">
        <f t="shared" si="5"/>
        <v>0</v>
      </c>
    </row>
    <row r="137" spans="1:17" s="2" customFormat="1">
      <c r="C137" s="7">
        <v>3000</v>
      </c>
      <c r="E137" s="20">
        <f>SUM(E58:E136)</f>
        <v>3212020.2119999994</v>
      </c>
      <c r="F137" s="20">
        <f t="shared" ref="F137:O137" si="6">SUM(F58:F136)</f>
        <v>1096977.7078750003</v>
      </c>
      <c r="G137" s="20">
        <f t="shared" si="6"/>
        <v>1730472.4677499994</v>
      </c>
      <c r="H137" s="20">
        <f t="shared" si="6"/>
        <v>1025275.14475</v>
      </c>
      <c r="I137" s="20">
        <f t="shared" si="6"/>
        <v>11348605.649875</v>
      </c>
      <c r="J137" s="20">
        <f t="shared" si="6"/>
        <v>547698.59224999999</v>
      </c>
      <c r="K137" s="20">
        <f t="shared" si="6"/>
        <v>154986.863125</v>
      </c>
      <c r="L137" s="20">
        <f t="shared" si="6"/>
        <v>4404419.2158749988</v>
      </c>
      <c r="M137" s="20">
        <f t="shared" si="6"/>
        <v>245395.51587500004</v>
      </c>
      <c r="N137" s="20">
        <f t="shared" si="6"/>
        <v>26459.293999999998</v>
      </c>
      <c r="O137" s="20">
        <f t="shared" si="6"/>
        <v>23792310.663374998</v>
      </c>
      <c r="P137" s="3"/>
      <c r="Q137" s="3"/>
    </row>
    <row r="138" spans="1:17">
      <c r="N138" s="18"/>
    </row>
    <row r="139" spans="1:17">
      <c r="A139" t="s">
        <v>108</v>
      </c>
      <c r="B139" t="s">
        <v>435</v>
      </c>
      <c r="C139" t="s">
        <v>436</v>
      </c>
      <c r="D139" t="s">
        <v>109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M139" s="18">
        <v>0</v>
      </c>
      <c r="N139" s="18">
        <v>0</v>
      </c>
      <c r="O139" s="25">
        <f t="shared" ref="O139:O143" si="7">SUM(E139:N139)</f>
        <v>0</v>
      </c>
    </row>
    <row r="140" spans="1:17">
      <c r="A140" t="s">
        <v>297</v>
      </c>
      <c r="B140" t="s">
        <v>515</v>
      </c>
      <c r="C140" t="s">
        <v>516</v>
      </c>
      <c r="D140" t="s">
        <v>312</v>
      </c>
      <c r="E140" s="18">
        <v>102754.96999999997</v>
      </c>
      <c r="F140" s="18">
        <v>352303.1399999999</v>
      </c>
      <c r="G140" s="18">
        <v>14679.279999999995</v>
      </c>
      <c r="H140" s="18">
        <v>190830.65</v>
      </c>
      <c r="I140" s="18">
        <v>733964.27000000014</v>
      </c>
      <c r="J140" s="18">
        <v>58717.119999999981</v>
      </c>
      <c r="M140" s="18">
        <v>0</v>
      </c>
      <c r="N140" s="18">
        <v>14679.279999999995</v>
      </c>
      <c r="O140" s="25">
        <f t="shared" si="7"/>
        <v>1467928.71</v>
      </c>
    </row>
    <row r="141" spans="1:17">
      <c r="A141" t="s">
        <v>66</v>
      </c>
      <c r="B141" t="s">
        <v>412</v>
      </c>
      <c r="C141" t="s">
        <v>413</v>
      </c>
      <c r="D141" t="s">
        <v>67</v>
      </c>
      <c r="E141" s="18">
        <v>0</v>
      </c>
      <c r="F141" s="18">
        <v>0</v>
      </c>
      <c r="G141" s="18">
        <v>0</v>
      </c>
      <c r="H141" s="18">
        <v>35835.789499999999</v>
      </c>
      <c r="I141" s="18">
        <v>0</v>
      </c>
      <c r="J141" s="18">
        <v>0</v>
      </c>
      <c r="M141" s="18">
        <v>0</v>
      </c>
      <c r="N141" s="18">
        <v>0</v>
      </c>
      <c r="O141" s="25">
        <f t="shared" si="7"/>
        <v>35835.789499999999</v>
      </c>
    </row>
    <row r="142" spans="1:17">
      <c r="A142" t="s">
        <v>281</v>
      </c>
      <c r="B142" t="s">
        <v>412</v>
      </c>
      <c r="C142" t="s">
        <v>514</v>
      </c>
      <c r="D142" t="s">
        <v>282</v>
      </c>
      <c r="E142" s="18">
        <v>1158.0975000000001</v>
      </c>
      <c r="F142" s="18">
        <v>2432.0047499999996</v>
      </c>
      <c r="G142" s="18">
        <v>115.80975000000001</v>
      </c>
      <c r="H142" s="18">
        <v>1505.534625</v>
      </c>
      <c r="I142" s="18">
        <v>5790.5032500000007</v>
      </c>
      <c r="J142" s="18">
        <v>3691.989</v>
      </c>
      <c r="M142" s="18">
        <v>0</v>
      </c>
      <c r="N142" s="18">
        <v>180</v>
      </c>
      <c r="O142" s="25">
        <f t="shared" si="7"/>
        <v>14873.938875</v>
      </c>
    </row>
    <row r="143" spans="1:17">
      <c r="A143" t="s">
        <v>324</v>
      </c>
      <c r="B143" t="s">
        <v>412</v>
      </c>
      <c r="C143" t="s">
        <v>413</v>
      </c>
      <c r="D143" t="s">
        <v>325</v>
      </c>
      <c r="E143" s="23"/>
      <c r="F143" s="23"/>
      <c r="G143" s="23"/>
      <c r="H143" s="23"/>
      <c r="I143" s="23"/>
      <c r="J143" s="23"/>
      <c r="K143" s="23"/>
      <c r="L143" s="23">
        <v>29783.633750000001</v>
      </c>
      <c r="M143" s="23"/>
      <c r="N143" s="23"/>
      <c r="O143" s="27">
        <f t="shared" si="7"/>
        <v>29783.633750000001</v>
      </c>
    </row>
    <row r="144" spans="1:17" s="2" customFormat="1">
      <c r="C144" s="7">
        <v>4000</v>
      </c>
      <c r="E144" s="30">
        <f>SUM(E139:E143)</f>
        <v>103913.06749999998</v>
      </c>
      <c r="F144" s="30">
        <f t="shared" ref="F144:N144" si="8">SUM(F139:F143)</f>
        <v>354735.14474999992</v>
      </c>
      <c r="G144" s="30">
        <f t="shared" si="8"/>
        <v>14795.089749999996</v>
      </c>
      <c r="H144" s="30">
        <f t="shared" si="8"/>
        <v>228171.97412499998</v>
      </c>
      <c r="I144" s="30">
        <f t="shared" si="8"/>
        <v>739754.77325000009</v>
      </c>
      <c r="J144" s="30">
        <f t="shared" si="8"/>
        <v>62409.108999999982</v>
      </c>
      <c r="K144" s="30">
        <f t="shared" si="8"/>
        <v>0</v>
      </c>
      <c r="L144" s="30">
        <f t="shared" si="8"/>
        <v>29783.633750000001</v>
      </c>
      <c r="M144" s="30">
        <f t="shared" si="8"/>
        <v>0</v>
      </c>
      <c r="N144" s="30">
        <f t="shared" si="8"/>
        <v>14859.279999999995</v>
      </c>
      <c r="O144" s="30">
        <f>SUM(O139:O143)</f>
        <v>1548422.0721249999</v>
      </c>
      <c r="P144" s="3"/>
      <c r="Q144" s="3"/>
    </row>
    <row r="145" spans="4:17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9"/>
    </row>
    <row r="146" spans="4:17" s="2" customFormat="1">
      <c r="D146" s="2" t="s">
        <v>304</v>
      </c>
      <c r="E146" s="20">
        <f>+E37+E56+E137+E144</f>
        <v>9045977.7988750022</v>
      </c>
      <c r="F146" s="20">
        <f t="shared" ref="F146:O146" si="9">+F37+F56+F137+F144</f>
        <v>16877490.057875</v>
      </c>
      <c r="G146" s="20">
        <f t="shared" si="9"/>
        <v>3110768.7214999986</v>
      </c>
      <c r="H146" s="20">
        <f t="shared" si="9"/>
        <v>8525024.780375002</v>
      </c>
      <c r="I146" s="20">
        <f t="shared" si="9"/>
        <v>31173494.331375007</v>
      </c>
      <c r="J146" s="20">
        <f t="shared" si="9"/>
        <v>3262413.4976249998</v>
      </c>
      <c r="K146" s="20">
        <f t="shared" si="9"/>
        <v>154986.863125</v>
      </c>
      <c r="L146" s="20">
        <f t="shared" si="9"/>
        <v>4434202.8496249989</v>
      </c>
      <c r="M146" s="20">
        <f t="shared" si="9"/>
        <v>841286.9283749999</v>
      </c>
      <c r="N146" s="20">
        <f t="shared" si="9"/>
        <v>1378230.9066249998</v>
      </c>
      <c r="O146" s="20">
        <f t="shared" si="9"/>
        <v>78803876.735375002</v>
      </c>
      <c r="P146" s="3"/>
      <c r="Q146" s="3"/>
    </row>
    <row r="147" spans="4:17"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53" spans="4:17" ht="14.25" customHeight="1"/>
  </sheetData>
  <sortState ref="A5:Q137">
    <sortCondition ref="B5:B137"/>
  </sortState>
  <printOptions horizontalCentered="1"/>
  <pageMargins left="0" right="0" top="0.35433070866141736" bottom="0.35433070866141736" header="0" footer="0"/>
  <pageSetup scale="7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RESUMIDO</vt:lpstr>
      <vt:lpstr>SUMAS</vt:lpstr>
      <vt:lpstr>MENSUAL</vt:lpstr>
      <vt:lpstr>TOTAL</vt:lpstr>
      <vt:lpstr>MENSUAL!Títulos_a_imprimir</vt:lpstr>
      <vt:lpstr>RESUMIDO!Títulos_a_imprimir</vt:lpstr>
      <vt:lpstr>SUMAS!Títulos_a_imprimir</vt:lpstr>
      <vt:lpstr>TOTAL!Títulos_a_imprimir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Perez</dc:creator>
  <cp:lastModifiedBy>Lupita Perez</cp:lastModifiedBy>
  <cp:lastPrinted>2013-04-18T02:30:54Z</cp:lastPrinted>
  <dcterms:created xsi:type="dcterms:W3CDTF">2011-11-04T17:16:58Z</dcterms:created>
  <dcterms:modified xsi:type="dcterms:W3CDTF">2013-04-18T02:30:56Z</dcterms:modified>
</cp:coreProperties>
</file>