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0" yWindow="600" windowWidth="20400" windowHeight="7545"/>
  </bookViews>
  <sheets>
    <sheet name="Reporte de Formatos" sheetId="1" r:id="rId1"/>
  </sheets>
  <calcPr calcId="124519"/>
</workbook>
</file>

<file path=xl/calcChain.xml><?xml version="1.0" encoding="utf-8"?>
<calcChain xmlns="http://schemas.openxmlformats.org/spreadsheetml/2006/main">
  <c r="M25" i="1"/>
  <c r="L25"/>
  <c r="K25"/>
  <c r="J25"/>
  <c r="I25"/>
  <c r="M11"/>
  <c r="L11"/>
  <c r="K11"/>
  <c r="J11"/>
  <c r="M8"/>
  <c r="L8"/>
  <c r="K8"/>
  <c r="J8"/>
  <c r="H11" l="1"/>
  <c r="H8"/>
  <c r="I11"/>
  <c r="I8"/>
</calcChain>
</file>

<file path=xl/sharedStrings.xml><?xml version="1.0" encoding="utf-8"?>
<sst xmlns="http://schemas.openxmlformats.org/spreadsheetml/2006/main" count="176" uniqueCount="86">
  <si>
    <t>50031</t>
  </si>
  <si>
    <t>TÍTULO</t>
  </si>
  <si>
    <t>NOMBRE CORTO</t>
  </si>
  <si>
    <t>DESCRIPCIÓN</t>
  </si>
  <si>
    <t>Informe financiero_Gasto por Capítulo, Concepto y Partida</t>
  </si>
  <si>
    <t>LGT_ART70_FXXXIA_2018</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</si>
  <si>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</si>
  <si>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</si>
  <si>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</si>
  <si>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</si>
  <si>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</si>
  <si>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</si>
  <si>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</si>
  <si>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</si>
  <si>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454541</t>
  </si>
  <si>
    <t>454550</t>
  </si>
  <si>
    <t>454551</t>
  </si>
  <si>
    <t>454542</t>
  </si>
  <si>
    <t>454556</t>
  </si>
  <si>
    <t>454543</t>
  </si>
  <si>
    <t>454557</t>
  </si>
  <si>
    <t>454544</t>
  </si>
  <si>
    <t>454558</t>
  </si>
  <si>
    <t>454545</t>
  </si>
  <si>
    <t>454546</t>
  </si>
  <si>
    <t>454559</t>
  </si>
  <si>
    <t>454547</t>
  </si>
  <si>
    <t>454548</t>
  </si>
  <si>
    <t>454549</t>
  </si>
  <si>
    <t>454552</t>
  </si>
  <si>
    <t>454553</t>
  </si>
  <si>
    <t>454554</t>
  </si>
  <si>
    <t>454555</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</si>
  <si>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</si>
  <si>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</si>
  <si>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</si>
  <si>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</si>
  <si>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</si>
  <si>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</si>
  <si>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</si>
  <si>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</si>
  <si>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</si>
  <si>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</si>
  <si>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</si>
  <si>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</si>
  <si>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</si>
  <si>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</si>
  <si>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</si>
  <si>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</si>
  <si>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</si>
  <si>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</si>
  <si>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</si>
  <si>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</si>
  <si>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http://transparencia.esonora.gob.mx/Sonora/Transparencia/Poder+Ejecutivo/Entidades/TELEMAX/Otra+Informaci%C3%B3n/</t>
  </si>
  <si>
    <t>Materiales y suministros</t>
  </si>
  <si>
    <t>Combustibles, lubricantes y aditivos</t>
  </si>
  <si>
    <t>Servicios generales</t>
  </si>
  <si>
    <t>Servicios basicos</t>
  </si>
  <si>
    <t>Servicio de arrendamiento</t>
  </si>
  <si>
    <t>Servicios profesionales, cientificos, tecnicos y o</t>
  </si>
  <si>
    <t>Servicios de instalacion, reparacion, mantenimient</t>
  </si>
  <si>
    <t>Servicios de traslado y viaticos</t>
  </si>
  <si>
    <t>Bienes muebles, inmuebles e intagibles</t>
  </si>
  <si>
    <t>26101</t>
  </si>
  <si>
    <t>Combustibles</t>
  </si>
  <si>
    <t>31601</t>
  </si>
  <si>
    <t>Servicio de telecomunicaciones y satelites</t>
  </si>
  <si>
    <t>32101</t>
  </si>
  <si>
    <t>Arrendamiento de terrenos</t>
  </si>
  <si>
    <t>32201</t>
  </si>
  <si>
    <t>Arrendamiento de edificios</t>
  </si>
  <si>
    <t>Otros arrendamientos</t>
  </si>
  <si>
    <t>33101</t>
  </si>
  <si>
    <t>Servicios legales, de contabilidad, auditorias y r</t>
  </si>
  <si>
    <t>35101</t>
  </si>
  <si>
    <t>Mantenimiento y conservacion de inmuebles</t>
  </si>
  <si>
    <t>Pasajes Terrestres</t>
  </si>
  <si>
    <t>37501</t>
  </si>
  <si>
    <t>Viaticos en el pais</t>
  </si>
  <si>
    <t>ADMINISTRACION Y FINANZAS</t>
  </si>
  <si>
    <t>La presente disminución se da principalmente ya que se aplicaron reducciones en el partida para cubrir necesidades mas urgentes en otros rubros de la misma 3000.</t>
  </si>
  <si>
    <t>Equipos y aparatos audiovisuales</t>
  </si>
  <si>
    <t>La presente ajuste a la partida se deriva del pago de implementos necesarios para el mantenimiento de los edificios y areas de descanso.</t>
  </si>
  <si>
    <t>Maquinaria y Equipo Electrico y Electrónico</t>
  </si>
  <si>
    <t>01 de Octubre 2018</t>
  </si>
  <si>
    <t>31 de Diciembre 2018</t>
  </si>
</sst>
</file>

<file path=xl/styles.xml><?xml version="1.0" encoding="utf-8"?>
<styleSheet xmlns="http://schemas.openxmlformats.org/spreadsheetml/2006/main">
  <numFmts count="1">
    <numFmt numFmtId="43" formatCode="_-* #,##0.00_-;\-* #,##0.00_-;_-* &quot;-&quot;??_-;_-@_-"/>
  </numFmts>
  <fonts count="9">
    <font>
      <sz val="11"/>
      <color indexed="8"/>
      <name val="Calibri"/>
      <family val="2"/>
      <scheme val="minor"/>
    </font>
    <font>
      <b/>
      <sz val="11"/>
      <color indexed="9"/>
      <name val="Arial"/>
    </font>
    <font>
      <sz val="10"/>
      <color indexed="8"/>
      <name val="Arial"/>
    </font>
    <font>
      <sz val="10"/>
      <name val="Arial"/>
      <family val="2"/>
    </font>
    <font>
      <sz val="11"/>
      <color indexed="8"/>
      <name val="Calibri"/>
      <family val="2"/>
      <scheme val="minor"/>
    </font>
    <font>
      <b/>
      <sz val="11"/>
      <color indexed="8"/>
      <name val="Calibri"/>
      <family val="2"/>
      <scheme val="minor"/>
    </font>
    <font>
      <b/>
      <sz val="14"/>
      <color indexed="8"/>
      <name val="Calibri"/>
      <family val="2"/>
      <scheme val="minor"/>
    </font>
    <font>
      <b/>
      <sz val="11"/>
      <color theme="1"/>
      <name val="Calibri"/>
      <family val="2"/>
      <scheme val="minor"/>
    </font>
    <font>
      <sz val="11"/>
      <color theme="1"/>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4" fillId="0" borderId="0" applyFont="0" applyFill="0" applyBorder="0" applyAlignment="0" applyProtection="0"/>
  </cellStyleXfs>
  <cellXfs count="31">
    <xf numFmtId="0" fontId="0" fillId="0" borderId="0" xfId="0"/>
    <xf numFmtId="0" fontId="2" fillId="4" borderId="1" xfId="0" applyFont="1" applyFill="1" applyBorder="1" applyAlignment="1">
      <alignment horizontal="center" wrapText="1"/>
    </xf>
    <xf numFmtId="0" fontId="0" fillId="3" borderId="0" xfId="0" applyFill="1" applyAlignment="1" applyProtection="1">
      <alignment vertical="center"/>
    </xf>
    <xf numFmtId="0" fontId="3" fillId="3" borderId="0" xfId="0" applyFont="1" applyFill="1" applyAlignment="1" applyProtection="1">
      <alignment vertical="center"/>
    </xf>
    <xf numFmtId="0" fontId="0" fillId="0" borderId="0" xfId="0" applyAlignment="1">
      <alignment vertical="center"/>
    </xf>
    <xf numFmtId="14" fontId="0" fillId="3" borderId="0" xfId="0" applyNumberFormat="1" applyFill="1" applyAlignment="1" applyProtection="1">
      <alignment vertical="center"/>
    </xf>
    <xf numFmtId="3" fontId="0" fillId="0" borderId="0" xfId="0" applyNumberFormat="1" applyAlignment="1">
      <alignment vertical="center"/>
    </xf>
    <xf numFmtId="0" fontId="0" fillId="0" borderId="0" xfId="0" applyAlignment="1">
      <alignment horizontal="left" vertical="center"/>
    </xf>
    <xf numFmtId="1" fontId="0" fillId="0" borderId="0" xfId="0" applyNumberFormat="1" applyAlignment="1">
      <alignment horizontal="left" vertical="center"/>
    </xf>
    <xf numFmtId="0" fontId="0" fillId="0" borderId="0" xfId="0" applyFont="1"/>
    <xf numFmtId="43" fontId="7" fillId="0" borderId="0" xfId="1" applyFont="1" applyBorder="1" applyAlignment="1">
      <alignment horizontal="left" vertical="center" wrapText="1"/>
    </xf>
    <xf numFmtId="3" fontId="0" fillId="0" borderId="0" xfId="0" applyNumberFormat="1" applyFont="1" applyBorder="1" applyAlignment="1">
      <alignment vertical="center"/>
    </xf>
    <xf numFmtId="0" fontId="5" fillId="0" borderId="0" xfId="0" applyFont="1" applyAlignment="1">
      <alignment vertical="center"/>
    </xf>
    <xf numFmtId="3" fontId="5" fillId="0" borderId="0" xfId="0" applyNumberFormat="1" applyFont="1" applyAlignment="1">
      <alignment vertical="center"/>
    </xf>
    <xf numFmtId="0" fontId="6" fillId="0" borderId="0" xfId="0" applyFont="1" applyAlignment="1">
      <alignment vertical="center"/>
    </xf>
    <xf numFmtId="3" fontId="6" fillId="0" borderId="0" xfId="0" applyNumberFormat="1" applyFont="1" applyAlignment="1">
      <alignment vertical="center"/>
    </xf>
    <xf numFmtId="3" fontId="0" fillId="0" borderId="0" xfId="0" applyNumberFormat="1" applyFont="1" applyBorder="1" applyAlignment="1">
      <alignment vertical="center" wrapText="1"/>
    </xf>
    <xf numFmtId="0" fontId="6" fillId="0" borderId="0" xfId="0" applyFont="1" applyAlignment="1">
      <alignment horizontal="left" vertical="center"/>
    </xf>
    <xf numFmtId="1" fontId="6" fillId="0" borderId="0" xfId="0" applyNumberFormat="1" applyFont="1" applyAlignment="1">
      <alignment horizontal="left" vertical="center"/>
    </xf>
    <xf numFmtId="3" fontId="6" fillId="0" borderId="0" xfId="0" applyNumberFormat="1" applyFont="1" applyBorder="1" applyAlignment="1">
      <alignment vertical="center"/>
    </xf>
    <xf numFmtId="43" fontId="8" fillId="0" borderId="0" xfId="1" applyFont="1" applyBorder="1" applyAlignment="1">
      <alignment horizontal="left" vertical="center" wrapText="1"/>
    </xf>
    <xf numFmtId="0" fontId="2" fillId="4" borderId="1" xfId="0" applyFont="1" applyFill="1" applyBorder="1" applyAlignment="1">
      <alignment horizontal="center" vertical="center" wrapText="1"/>
    </xf>
    <xf numFmtId="3"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xf numFmtId="3" fontId="0" fillId="0" borderId="0" xfId="0" applyNumberFormat="1" applyFont="1" applyBorder="1" applyAlignment="1">
      <alignment horizontal="center" vertical="center" wrapText="1"/>
    </xf>
    <xf numFmtId="0" fontId="0" fillId="0" borderId="0" xfId="0" applyFill="1" applyAlignment="1">
      <alignment vertical="center"/>
    </xf>
    <xf numFmtId="3" fontId="0" fillId="5" borderId="0" xfId="0" applyNumberFormat="1" applyFill="1" applyAlignment="1">
      <alignment vertical="center"/>
    </xf>
    <xf numFmtId="3" fontId="6" fillId="5" borderId="0" xfId="0" applyNumberFormat="1" applyFont="1" applyFill="1" applyAlignment="1">
      <alignment vertical="center"/>
    </xf>
    <xf numFmtId="0" fontId="0" fillId="5" borderId="0" xfId="0" applyFill="1" applyAlignment="1" applyProtection="1">
      <alignment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67"/>
  <sheetViews>
    <sheetView tabSelected="1" topLeftCell="A2" zoomScale="75" zoomScaleNormal="75" workbookViewId="0">
      <selection activeCell="P33" sqref="P33"/>
    </sheetView>
  </sheetViews>
  <sheetFormatPr baseColWidth="10" defaultColWidth="9.140625" defaultRowHeight="15"/>
  <cols>
    <col min="1" max="1" width="8" bestFit="1" customWidth="1"/>
    <col min="2" max="2" width="15.28515625" customWidth="1"/>
    <col min="3" max="3" width="21.42578125" customWidth="1"/>
    <col min="4" max="4" width="11.5703125" customWidth="1"/>
    <col min="5" max="5" width="10" customWidth="1"/>
    <col min="6" max="6" width="9.140625" customWidth="1"/>
    <col min="7" max="7" width="51.28515625" customWidth="1"/>
    <col min="8" max="8" width="17.140625" customWidth="1"/>
    <col min="9" max="9" width="17.42578125" customWidth="1"/>
    <col min="10" max="10" width="18.42578125" customWidth="1"/>
    <col min="11" max="11" width="20.85546875" customWidth="1"/>
    <col min="12" max="12" width="18.5703125" customWidth="1"/>
    <col min="13" max="13" width="18.28515625" customWidth="1"/>
    <col min="14" max="14" width="79.42578125" customWidth="1"/>
    <col min="15" max="15" width="35" customWidth="1"/>
    <col min="16" max="16" width="44.28515625" customWidth="1"/>
    <col min="17" max="17" width="17.5703125" bestFit="1" customWidth="1"/>
    <col min="18" max="18" width="20.140625" bestFit="1" customWidth="1"/>
    <col min="19" max="19" width="8" bestFit="1" customWidth="1"/>
  </cols>
  <sheetData>
    <row r="1" spans="1:19" hidden="1">
      <c r="A1" t="s">
        <v>0</v>
      </c>
    </row>
    <row r="2" spans="1:19">
      <c r="A2" s="23" t="s">
        <v>1</v>
      </c>
      <c r="B2" s="24"/>
      <c r="C2" s="24"/>
      <c r="D2" s="23" t="s">
        <v>2</v>
      </c>
      <c r="E2" s="24"/>
      <c r="F2" s="24"/>
      <c r="G2" s="23" t="s">
        <v>3</v>
      </c>
      <c r="H2" s="24"/>
      <c r="I2" s="24"/>
    </row>
    <row r="3" spans="1:19">
      <c r="A3" s="25" t="s">
        <v>4</v>
      </c>
      <c r="B3" s="24"/>
      <c r="C3" s="24"/>
      <c r="D3" s="25" t="s">
        <v>5</v>
      </c>
      <c r="E3" s="24"/>
      <c r="F3" s="24"/>
      <c r="G3" s="25" t="s">
        <v>6</v>
      </c>
      <c r="H3" s="24"/>
      <c r="I3" s="24"/>
    </row>
    <row r="4" spans="1:19" hidden="1">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c r="A6" s="23" t="s">
        <v>33</v>
      </c>
      <c r="B6" s="24"/>
      <c r="C6" s="24"/>
      <c r="D6" s="24"/>
      <c r="E6" s="24"/>
      <c r="F6" s="24"/>
      <c r="G6" s="24"/>
      <c r="H6" s="24"/>
      <c r="I6" s="24"/>
      <c r="J6" s="24"/>
      <c r="K6" s="24"/>
      <c r="L6" s="24"/>
      <c r="M6" s="24"/>
      <c r="N6" s="24"/>
      <c r="O6" s="24"/>
      <c r="P6" s="24"/>
      <c r="Q6" s="24"/>
      <c r="R6" s="24"/>
      <c r="S6" s="24"/>
    </row>
    <row r="7" spans="1:19" ht="63.75" customHeight="1">
      <c r="A7" s="1" t="s">
        <v>34</v>
      </c>
      <c r="B7" s="1" t="s">
        <v>35</v>
      </c>
      <c r="C7" s="1" t="s">
        <v>36</v>
      </c>
      <c r="D7" s="1" t="s">
        <v>37</v>
      </c>
      <c r="E7" s="1" t="s">
        <v>38</v>
      </c>
      <c r="F7" s="1" t="s">
        <v>39</v>
      </c>
      <c r="G7" s="1" t="s">
        <v>40</v>
      </c>
      <c r="H7" s="1" t="s">
        <v>41</v>
      </c>
      <c r="I7" s="1" t="s">
        <v>42</v>
      </c>
      <c r="J7" s="1" t="s">
        <v>43</v>
      </c>
      <c r="K7" s="1" t="s">
        <v>44</v>
      </c>
      <c r="L7" s="1" t="s">
        <v>45</v>
      </c>
      <c r="M7" s="1" t="s">
        <v>46</v>
      </c>
      <c r="N7" s="21" t="s">
        <v>47</v>
      </c>
      <c r="O7" s="1" t="s">
        <v>48</v>
      </c>
      <c r="P7" s="1" t="s">
        <v>49</v>
      </c>
      <c r="Q7" s="1" t="s">
        <v>50</v>
      </c>
      <c r="R7" s="1" t="s">
        <v>51</v>
      </c>
      <c r="S7" s="1" t="s">
        <v>52</v>
      </c>
    </row>
    <row r="8" spans="1:19" s="4" customFormat="1" ht="18.75">
      <c r="A8" s="2">
        <v>2018</v>
      </c>
      <c r="B8" s="3" t="s">
        <v>84</v>
      </c>
      <c r="C8" s="4" t="s">
        <v>85</v>
      </c>
      <c r="D8" s="18">
        <v>2000</v>
      </c>
      <c r="E8" s="14"/>
      <c r="F8" s="18"/>
      <c r="G8" s="14" t="s">
        <v>54</v>
      </c>
      <c r="H8" s="29">
        <f>SUM(H9:H10)</f>
        <v>826740</v>
      </c>
      <c r="I8" s="29">
        <f>SUM(I9:I10)</f>
        <v>826740</v>
      </c>
      <c r="J8" s="29">
        <f>SUM(J9:J10)+2</f>
        <v>499177</v>
      </c>
      <c r="K8" s="29">
        <f>SUM(K9:K10)+2</f>
        <v>499177</v>
      </c>
      <c r="L8" s="29">
        <f>SUM(L9:L10)+2</f>
        <v>499177</v>
      </c>
      <c r="M8" s="29">
        <f>SUM(M9:M10)+2</f>
        <v>499177</v>
      </c>
      <c r="N8" s="10"/>
      <c r="O8" s="30" t="s">
        <v>53</v>
      </c>
      <c r="P8" s="2" t="s">
        <v>79</v>
      </c>
      <c r="Q8" s="5">
        <v>43480</v>
      </c>
      <c r="R8" s="5">
        <v>43465</v>
      </c>
    </row>
    <row r="9" spans="1:19" s="4" customFormat="1">
      <c r="A9" s="2">
        <v>2018</v>
      </c>
      <c r="B9" s="3" t="s">
        <v>84</v>
      </c>
      <c r="C9" s="4" t="s">
        <v>85</v>
      </c>
      <c r="D9" s="7"/>
      <c r="E9" s="7">
        <v>2600</v>
      </c>
      <c r="F9" s="8"/>
      <c r="G9" s="12" t="s">
        <v>55</v>
      </c>
      <c r="H9" s="13"/>
      <c r="I9" s="13"/>
      <c r="J9" s="13"/>
      <c r="K9" s="13"/>
      <c r="L9" s="13"/>
      <c r="M9" s="13"/>
      <c r="N9" s="11"/>
      <c r="O9" s="30" t="s">
        <v>53</v>
      </c>
      <c r="P9" s="2" t="s">
        <v>79</v>
      </c>
      <c r="Q9" s="5">
        <v>43480</v>
      </c>
      <c r="R9" s="5">
        <v>43465</v>
      </c>
    </row>
    <row r="10" spans="1:19" s="4" customFormat="1">
      <c r="A10" s="2">
        <v>2018</v>
      </c>
      <c r="B10" s="3" t="s">
        <v>84</v>
      </c>
      <c r="C10" s="4" t="s">
        <v>85</v>
      </c>
      <c r="D10" s="7"/>
      <c r="E10" s="7"/>
      <c r="F10" s="8" t="s">
        <v>63</v>
      </c>
      <c r="G10" s="4" t="s">
        <v>64</v>
      </c>
      <c r="H10" s="6">
        <v>826740</v>
      </c>
      <c r="I10" s="6">
        <v>826740</v>
      </c>
      <c r="J10" s="6">
        <v>499175</v>
      </c>
      <c r="K10" s="6">
        <v>499175</v>
      </c>
      <c r="L10" s="6">
        <v>499175</v>
      </c>
      <c r="M10" s="6">
        <v>499175</v>
      </c>
      <c r="N10" s="11"/>
      <c r="O10" s="30" t="s">
        <v>53</v>
      </c>
      <c r="P10" s="2" t="s">
        <v>79</v>
      </c>
      <c r="Q10" s="5">
        <v>43480</v>
      </c>
      <c r="R10" s="5">
        <v>43465</v>
      </c>
    </row>
    <row r="11" spans="1:19" s="14" customFormat="1" ht="18.75">
      <c r="A11" s="2">
        <v>2018</v>
      </c>
      <c r="B11" s="3" t="s">
        <v>84</v>
      </c>
      <c r="C11" s="4" t="s">
        <v>85</v>
      </c>
      <c r="D11" s="17">
        <v>3000</v>
      </c>
      <c r="E11" s="17"/>
      <c r="F11" s="18"/>
      <c r="G11" s="14" t="s">
        <v>56</v>
      </c>
      <c r="H11" s="29">
        <f>SUM(H12:H24)</f>
        <v>11029546</v>
      </c>
      <c r="I11" s="29">
        <f>SUM(I12:I24)</f>
        <v>10242805</v>
      </c>
      <c r="J11" s="29">
        <f>SUM(J12:J24)-3</f>
        <v>7652750</v>
      </c>
      <c r="K11" s="29">
        <f>SUM(K12:K24)-3</f>
        <v>7652750</v>
      </c>
      <c r="L11" s="29">
        <f>SUM(L12:L24)-1</f>
        <v>5124878</v>
      </c>
      <c r="M11" s="29">
        <f>SUM(M12:M24)-1</f>
        <v>5124878</v>
      </c>
      <c r="N11" s="19"/>
      <c r="O11" s="30" t="s">
        <v>53</v>
      </c>
      <c r="P11" s="2" t="s">
        <v>79</v>
      </c>
      <c r="Q11" s="5">
        <v>43480</v>
      </c>
      <c r="R11" s="5">
        <v>43465</v>
      </c>
    </row>
    <row r="12" spans="1:19" s="4" customFormat="1">
      <c r="A12" s="2">
        <v>2018</v>
      </c>
      <c r="B12" s="3" t="s">
        <v>84</v>
      </c>
      <c r="C12" s="4" t="s">
        <v>85</v>
      </c>
      <c r="D12" s="7"/>
      <c r="E12" s="7">
        <v>3100</v>
      </c>
      <c r="F12" s="8"/>
      <c r="G12" s="12" t="s">
        <v>57</v>
      </c>
      <c r="H12" s="13"/>
      <c r="I12" s="13"/>
      <c r="J12" s="13"/>
      <c r="K12" s="13"/>
      <c r="L12" s="13"/>
      <c r="M12" s="13"/>
      <c r="N12" s="11"/>
      <c r="O12" s="30" t="s">
        <v>53</v>
      </c>
      <c r="P12" s="2" t="s">
        <v>79</v>
      </c>
      <c r="Q12" s="5">
        <v>43480</v>
      </c>
      <c r="R12" s="5">
        <v>43465</v>
      </c>
    </row>
    <row r="13" spans="1:19" s="4" customFormat="1" ht="30">
      <c r="A13" s="2">
        <v>2018</v>
      </c>
      <c r="B13" s="3" t="s">
        <v>84</v>
      </c>
      <c r="C13" s="4" t="s">
        <v>85</v>
      </c>
      <c r="D13" s="7"/>
      <c r="E13" s="7"/>
      <c r="F13" s="8" t="s">
        <v>65</v>
      </c>
      <c r="G13" s="4" t="s">
        <v>66</v>
      </c>
      <c r="H13" s="6">
        <v>3519961</v>
      </c>
      <c r="I13" s="6">
        <v>3084676</v>
      </c>
      <c r="J13" s="6">
        <v>2220497</v>
      </c>
      <c r="K13" s="6">
        <v>2220497</v>
      </c>
      <c r="L13" s="6">
        <v>1817888</v>
      </c>
      <c r="M13" s="6">
        <v>1817888</v>
      </c>
      <c r="N13" s="16" t="s">
        <v>80</v>
      </c>
      <c r="O13" s="30" t="s">
        <v>53</v>
      </c>
      <c r="P13" s="2" t="s">
        <v>79</v>
      </c>
      <c r="Q13" s="5">
        <v>43480</v>
      </c>
      <c r="R13" s="5">
        <v>43465</v>
      </c>
    </row>
    <row r="14" spans="1:19" s="4" customFormat="1">
      <c r="A14" s="2">
        <v>2018</v>
      </c>
      <c r="B14" s="3" t="s">
        <v>84</v>
      </c>
      <c r="C14" s="4" t="s">
        <v>85</v>
      </c>
      <c r="D14" s="7"/>
      <c r="E14" s="7">
        <v>3200</v>
      </c>
      <c r="F14" s="8"/>
      <c r="G14" s="12" t="s">
        <v>58</v>
      </c>
      <c r="H14" s="13"/>
      <c r="I14" s="13"/>
      <c r="J14" s="13"/>
      <c r="K14" s="13"/>
      <c r="L14" s="13"/>
      <c r="M14" s="13"/>
      <c r="N14" s="11"/>
      <c r="O14" s="30" t="s">
        <v>53</v>
      </c>
      <c r="P14" s="2" t="s">
        <v>79</v>
      </c>
      <c r="Q14" s="5">
        <v>43480</v>
      </c>
      <c r="R14" s="5">
        <v>43465</v>
      </c>
    </row>
    <row r="15" spans="1:19" s="4" customFormat="1">
      <c r="A15" s="2">
        <v>2018</v>
      </c>
      <c r="B15" s="3" t="s">
        <v>84</v>
      </c>
      <c r="C15" s="4" t="s">
        <v>85</v>
      </c>
      <c r="D15" s="7"/>
      <c r="E15" s="7"/>
      <c r="F15" s="8" t="s">
        <v>67</v>
      </c>
      <c r="G15" s="4" t="s">
        <v>68</v>
      </c>
      <c r="H15" s="6">
        <v>128058</v>
      </c>
      <c r="I15" s="6">
        <v>128058</v>
      </c>
      <c r="J15" s="6">
        <v>64960</v>
      </c>
      <c r="K15" s="6">
        <v>64960</v>
      </c>
      <c r="L15" s="6">
        <v>64960</v>
      </c>
      <c r="M15" s="6">
        <v>64960</v>
      </c>
      <c r="N15" s="11"/>
      <c r="O15" s="30" t="s">
        <v>53</v>
      </c>
      <c r="P15" s="2" t="s">
        <v>79</v>
      </c>
      <c r="Q15" s="5">
        <v>43480</v>
      </c>
      <c r="R15" s="5">
        <v>43465</v>
      </c>
    </row>
    <row r="16" spans="1:19" s="4" customFormat="1">
      <c r="A16" s="2">
        <v>2018</v>
      </c>
      <c r="B16" s="3" t="s">
        <v>84</v>
      </c>
      <c r="C16" s="4" t="s">
        <v>85</v>
      </c>
      <c r="D16" s="7"/>
      <c r="E16" s="7"/>
      <c r="F16" s="8" t="s">
        <v>69</v>
      </c>
      <c r="G16" s="4" t="s">
        <v>70</v>
      </c>
      <c r="H16" s="6">
        <v>137454</v>
      </c>
      <c r="I16" s="6">
        <v>137454</v>
      </c>
      <c r="J16" s="6">
        <v>56629</v>
      </c>
      <c r="K16" s="6">
        <v>56629</v>
      </c>
      <c r="L16" s="6">
        <v>56629</v>
      </c>
      <c r="M16" s="6">
        <v>56629</v>
      </c>
      <c r="N16" s="11"/>
      <c r="O16" s="30" t="s">
        <v>53</v>
      </c>
      <c r="P16" s="2" t="s">
        <v>79</v>
      </c>
      <c r="Q16" s="5">
        <v>43480</v>
      </c>
      <c r="R16" s="5">
        <v>43465</v>
      </c>
    </row>
    <row r="17" spans="1:18" s="4" customFormat="1">
      <c r="A17" s="2">
        <v>2018</v>
      </c>
      <c r="B17" s="3" t="s">
        <v>84</v>
      </c>
      <c r="C17" s="4" t="s">
        <v>85</v>
      </c>
      <c r="D17" s="7"/>
      <c r="E17" s="7"/>
      <c r="F17" s="8">
        <v>32901</v>
      </c>
      <c r="G17" s="4" t="s">
        <v>71</v>
      </c>
      <c r="H17" s="6">
        <v>6488</v>
      </c>
      <c r="I17" s="6">
        <v>6488</v>
      </c>
      <c r="J17" s="6">
        <v>0</v>
      </c>
      <c r="K17" s="6">
        <v>0</v>
      </c>
      <c r="L17" s="6">
        <v>0</v>
      </c>
      <c r="M17" s="6">
        <v>0</v>
      </c>
      <c r="N17" s="11"/>
      <c r="O17" s="30" t="s">
        <v>53</v>
      </c>
      <c r="P17" s="2" t="s">
        <v>79</v>
      </c>
      <c r="Q17" s="5">
        <v>43480</v>
      </c>
      <c r="R17" s="5">
        <v>43465</v>
      </c>
    </row>
    <row r="18" spans="1:18" s="4" customFormat="1">
      <c r="A18" s="2">
        <v>2018</v>
      </c>
      <c r="B18" s="3" t="s">
        <v>84</v>
      </c>
      <c r="C18" s="4" t="s">
        <v>85</v>
      </c>
      <c r="D18" s="7"/>
      <c r="E18" s="7">
        <v>3300</v>
      </c>
      <c r="F18" s="8"/>
      <c r="G18" s="12" t="s">
        <v>59</v>
      </c>
      <c r="H18" s="13"/>
      <c r="I18" s="13"/>
      <c r="J18" s="13"/>
      <c r="K18" s="13"/>
      <c r="L18" s="13"/>
      <c r="M18" s="13"/>
      <c r="N18" s="11"/>
      <c r="O18" s="30" t="s">
        <v>53</v>
      </c>
      <c r="P18" s="2" t="s">
        <v>79</v>
      </c>
      <c r="Q18" s="5">
        <v>43480</v>
      </c>
      <c r="R18" s="5">
        <v>43465</v>
      </c>
    </row>
    <row r="19" spans="1:18" s="4" customFormat="1" ht="30">
      <c r="A19" s="2">
        <v>2018</v>
      </c>
      <c r="B19" s="3" t="s">
        <v>84</v>
      </c>
      <c r="C19" s="4" t="s">
        <v>85</v>
      </c>
      <c r="D19" s="7"/>
      <c r="E19" s="7"/>
      <c r="F19" s="8" t="s">
        <v>72</v>
      </c>
      <c r="G19" s="27" t="s">
        <v>73</v>
      </c>
      <c r="H19" s="6">
        <v>6174575</v>
      </c>
      <c r="I19" s="6">
        <v>5844696</v>
      </c>
      <c r="J19" s="6">
        <v>4996552</v>
      </c>
      <c r="K19" s="6">
        <v>4996552</v>
      </c>
      <c r="L19" s="6">
        <v>2871287</v>
      </c>
      <c r="M19" s="6">
        <v>2871287</v>
      </c>
      <c r="N19" s="16" t="s">
        <v>80</v>
      </c>
      <c r="O19" s="30" t="s">
        <v>53</v>
      </c>
      <c r="P19" s="2" t="s">
        <v>79</v>
      </c>
      <c r="Q19" s="5">
        <v>43480</v>
      </c>
      <c r="R19" s="5">
        <v>43465</v>
      </c>
    </row>
    <row r="20" spans="1:18" s="4" customFormat="1">
      <c r="A20" s="2">
        <v>2018</v>
      </c>
      <c r="B20" s="3" t="s">
        <v>84</v>
      </c>
      <c r="C20" s="4" t="s">
        <v>85</v>
      </c>
      <c r="D20" s="7"/>
      <c r="E20" s="7">
        <v>3500</v>
      </c>
      <c r="F20" s="8"/>
      <c r="G20" s="12" t="s">
        <v>60</v>
      </c>
      <c r="H20" s="13"/>
      <c r="I20" s="13"/>
      <c r="J20" s="13"/>
      <c r="K20" s="13"/>
      <c r="L20" s="13"/>
      <c r="M20" s="13"/>
      <c r="N20" s="11"/>
      <c r="O20" s="30" t="s">
        <v>53</v>
      </c>
      <c r="P20" s="2" t="s">
        <v>79</v>
      </c>
      <c r="Q20" s="5">
        <v>43480</v>
      </c>
      <c r="R20" s="5">
        <v>43465</v>
      </c>
    </row>
    <row r="21" spans="1:18" s="4" customFormat="1" ht="30">
      <c r="A21" s="2">
        <v>2018</v>
      </c>
      <c r="B21" s="3" t="s">
        <v>84</v>
      </c>
      <c r="C21" s="4" t="s">
        <v>85</v>
      </c>
      <c r="D21" s="7"/>
      <c r="E21" s="7"/>
      <c r="F21" s="8" t="s">
        <v>74</v>
      </c>
      <c r="G21" s="27" t="s">
        <v>75</v>
      </c>
      <c r="H21" s="6">
        <v>282169</v>
      </c>
      <c r="I21" s="6">
        <v>289272</v>
      </c>
      <c r="J21" s="6">
        <v>95864</v>
      </c>
      <c r="K21" s="6">
        <v>95864</v>
      </c>
      <c r="L21" s="6">
        <v>95864</v>
      </c>
      <c r="M21" s="6">
        <v>95864</v>
      </c>
      <c r="N21" s="16" t="s">
        <v>82</v>
      </c>
      <c r="O21" s="30" t="s">
        <v>53</v>
      </c>
      <c r="P21" s="2" t="s">
        <v>79</v>
      </c>
      <c r="Q21" s="5">
        <v>43480</v>
      </c>
      <c r="R21" s="5">
        <v>43465</v>
      </c>
    </row>
    <row r="22" spans="1:18" s="4" customFormat="1">
      <c r="A22" s="2">
        <v>2018</v>
      </c>
      <c r="B22" s="3" t="s">
        <v>84</v>
      </c>
      <c r="C22" s="4" t="s">
        <v>85</v>
      </c>
      <c r="D22" s="7"/>
      <c r="E22" s="7">
        <v>3700</v>
      </c>
      <c r="F22" s="8"/>
      <c r="G22" s="12" t="s">
        <v>61</v>
      </c>
      <c r="H22" s="13"/>
      <c r="I22" s="13"/>
      <c r="J22" s="13"/>
      <c r="K22" s="13"/>
      <c r="L22" s="13"/>
      <c r="M22" s="13"/>
      <c r="N22" s="11"/>
      <c r="O22" s="30" t="s">
        <v>53</v>
      </c>
      <c r="P22" s="2" t="s">
        <v>79</v>
      </c>
      <c r="Q22" s="5">
        <v>43480</v>
      </c>
      <c r="R22" s="5">
        <v>43465</v>
      </c>
    </row>
    <row r="23" spans="1:18" s="4" customFormat="1">
      <c r="A23" s="2">
        <v>2018</v>
      </c>
      <c r="B23" s="3" t="s">
        <v>84</v>
      </c>
      <c r="C23" s="4" t="s">
        <v>85</v>
      </c>
      <c r="D23" s="7"/>
      <c r="E23" s="7"/>
      <c r="F23" s="8">
        <v>37201</v>
      </c>
      <c r="G23" s="4" t="s">
        <v>76</v>
      </c>
      <c r="H23" s="28">
        <v>30556</v>
      </c>
      <c r="I23" s="28">
        <v>30556</v>
      </c>
      <c r="J23" s="28">
        <v>18607</v>
      </c>
      <c r="K23" s="28">
        <v>18607</v>
      </c>
      <c r="L23" s="28">
        <v>18607</v>
      </c>
      <c r="M23" s="28">
        <v>18607</v>
      </c>
      <c r="N23" s="11"/>
      <c r="O23" s="30" t="s">
        <v>53</v>
      </c>
      <c r="P23" s="2" t="s">
        <v>79</v>
      </c>
      <c r="Q23" s="5">
        <v>43480</v>
      </c>
      <c r="R23" s="5">
        <v>43465</v>
      </c>
    </row>
    <row r="24" spans="1:18" s="4" customFormat="1" ht="30">
      <c r="A24" s="2">
        <v>2018</v>
      </c>
      <c r="B24" s="3" t="s">
        <v>84</v>
      </c>
      <c r="C24" s="4" t="s">
        <v>85</v>
      </c>
      <c r="D24" s="7"/>
      <c r="E24" s="7"/>
      <c r="F24" s="8" t="s">
        <v>77</v>
      </c>
      <c r="G24" s="4" t="s">
        <v>78</v>
      </c>
      <c r="H24" s="28">
        <v>750285</v>
      </c>
      <c r="I24" s="28">
        <v>721605</v>
      </c>
      <c r="J24" s="28">
        <v>199644</v>
      </c>
      <c r="K24" s="28">
        <v>199644</v>
      </c>
      <c r="L24" s="28">
        <v>199644</v>
      </c>
      <c r="M24" s="28">
        <v>199644</v>
      </c>
      <c r="N24" s="20" t="s">
        <v>80</v>
      </c>
      <c r="O24" s="30" t="s">
        <v>53</v>
      </c>
      <c r="P24" s="2" t="s">
        <v>79</v>
      </c>
      <c r="Q24" s="5">
        <v>43480</v>
      </c>
      <c r="R24" s="5">
        <v>43465</v>
      </c>
    </row>
    <row r="25" spans="1:18" s="4" customFormat="1" ht="18.75">
      <c r="A25" s="2">
        <v>2018</v>
      </c>
      <c r="B25" s="3" t="s">
        <v>84</v>
      </c>
      <c r="C25" s="4" t="s">
        <v>85</v>
      </c>
      <c r="D25" s="17">
        <v>5000</v>
      </c>
      <c r="E25" s="7"/>
      <c r="F25" s="8"/>
      <c r="G25" s="14" t="s">
        <v>62</v>
      </c>
      <c r="H25" s="15">
        <v>0</v>
      </c>
      <c r="I25" s="15">
        <f>SUM(I26:I27)-1</f>
        <v>71599</v>
      </c>
      <c r="J25" s="15">
        <f>SUM(J26:J27)-1</f>
        <v>71599</v>
      </c>
      <c r="K25" s="15">
        <f>SUM(K26:K27)-1</f>
        <v>71599</v>
      </c>
      <c r="L25" s="15">
        <f>SUM(L26:L27)-1</f>
        <v>71599</v>
      </c>
      <c r="M25" s="15">
        <f>SUM(M26:M27)-1</f>
        <v>71599</v>
      </c>
      <c r="N25" s="11"/>
      <c r="O25" s="30" t="s">
        <v>53</v>
      </c>
      <c r="P25" s="2" t="s">
        <v>79</v>
      </c>
      <c r="Q25" s="5">
        <v>43480</v>
      </c>
      <c r="R25" s="5">
        <v>43465</v>
      </c>
    </row>
    <row r="26" spans="1:18" s="4" customFormat="1" ht="15.75" customHeight="1">
      <c r="A26" s="2">
        <v>2018</v>
      </c>
      <c r="B26" s="3" t="s">
        <v>84</v>
      </c>
      <c r="C26" s="4" t="s">
        <v>85</v>
      </c>
      <c r="E26" s="7">
        <v>5200</v>
      </c>
      <c r="F26" s="8">
        <v>52101</v>
      </c>
      <c r="G26" s="4" t="s">
        <v>81</v>
      </c>
      <c r="H26" s="6">
        <v>0</v>
      </c>
      <c r="I26" s="6">
        <v>11871</v>
      </c>
      <c r="J26" s="4">
        <v>11871</v>
      </c>
      <c r="K26" s="4">
        <v>11871</v>
      </c>
      <c r="L26" s="4">
        <v>11871</v>
      </c>
      <c r="M26" s="4">
        <v>11871</v>
      </c>
      <c r="N26" s="26"/>
      <c r="O26" s="30" t="s">
        <v>53</v>
      </c>
      <c r="P26" s="2" t="s">
        <v>79</v>
      </c>
      <c r="Q26" s="5">
        <v>43480</v>
      </c>
      <c r="R26" s="5">
        <v>43465</v>
      </c>
    </row>
    <row r="27" spans="1:18" s="4" customFormat="1">
      <c r="A27" s="2">
        <v>2018</v>
      </c>
      <c r="B27" s="3" t="s">
        <v>84</v>
      </c>
      <c r="C27" s="4" t="s">
        <v>85</v>
      </c>
      <c r="D27" s="7"/>
      <c r="E27" s="7">
        <v>5600</v>
      </c>
      <c r="F27" s="8">
        <v>56601</v>
      </c>
      <c r="G27" s="4" t="s">
        <v>83</v>
      </c>
      <c r="H27" s="6">
        <v>0</v>
      </c>
      <c r="I27" s="6">
        <v>59729</v>
      </c>
      <c r="J27" s="6">
        <v>59729</v>
      </c>
      <c r="K27" s="6">
        <v>59729</v>
      </c>
      <c r="L27" s="6">
        <v>59729</v>
      </c>
      <c r="M27" s="6">
        <v>59729</v>
      </c>
      <c r="N27" s="26"/>
      <c r="O27" s="30" t="s">
        <v>53</v>
      </c>
      <c r="P27" s="2" t="s">
        <v>79</v>
      </c>
      <c r="Q27" s="5">
        <v>43480</v>
      </c>
      <c r="R27" s="5">
        <v>43465</v>
      </c>
    </row>
    <row r="28" spans="1:18">
      <c r="N28" s="9"/>
    </row>
    <row r="29" spans="1:18">
      <c r="H29" s="22"/>
      <c r="I29" s="22"/>
      <c r="J29" s="22"/>
      <c r="K29" s="22"/>
      <c r="L29" s="22"/>
      <c r="M29" s="22"/>
      <c r="N29" s="9"/>
    </row>
    <row r="30" spans="1:18">
      <c r="I30" s="22"/>
      <c r="J30" s="22"/>
      <c r="K30" s="22"/>
      <c r="L30" s="22"/>
      <c r="M30" s="22"/>
      <c r="N30" s="9"/>
    </row>
    <row r="31" spans="1:18">
      <c r="N31" s="9"/>
    </row>
    <row r="32" spans="1:18">
      <c r="N32" s="9"/>
    </row>
    <row r="33" spans="14:14">
      <c r="N33" s="9"/>
    </row>
    <row r="34" spans="14:14">
      <c r="N34" s="9"/>
    </row>
    <row r="35" spans="14:14">
      <c r="N35" s="9"/>
    </row>
    <row r="36" spans="14:14">
      <c r="N36" s="9"/>
    </row>
    <row r="37" spans="14:14">
      <c r="N37" s="9"/>
    </row>
    <row r="38" spans="14:14">
      <c r="N38" s="9"/>
    </row>
    <row r="39" spans="14:14">
      <c r="N39" s="9"/>
    </row>
    <row r="40" spans="14:14">
      <c r="N40" s="9"/>
    </row>
    <row r="41" spans="14:14">
      <c r="N41" s="9"/>
    </row>
    <row r="42" spans="14:14">
      <c r="N42" s="9"/>
    </row>
    <row r="43" spans="14:14">
      <c r="N43" s="9"/>
    </row>
    <row r="44" spans="14:14">
      <c r="N44" s="9"/>
    </row>
    <row r="45" spans="14:14">
      <c r="N45" s="9"/>
    </row>
    <row r="46" spans="14:14">
      <c r="N46" s="9"/>
    </row>
    <row r="47" spans="14:14">
      <c r="N47" s="9"/>
    </row>
    <row r="48" spans="14:14">
      <c r="N48" s="9"/>
    </row>
    <row r="49" spans="14:14">
      <c r="N49" s="9"/>
    </row>
    <row r="50" spans="14:14">
      <c r="N50" s="9"/>
    </row>
    <row r="51" spans="14:14">
      <c r="N51" s="9"/>
    </row>
    <row r="52" spans="14:14">
      <c r="N52" s="9"/>
    </row>
    <row r="53" spans="14:14">
      <c r="N53" s="9"/>
    </row>
    <row r="54" spans="14:14">
      <c r="N54" s="9"/>
    </row>
    <row r="55" spans="14:14">
      <c r="N55" s="9"/>
    </row>
    <row r="56" spans="14:14">
      <c r="N56" s="9"/>
    </row>
    <row r="57" spans="14:14">
      <c r="N57" s="9"/>
    </row>
    <row r="58" spans="14:14">
      <c r="N58" s="9"/>
    </row>
    <row r="59" spans="14:14">
      <c r="N59" s="9"/>
    </row>
    <row r="60" spans="14:14">
      <c r="N60" s="9"/>
    </row>
    <row r="61" spans="14:14">
      <c r="N61" s="9"/>
    </row>
    <row r="62" spans="14:14">
      <c r="N62" s="9"/>
    </row>
    <row r="63" spans="14:14">
      <c r="N63" s="9"/>
    </row>
    <row r="64" spans="14:14">
      <c r="N64" s="9"/>
    </row>
    <row r="65" spans="14:14">
      <c r="N65" s="9"/>
    </row>
    <row r="66" spans="14:14">
      <c r="N66" s="9"/>
    </row>
    <row r="67" spans="14:14">
      <c r="N67" s="9"/>
    </row>
  </sheetData>
  <mergeCells count="8">
    <mergeCell ref="N26:N27"/>
    <mergeCell ref="A6:S6"/>
    <mergeCell ref="A2:C2"/>
    <mergeCell ref="D2:F2"/>
    <mergeCell ref="G2:I2"/>
    <mergeCell ref="A3:C3"/>
    <mergeCell ref="D3:F3"/>
    <mergeCell ref="G3:I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BEPM810</cp:lastModifiedBy>
  <dcterms:created xsi:type="dcterms:W3CDTF">2018-04-11T02:42:10Z</dcterms:created>
  <dcterms:modified xsi:type="dcterms:W3CDTF">2019-01-15T00:18:12Z</dcterms:modified>
</cp:coreProperties>
</file>