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XEC016\Desktop\REUNIONES DE CONSEJO\XXIX REUNION DE CONSEJ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100" i="1"/>
  <c r="C80" i="1"/>
  <c r="C81" i="1" s="1"/>
  <c r="C55" i="1"/>
  <c r="C20" i="1"/>
  <c r="C19" i="1"/>
  <c r="C38" i="1" s="1"/>
  <c r="C106" i="1" s="1"/>
  <c r="C6" i="1"/>
</calcChain>
</file>

<file path=xl/sharedStrings.xml><?xml version="1.0" encoding="utf-8"?>
<sst xmlns="http://schemas.openxmlformats.org/spreadsheetml/2006/main" count="101" uniqueCount="101">
  <si>
    <t>PRESUPUESTO  ANUAL DE LA CEDIS PARA EL EJERCICIO FISCAL 2019</t>
  </si>
  <si>
    <t>Sueldo</t>
  </si>
  <si>
    <t>Riesgo Laboral</t>
  </si>
  <si>
    <t>Prima por años de servicio</t>
  </si>
  <si>
    <t>Prima de Vacaciones y Dominical</t>
  </si>
  <si>
    <t>Aguinaldo o Gratificacion de fin de Año</t>
  </si>
  <si>
    <t>Compensacion por ajuste de calendario</t>
  </si>
  <si>
    <t>Compensacion por Bono Navideño</t>
  </si>
  <si>
    <t>Estimulos al personal de confianza</t>
  </si>
  <si>
    <t>Aportacion por seguro de vida al ISSSTESON</t>
  </si>
  <si>
    <t>Aportacion por seguro de Retiro ISSSTESON</t>
  </si>
  <si>
    <t>Asignacion para prestamo a  corto plazo</t>
  </si>
  <si>
    <t>Otras prestaciones de seguridad social</t>
  </si>
  <si>
    <t>Aportacion para infraestructura hospitalaria</t>
  </si>
  <si>
    <t>Aportacion para atencion a enfermedad preexistente</t>
  </si>
  <si>
    <t>Aportacion por Servicio medico ISSSTESON</t>
  </si>
  <si>
    <t>Asignacion para prestamo prendarios</t>
  </si>
  <si>
    <t>Aportaciones al FOVISSSTESON</t>
  </si>
  <si>
    <t>Pagas por defuncion, pensiones y jubilaciones</t>
  </si>
  <si>
    <t>Prestaciones establecidas por condiciones grales.</t>
  </si>
  <si>
    <t>Dias economicos  y de descanso obligatorios no disfrutados</t>
  </si>
  <si>
    <t>Bono para Despensa</t>
  </si>
  <si>
    <t>Canastilla de Maternidad</t>
  </si>
  <si>
    <t>Ayuda para guarderia</t>
  </si>
  <si>
    <t>Apoyo para utiles escolares</t>
  </si>
  <si>
    <t>apoyo para desarrollo y capacitacion</t>
  </si>
  <si>
    <t>Compensacion especifica a personal de base</t>
  </si>
  <si>
    <t>Ayuda para servicio de transporte</t>
  </si>
  <si>
    <t>Bono dia de madres</t>
  </si>
  <si>
    <t>Bono por aniversario sindical</t>
  </si>
  <si>
    <t>Bono dia del padre</t>
  </si>
  <si>
    <t>Apoyo para compra de material de construccion</t>
  </si>
  <si>
    <t>Apoyo para despensa representantes sindicales</t>
  </si>
  <si>
    <t>Bono de Productividad al Personal de base</t>
  </si>
  <si>
    <t>Prevision para incremento de sueldos</t>
  </si>
  <si>
    <t>Bono por puntualidad</t>
  </si>
  <si>
    <t>Comensacion por titualcion a nivel licenciatura</t>
  </si>
  <si>
    <t>SERVICIOS PERSONALES</t>
  </si>
  <si>
    <t>Materiales, útiles y equipos menores de oficina</t>
  </si>
  <si>
    <t>Materiales y útiles de impresión y reproducción</t>
  </si>
  <si>
    <t>Material para información</t>
  </si>
  <si>
    <t>Material de limpieza</t>
  </si>
  <si>
    <t>Materiales Educativos</t>
  </si>
  <si>
    <t>Placas, engomados, calcomanías y hologramas</t>
  </si>
  <si>
    <t>Productos alimenticios para el personal de las instalaciones</t>
  </si>
  <si>
    <t>Utensilios para el servicio de alimentación</t>
  </si>
  <si>
    <t>Material eléctrico y electrónico</t>
  </si>
  <si>
    <t>Materiales complementarios</t>
  </si>
  <si>
    <t>Medicinas y productos farmacéuticos</t>
  </si>
  <si>
    <t>Combustibles</t>
  </si>
  <si>
    <t>Lubricantes y aditivos</t>
  </si>
  <si>
    <t>Refacciones y Accesorios Menores de Equio de Computo y Tecnologias de la Información.</t>
  </si>
  <si>
    <t>Refacciones y Accesorios Menores de Equipo de Transporte</t>
  </si>
  <si>
    <t>MATERIALES Y SUMINISTROS</t>
  </si>
  <si>
    <t>Energía eléctrica</t>
  </si>
  <si>
    <t>Agua</t>
  </si>
  <si>
    <t>Telefonía tradicional</t>
  </si>
  <si>
    <t>Servicios de acceso a internet, redes y procesamiento de información</t>
  </si>
  <si>
    <t>Servicio postal</t>
  </si>
  <si>
    <t>Arrendamiento de Edificios</t>
  </si>
  <si>
    <t>Arrendamiento de muebles, maquinaria y equipo</t>
  </si>
  <si>
    <t>Arrendamiento de equipo de Transporte</t>
  </si>
  <si>
    <t>Servicios legales, de contabilidad, auditorias y relacionados</t>
  </si>
  <si>
    <t>Servicios de Informática</t>
  </si>
  <si>
    <t>Servicios de vigilancia</t>
  </si>
  <si>
    <t>Servicios financieros y bancarios</t>
  </si>
  <si>
    <t>Seguros de bienes patrimoniales</t>
  </si>
  <si>
    <t>Mantenimiento y conservación de inmuebles</t>
  </si>
  <si>
    <t>Mantenimiento y conservación de bienes informáticos</t>
  </si>
  <si>
    <t>Mantenimiento de equipo de transporte</t>
  </si>
  <si>
    <t>Mantenimiento y conservación de maquinaria y equipo</t>
  </si>
  <si>
    <t>Servicios de jardinería y fumigación</t>
  </si>
  <si>
    <t>Difusión por radio, television y otros medios de mensajes sobre programas y actividades gubernamentales</t>
  </si>
  <si>
    <t>Pasajes aereos</t>
  </si>
  <si>
    <t>Pasajes terrestres</t>
  </si>
  <si>
    <t>Viáticos en el país</t>
  </si>
  <si>
    <t>Gastos de camino</t>
  </si>
  <si>
    <t>Congresos y convenciones</t>
  </si>
  <si>
    <t>SERVICIOS GENERALES</t>
  </si>
  <si>
    <t>Programa para el Fortalecimiento de las Culturas</t>
  </si>
  <si>
    <t>Apoyos de Salud y Funerarios a Indígenas</t>
  </si>
  <si>
    <t>Apoyos Asistenciales a Indígenas</t>
  </si>
  <si>
    <t>Programa La Mujer Integradora de la Familia Indigena</t>
  </si>
  <si>
    <t>Programa de Planeacion y Consulta Indigena</t>
  </si>
  <si>
    <t>Programa de Becas Indigenas</t>
  </si>
  <si>
    <t>Programa de Capacitacion</t>
  </si>
  <si>
    <t>Proyectos Productivos</t>
  </si>
  <si>
    <t>Programa contra las Adicciones</t>
  </si>
  <si>
    <t>Fomento Deportivo</t>
  </si>
  <si>
    <t>Programa de Fomento Artesanal</t>
  </si>
  <si>
    <t>Programa de Estudios e Investigacion</t>
  </si>
  <si>
    <t>Programa Institucional y de Derecho</t>
  </si>
  <si>
    <t>Programa de Fomento a la Conservacion del Medio Ambiente</t>
  </si>
  <si>
    <t>Fortalecimiento a Autoridades Tradicionales y Organizaciones Sociales</t>
  </si>
  <si>
    <t>COTEDES</t>
  </si>
  <si>
    <t>Mantenimiento a vehículos</t>
  </si>
  <si>
    <t>TOTAL AYUDA SOCIAL INDÍGENA</t>
  </si>
  <si>
    <t>Equipo de computo y de tecnologia de la Informacion</t>
  </si>
  <si>
    <t>Automoviles y camiones</t>
  </si>
  <si>
    <t>TOTAL BIENES MUEBLES E INMUEBLES</t>
  </si>
  <si>
    <t>TOTAL  PRESUPUESTO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</si>
</sst>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9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44" fontId="0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4" fontId="7" fillId="2" borderId="1" xfId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4" fontId="6" fillId="0" borderId="0" xfId="1" applyFont="1" applyFill="1" applyAlignment="1">
      <alignment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44" fontId="10" fillId="0" borderId="1" xfId="1" applyFont="1" applyBorder="1"/>
    <xf numFmtId="0" fontId="10" fillId="0" borderId="0" xfId="0" applyFont="1"/>
    <xf numFmtId="0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left" vertical="center" wrapText="1"/>
    </xf>
    <xf numFmtId="44" fontId="10" fillId="0" borderId="1" xfId="1" applyFont="1" applyFill="1" applyBorder="1"/>
    <xf numFmtId="0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left" vertical="center" wrapText="1"/>
    </xf>
    <xf numFmtId="44" fontId="11" fillId="2" borderId="3" xfId="1" applyFont="1" applyFill="1" applyBorder="1" applyAlignment="1">
      <alignment vertical="center"/>
    </xf>
    <xf numFmtId="0" fontId="10" fillId="0" borderId="0" xfId="0" applyFont="1" applyFill="1"/>
    <xf numFmtId="0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44" fontId="10" fillId="0" borderId="0" xfId="1" applyFont="1" applyFill="1" applyBorder="1"/>
    <xf numFmtId="0" fontId="10" fillId="0" borderId="0" xfId="0" applyFont="1" applyFill="1" applyBorder="1"/>
    <xf numFmtId="0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left" vertical="center" wrapText="1"/>
    </xf>
    <xf numFmtId="44" fontId="11" fillId="2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3" borderId="4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left" vertical="center" wrapText="1"/>
    </xf>
    <xf numFmtId="44" fontId="0" fillId="0" borderId="0" xfId="1" applyFont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44" fontId="0" fillId="0" borderId="6" xfId="1" applyFont="1" applyFill="1" applyBorder="1"/>
    <xf numFmtId="44" fontId="0" fillId="0" borderId="0" xfId="1" applyFont="1" applyFill="1" applyBorder="1"/>
    <xf numFmtId="0" fontId="0" fillId="4" borderId="1" xfId="0" applyFill="1" applyBorder="1" applyAlignment="1">
      <alignment horizontal="left" vertical="center"/>
    </xf>
    <xf numFmtId="44" fontId="0" fillId="0" borderId="6" xfId="1" applyNumberFormat="1" applyFont="1" applyFill="1" applyBorder="1"/>
    <xf numFmtId="44" fontId="0" fillId="4" borderId="0" xfId="1" applyNumberFormat="1" applyFont="1" applyFill="1" applyBorder="1"/>
    <xf numFmtId="0" fontId="0" fillId="0" borderId="1" xfId="0" applyFill="1" applyBorder="1" applyAlignment="1">
      <alignment horizontal="left" vertical="center" wrapText="1"/>
    </xf>
    <xf numFmtId="44" fontId="0" fillId="0" borderId="6" xfId="1" applyFont="1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2" borderId="7" xfId="0" applyFont="1" applyFill="1" applyBorder="1" applyAlignment="1">
      <alignment wrapText="1"/>
    </xf>
    <xf numFmtId="44" fontId="11" fillId="2" borderId="8" xfId="1" applyFont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Fill="1" applyBorder="1" applyAlignment="1">
      <alignment horizontal="justify" vertical="top" wrapText="1"/>
    </xf>
    <xf numFmtId="44" fontId="0" fillId="0" borderId="1" xfId="1" applyFont="1" applyBorder="1" applyAlignment="1">
      <alignment vertical="center"/>
    </xf>
    <xf numFmtId="0" fontId="11" fillId="2" borderId="9" xfId="0" applyFont="1" applyFill="1" applyBorder="1" applyAlignment="1">
      <alignment wrapText="1"/>
    </xf>
    <xf numFmtId="44" fontId="11" fillId="2" borderId="10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44" fontId="11" fillId="2" borderId="0" xfId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topLeftCell="A89" workbookViewId="0">
      <selection activeCell="A102" sqref="A102:C106"/>
    </sheetView>
  </sheetViews>
  <sheetFormatPr baseColWidth="10" defaultRowHeight="15.75" x14ac:dyDescent="0.25"/>
  <cols>
    <col min="1" max="1" width="9" style="59" customWidth="1"/>
    <col min="2" max="2" width="39.28515625" style="62" customWidth="1"/>
    <col min="3" max="3" width="16.85546875" style="34" customWidth="1"/>
    <col min="4" max="4" width="15.5703125" style="31" customWidth="1"/>
    <col min="5" max="229" width="11.42578125" style="31"/>
    <col min="230" max="230" width="9" style="31" customWidth="1"/>
    <col min="231" max="231" width="39.28515625" style="31" customWidth="1"/>
    <col min="232" max="232" width="2.28515625" style="31" customWidth="1"/>
    <col min="233" max="233" width="18" style="31" customWidth="1"/>
    <col min="234" max="234" width="3.5703125" style="31" customWidth="1"/>
    <col min="235" max="235" width="15.140625" style="31" bestFit="1" customWidth="1"/>
    <col min="236" max="236" width="0" style="31" hidden="1" customWidth="1"/>
    <col min="237" max="238" width="16.140625" style="31" customWidth="1"/>
    <col min="239" max="239" width="3" style="31" customWidth="1"/>
    <col min="240" max="240" width="15.28515625" style="31" customWidth="1"/>
    <col min="241" max="485" width="11.42578125" style="31"/>
    <col min="486" max="486" width="9" style="31" customWidth="1"/>
    <col min="487" max="487" width="39.28515625" style="31" customWidth="1"/>
    <col min="488" max="488" width="2.28515625" style="31" customWidth="1"/>
    <col min="489" max="489" width="18" style="31" customWidth="1"/>
    <col min="490" max="490" width="3.5703125" style="31" customWidth="1"/>
    <col min="491" max="491" width="15.140625" style="31" bestFit="1" customWidth="1"/>
    <col min="492" max="492" width="0" style="31" hidden="1" customWidth="1"/>
    <col min="493" max="494" width="16.140625" style="31" customWidth="1"/>
    <col min="495" max="495" width="3" style="31" customWidth="1"/>
    <col min="496" max="496" width="15.28515625" style="31" customWidth="1"/>
    <col min="497" max="741" width="11.42578125" style="31"/>
    <col min="742" max="742" width="9" style="31" customWidth="1"/>
    <col min="743" max="743" width="39.28515625" style="31" customWidth="1"/>
    <col min="744" max="744" width="2.28515625" style="31" customWidth="1"/>
    <col min="745" max="745" width="18" style="31" customWidth="1"/>
    <col min="746" max="746" width="3.5703125" style="31" customWidth="1"/>
    <col min="747" max="747" width="15.140625" style="31" bestFit="1" customWidth="1"/>
    <col min="748" max="748" width="0" style="31" hidden="1" customWidth="1"/>
    <col min="749" max="750" width="16.140625" style="31" customWidth="1"/>
    <col min="751" max="751" width="3" style="31" customWidth="1"/>
    <col min="752" max="752" width="15.28515625" style="31" customWidth="1"/>
    <col min="753" max="997" width="11.42578125" style="31"/>
    <col min="998" max="998" width="9" style="31" customWidth="1"/>
    <col min="999" max="999" width="39.28515625" style="31" customWidth="1"/>
    <col min="1000" max="1000" width="2.28515625" style="31" customWidth="1"/>
    <col min="1001" max="1001" width="18" style="31" customWidth="1"/>
    <col min="1002" max="1002" width="3.5703125" style="31" customWidth="1"/>
    <col min="1003" max="1003" width="15.140625" style="31" bestFit="1" customWidth="1"/>
    <col min="1004" max="1004" width="0" style="31" hidden="1" customWidth="1"/>
    <col min="1005" max="1006" width="16.140625" style="31" customWidth="1"/>
    <col min="1007" max="1007" width="3" style="31" customWidth="1"/>
    <col min="1008" max="1008" width="15.28515625" style="31" customWidth="1"/>
    <col min="1009" max="1253" width="11.42578125" style="31"/>
    <col min="1254" max="1254" width="9" style="31" customWidth="1"/>
    <col min="1255" max="1255" width="39.28515625" style="31" customWidth="1"/>
    <col min="1256" max="1256" width="2.28515625" style="31" customWidth="1"/>
    <col min="1257" max="1257" width="18" style="31" customWidth="1"/>
    <col min="1258" max="1258" width="3.5703125" style="31" customWidth="1"/>
    <col min="1259" max="1259" width="15.140625" style="31" bestFit="1" customWidth="1"/>
    <col min="1260" max="1260" width="0" style="31" hidden="1" customWidth="1"/>
    <col min="1261" max="1262" width="16.140625" style="31" customWidth="1"/>
    <col min="1263" max="1263" width="3" style="31" customWidth="1"/>
    <col min="1264" max="1264" width="15.28515625" style="31" customWidth="1"/>
    <col min="1265" max="1509" width="11.42578125" style="31"/>
    <col min="1510" max="1510" width="9" style="31" customWidth="1"/>
    <col min="1511" max="1511" width="39.28515625" style="31" customWidth="1"/>
    <col min="1512" max="1512" width="2.28515625" style="31" customWidth="1"/>
    <col min="1513" max="1513" width="18" style="31" customWidth="1"/>
    <col min="1514" max="1514" width="3.5703125" style="31" customWidth="1"/>
    <col min="1515" max="1515" width="15.140625" style="31" bestFit="1" customWidth="1"/>
    <col min="1516" max="1516" width="0" style="31" hidden="1" customWidth="1"/>
    <col min="1517" max="1518" width="16.140625" style="31" customWidth="1"/>
    <col min="1519" max="1519" width="3" style="31" customWidth="1"/>
    <col min="1520" max="1520" width="15.28515625" style="31" customWidth="1"/>
    <col min="1521" max="1765" width="11.42578125" style="31"/>
    <col min="1766" max="1766" width="9" style="31" customWidth="1"/>
    <col min="1767" max="1767" width="39.28515625" style="31" customWidth="1"/>
    <col min="1768" max="1768" width="2.28515625" style="31" customWidth="1"/>
    <col min="1769" max="1769" width="18" style="31" customWidth="1"/>
    <col min="1770" max="1770" width="3.5703125" style="31" customWidth="1"/>
    <col min="1771" max="1771" width="15.140625" style="31" bestFit="1" customWidth="1"/>
    <col min="1772" max="1772" width="0" style="31" hidden="1" customWidth="1"/>
    <col min="1773" max="1774" width="16.140625" style="31" customWidth="1"/>
    <col min="1775" max="1775" width="3" style="31" customWidth="1"/>
    <col min="1776" max="1776" width="15.28515625" style="31" customWidth="1"/>
    <col min="1777" max="2021" width="11.42578125" style="31"/>
    <col min="2022" max="2022" width="9" style="31" customWidth="1"/>
    <col min="2023" max="2023" width="39.28515625" style="31" customWidth="1"/>
    <col min="2024" max="2024" width="2.28515625" style="31" customWidth="1"/>
    <col min="2025" max="2025" width="18" style="31" customWidth="1"/>
    <col min="2026" max="2026" width="3.5703125" style="31" customWidth="1"/>
    <col min="2027" max="2027" width="15.140625" style="31" bestFit="1" customWidth="1"/>
    <col min="2028" max="2028" width="0" style="31" hidden="1" customWidth="1"/>
    <col min="2029" max="2030" width="16.140625" style="31" customWidth="1"/>
    <col min="2031" max="2031" width="3" style="31" customWidth="1"/>
    <col min="2032" max="2032" width="15.28515625" style="31" customWidth="1"/>
    <col min="2033" max="2277" width="11.42578125" style="31"/>
    <col min="2278" max="2278" width="9" style="31" customWidth="1"/>
    <col min="2279" max="2279" width="39.28515625" style="31" customWidth="1"/>
    <col min="2280" max="2280" width="2.28515625" style="31" customWidth="1"/>
    <col min="2281" max="2281" width="18" style="31" customWidth="1"/>
    <col min="2282" max="2282" width="3.5703125" style="31" customWidth="1"/>
    <col min="2283" max="2283" width="15.140625" style="31" bestFit="1" customWidth="1"/>
    <col min="2284" max="2284" width="0" style="31" hidden="1" customWidth="1"/>
    <col min="2285" max="2286" width="16.140625" style="31" customWidth="1"/>
    <col min="2287" max="2287" width="3" style="31" customWidth="1"/>
    <col min="2288" max="2288" width="15.28515625" style="31" customWidth="1"/>
    <col min="2289" max="2533" width="11.42578125" style="31"/>
    <col min="2534" max="2534" width="9" style="31" customWidth="1"/>
    <col min="2535" max="2535" width="39.28515625" style="31" customWidth="1"/>
    <col min="2536" max="2536" width="2.28515625" style="31" customWidth="1"/>
    <col min="2537" max="2537" width="18" style="31" customWidth="1"/>
    <col min="2538" max="2538" width="3.5703125" style="31" customWidth="1"/>
    <col min="2539" max="2539" width="15.140625" style="31" bestFit="1" customWidth="1"/>
    <col min="2540" max="2540" width="0" style="31" hidden="1" customWidth="1"/>
    <col min="2541" max="2542" width="16.140625" style="31" customWidth="1"/>
    <col min="2543" max="2543" width="3" style="31" customWidth="1"/>
    <col min="2544" max="2544" width="15.28515625" style="31" customWidth="1"/>
    <col min="2545" max="2789" width="11.42578125" style="31"/>
    <col min="2790" max="2790" width="9" style="31" customWidth="1"/>
    <col min="2791" max="2791" width="39.28515625" style="31" customWidth="1"/>
    <col min="2792" max="2792" width="2.28515625" style="31" customWidth="1"/>
    <col min="2793" max="2793" width="18" style="31" customWidth="1"/>
    <col min="2794" max="2794" width="3.5703125" style="31" customWidth="1"/>
    <col min="2795" max="2795" width="15.140625" style="31" bestFit="1" customWidth="1"/>
    <col min="2796" max="2796" width="0" style="31" hidden="1" customWidth="1"/>
    <col min="2797" max="2798" width="16.140625" style="31" customWidth="1"/>
    <col min="2799" max="2799" width="3" style="31" customWidth="1"/>
    <col min="2800" max="2800" width="15.28515625" style="31" customWidth="1"/>
    <col min="2801" max="3045" width="11.42578125" style="31"/>
    <col min="3046" max="3046" width="9" style="31" customWidth="1"/>
    <col min="3047" max="3047" width="39.28515625" style="31" customWidth="1"/>
    <col min="3048" max="3048" width="2.28515625" style="31" customWidth="1"/>
    <col min="3049" max="3049" width="18" style="31" customWidth="1"/>
    <col min="3050" max="3050" width="3.5703125" style="31" customWidth="1"/>
    <col min="3051" max="3051" width="15.140625" style="31" bestFit="1" customWidth="1"/>
    <col min="3052" max="3052" width="0" style="31" hidden="1" customWidth="1"/>
    <col min="3053" max="3054" width="16.140625" style="31" customWidth="1"/>
    <col min="3055" max="3055" width="3" style="31" customWidth="1"/>
    <col min="3056" max="3056" width="15.28515625" style="31" customWidth="1"/>
    <col min="3057" max="3301" width="11.42578125" style="31"/>
    <col min="3302" max="3302" width="9" style="31" customWidth="1"/>
    <col min="3303" max="3303" width="39.28515625" style="31" customWidth="1"/>
    <col min="3304" max="3304" width="2.28515625" style="31" customWidth="1"/>
    <col min="3305" max="3305" width="18" style="31" customWidth="1"/>
    <col min="3306" max="3306" width="3.5703125" style="31" customWidth="1"/>
    <col min="3307" max="3307" width="15.140625" style="31" bestFit="1" customWidth="1"/>
    <col min="3308" max="3308" width="0" style="31" hidden="1" customWidth="1"/>
    <col min="3309" max="3310" width="16.140625" style="31" customWidth="1"/>
    <col min="3311" max="3311" width="3" style="31" customWidth="1"/>
    <col min="3312" max="3312" width="15.28515625" style="31" customWidth="1"/>
    <col min="3313" max="3557" width="11.42578125" style="31"/>
    <col min="3558" max="3558" width="9" style="31" customWidth="1"/>
    <col min="3559" max="3559" width="39.28515625" style="31" customWidth="1"/>
    <col min="3560" max="3560" width="2.28515625" style="31" customWidth="1"/>
    <col min="3561" max="3561" width="18" style="31" customWidth="1"/>
    <col min="3562" max="3562" width="3.5703125" style="31" customWidth="1"/>
    <col min="3563" max="3563" width="15.140625" style="31" bestFit="1" customWidth="1"/>
    <col min="3564" max="3564" width="0" style="31" hidden="1" customWidth="1"/>
    <col min="3565" max="3566" width="16.140625" style="31" customWidth="1"/>
    <col min="3567" max="3567" width="3" style="31" customWidth="1"/>
    <col min="3568" max="3568" width="15.28515625" style="31" customWidth="1"/>
    <col min="3569" max="3813" width="11.42578125" style="31"/>
    <col min="3814" max="3814" width="9" style="31" customWidth="1"/>
    <col min="3815" max="3815" width="39.28515625" style="31" customWidth="1"/>
    <col min="3816" max="3816" width="2.28515625" style="31" customWidth="1"/>
    <col min="3817" max="3817" width="18" style="31" customWidth="1"/>
    <col min="3818" max="3818" width="3.5703125" style="31" customWidth="1"/>
    <col min="3819" max="3819" width="15.140625" style="31" bestFit="1" customWidth="1"/>
    <col min="3820" max="3820" width="0" style="31" hidden="1" customWidth="1"/>
    <col min="3821" max="3822" width="16.140625" style="31" customWidth="1"/>
    <col min="3823" max="3823" width="3" style="31" customWidth="1"/>
    <col min="3824" max="3824" width="15.28515625" style="31" customWidth="1"/>
    <col min="3825" max="4069" width="11.42578125" style="31"/>
    <col min="4070" max="4070" width="9" style="31" customWidth="1"/>
    <col min="4071" max="4071" width="39.28515625" style="31" customWidth="1"/>
    <col min="4072" max="4072" width="2.28515625" style="31" customWidth="1"/>
    <col min="4073" max="4073" width="18" style="31" customWidth="1"/>
    <col min="4074" max="4074" width="3.5703125" style="31" customWidth="1"/>
    <col min="4075" max="4075" width="15.140625" style="31" bestFit="1" customWidth="1"/>
    <col min="4076" max="4076" width="0" style="31" hidden="1" customWidth="1"/>
    <col min="4077" max="4078" width="16.140625" style="31" customWidth="1"/>
    <col min="4079" max="4079" width="3" style="31" customWidth="1"/>
    <col min="4080" max="4080" width="15.28515625" style="31" customWidth="1"/>
    <col min="4081" max="4325" width="11.42578125" style="31"/>
    <col min="4326" max="4326" width="9" style="31" customWidth="1"/>
    <col min="4327" max="4327" width="39.28515625" style="31" customWidth="1"/>
    <col min="4328" max="4328" width="2.28515625" style="31" customWidth="1"/>
    <col min="4329" max="4329" width="18" style="31" customWidth="1"/>
    <col min="4330" max="4330" width="3.5703125" style="31" customWidth="1"/>
    <col min="4331" max="4331" width="15.140625" style="31" bestFit="1" customWidth="1"/>
    <col min="4332" max="4332" width="0" style="31" hidden="1" customWidth="1"/>
    <col min="4333" max="4334" width="16.140625" style="31" customWidth="1"/>
    <col min="4335" max="4335" width="3" style="31" customWidth="1"/>
    <col min="4336" max="4336" width="15.28515625" style="31" customWidth="1"/>
    <col min="4337" max="4581" width="11.42578125" style="31"/>
    <col min="4582" max="4582" width="9" style="31" customWidth="1"/>
    <col min="4583" max="4583" width="39.28515625" style="31" customWidth="1"/>
    <col min="4584" max="4584" width="2.28515625" style="31" customWidth="1"/>
    <col min="4585" max="4585" width="18" style="31" customWidth="1"/>
    <col min="4586" max="4586" width="3.5703125" style="31" customWidth="1"/>
    <col min="4587" max="4587" width="15.140625" style="31" bestFit="1" customWidth="1"/>
    <col min="4588" max="4588" width="0" style="31" hidden="1" customWidth="1"/>
    <col min="4589" max="4590" width="16.140625" style="31" customWidth="1"/>
    <col min="4591" max="4591" width="3" style="31" customWidth="1"/>
    <col min="4592" max="4592" width="15.28515625" style="31" customWidth="1"/>
    <col min="4593" max="4837" width="11.42578125" style="31"/>
    <col min="4838" max="4838" width="9" style="31" customWidth="1"/>
    <col min="4839" max="4839" width="39.28515625" style="31" customWidth="1"/>
    <col min="4840" max="4840" width="2.28515625" style="31" customWidth="1"/>
    <col min="4841" max="4841" width="18" style="31" customWidth="1"/>
    <col min="4842" max="4842" width="3.5703125" style="31" customWidth="1"/>
    <col min="4843" max="4843" width="15.140625" style="31" bestFit="1" customWidth="1"/>
    <col min="4844" max="4844" width="0" style="31" hidden="1" customWidth="1"/>
    <col min="4845" max="4846" width="16.140625" style="31" customWidth="1"/>
    <col min="4847" max="4847" width="3" style="31" customWidth="1"/>
    <col min="4848" max="4848" width="15.28515625" style="31" customWidth="1"/>
    <col min="4849" max="5093" width="11.42578125" style="31"/>
    <col min="5094" max="5094" width="9" style="31" customWidth="1"/>
    <col min="5095" max="5095" width="39.28515625" style="31" customWidth="1"/>
    <col min="5096" max="5096" width="2.28515625" style="31" customWidth="1"/>
    <col min="5097" max="5097" width="18" style="31" customWidth="1"/>
    <col min="5098" max="5098" width="3.5703125" style="31" customWidth="1"/>
    <col min="5099" max="5099" width="15.140625" style="31" bestFit="1" customWidth="1"/>
    <col min="5100" max="5100" width="0" style="31" hidden="1" customWidth="1"/>
    <col min="5101" max="5102" width="16.140625" style="31" customWidth="1"/>
    <col min="5103" max="5103" width="3" style="31" customWidth="1"/>
    <col min="5104" max="5104" width="15.28515625" style="31" customWidth="1"/>
    <col min="5105" max="5349" width="11.42578125" style="31"/>
    <col min="5350" max="5350" width="9" style="31" customWidth="1"/>
    <col min="5351" max="5351" width="39.28515625" style="31" customWidth="1"/>
    <col min="5352" max="5352" width="2.28515625" style="31" customWidth="1"/>
    <col min="5353" max="5353" width="18" style="31" customWidth="1"/>
    <col min="5354" max="5354" width="3.5703125" style="31" customWidth="1"/>
    <col min="5355" max="5355" width="15.140625" style="31" bestFit="1" customWidth="1"/>
    <col min="5356" max="5356" width="0" style="31" hidden="1" customWidth="1"/>
    <col min="5357" max="5358" width="16.140625" style="31" customWidth="1"/>
    <col min="5359" max="5359" width="3" style="31" customWidth="1"/>
    <col min="5360" max="5360" width="15.28515625" style="31" customWidth="1"/>
    <col min="5361" max="5605" width="11.42578125" style="31"/>
    <col min="5606" max="5606" width="9" style="31" customWidth="1"/>
    <col min="5607" max="5607" width="39.28515625" style="31" customWidth="1"/>
    <col min="5608" max="5608" width="2.28515625" style="31" customWidth="1"/>
    <col min="5609" max="5609" width="18" style="31" customWidth="1"/>
    <col min="5610" max="5610" width="3.5703125" style="31" customWidth="1"/>
    <col min="5611" max="5611" width="15.140625" style="31" bestFit="1" customWidth="1"/>
    <col min="5612" max="5612" width="0" style="31" hidden="1" customWidth="1"/>
    <col min="5613" max="5614" width="16.140625" style="31" customWidth="1"/>
    <col min="5615" max="5615" width="3" style="31" customWidth="1"/>
    <col min="5616" max="5616" width="15.28515625" style="31" customWidth="1"/>
    <col min="5617" max="5861" width="11.42578125" style="31"/>
    <col min="5862" max="5862" width="9" style="31" customWidth="1"/>
    <col min="5863" max="5863" width="39.28515625" style="31" customWidth="1"/>
    <col min="5864" max="5864" width="2.28515625" style="31" customWidth="1"/>
    <col min="5865" max="5865" width="18" style="31" customWidth="1"/>
    <col min="5866" max="5866" width="3.5703125" style="31" customWidth="1"/>
    <col min="5867" max="5867" width="15.140625" style="31" bestFit="1" customWidth="1"/>
    <col min="5868" max="5868" width="0" style="31" hidden="1" customWidth="1"/>
    <col min="5869" max="5870" width="16.140625" style="31" customWidth="1"/>
    <col min="5871" max="5871" width="3" style="31" customWidth="1"/>
    <col min="5872" max="5872" width="15.28515625" style="31" customWidth="1"/>
    <col min="5873" max="6117" width="11.42578125" style="31"/>
    <col min="6118" max="6118" width="9" style="31" customWidth="1"/>
    <col min="6119" max="6119" width="39.28515625" style="31" customWidth="1"/>
    <col min="6120" max="6120" width="2.28515625" style="31" customWidth="1"/>
    <col min="6121" max="6121" width="18" style="31" customWidth="1"/>
    <col min="6122" max="6122" width="3.5703125" style="31" customWidth="1"/>
    <col min="6123" max="6123" width="15.140625" style="31" bestFit="1" customWidth="1"/>
    <col min="6124" max="6124" width="0" style="31" hidden="1" customWidth="1"/>
    <col min="6125" max="6126" width="16.140625" style="31" customWidth="1"/>
    <col min="6127" max="6127" width="3" style="31" customWidth="1"/>
    <col min="6128" max="6128" width="15.28515625" style="31" customWidth="1"/>
    <col min="6129" max="6373" width="11.42578125" style="31"/>
    <col min="6374" max="6374" width="9" style="31" customWidth="1"/>
    <col min="6375" max="6375" width="39.28515625" style="31" customWidth="1"/>
    <col min="6376" max="6376" width="2.28515625" style="31" customWidth="1"/>
    <col min="6377" max="6377" width="18" style="31" customWidth="1"/>
    <col min="6378" max="6378" width="3.5703125" style="31" customWidth="1"/>
    <col min="6379" max="6379" width="15.140625" style="31" bestFit="1" customWidth="1"/>
    <col min="6380" max="6380" width="0" style="31" hidden="1" customWidth="1"/>
    <col min="6381" max="6382" width="16.140625" style="31" customWidth="1"/>
    <col min="6383" max="6383" width="3" style="31" customWidth="1"/>
    <col min="6384" max="6384" width="15.28515625" style="31" customWidth="1"/>
    <col min="6385" max="6629" width="11.42578125" style="31"/>
    <col min="6630" max="6630" width="9" style="31" customWidth="1"/>
    <col min="6631" max="6631" width="39.28515625" style="31" customWidth="1"/>
    <col min="6632" max="6632" width="2.28515625" style="31" customWidth="1"/>
    <col min="6633" max="6633" width="18" style="31" customWidth="1"/>
    <col min="6634" max="6634" width="3.5703125" style="31" customWidth="1"/>
    <col min="6635" max="6635" width="15.140625" style="31" bestFit="1" customWidth="1"/>
    <col min="6636" max="6636" width="0" style="31" hidden="1" customWidth="1"/>
    <col min="6637" max="6638" width="16.140625" style="31" customWidth="1"/>
    <col min="6639" max="6639" width="3" style="31" customWidth="1"/>
    <col min="6640" max="6640" width="15.28515625" style="31" customWidth="1"/>
    <col min="6641" max="6885" width="11.42578125" style="31"/>
    <col min="6886" max="6886" width="9" style="31" customWidth="1"/>
    <col min="6887" max="6887" width="39.28515625" style="31" customWidth="1"/>
    <col min="6888" max="6888" width="2.28515625" style="31" customWidth="1"/>
    <col min="6889" max="6889" width="18" style="31" customWidth="1"/>
    <col min="6890" max="6890" width="3.5703125" style="31" customWidth="1"/>
    <col min="6891" max="6891" width="15.140625" style="31" bestFit="1" customWidth="1"/>
    <col min="6892" max="6892" width="0" style="31" hidden="1" customWidth="1"/>
    <col min="6893" max="6894" width="16.140625" style="31" customWidth="1"/>
    <col min="6895" max="6895" width="3" style="31" customWidth="1"/>
    <col min="6896" max="6896" width="15.28515625" style="31" customWidth="1"/>
    <col min="6897" max="7141" width="11.42578125" style="31"/>
    <col min="7142" max="7142" width="9" style="31" customWidth="1"/>
    <col min="7143" max="7143" width="39.28515625" style="31" customWidth="1"/>
    <col min="7144" max="7144" width="2.28515625" style="31" customWidth="1"/>
    <col min="7145" max="7145" width="18" style="31" customWidth="1"/>
    <col min="7146" max="7146" width="3.5703125" style="31" customWidth="1"/>
    <col min="7147" max="7147" width="15.140625" style="31" bestFit="1" customWidth="1"/>
    <col min="7148" max="7148" width="0" style="31" hidden="1" customWidth="1"/>
    <col min="7149" max="7150" width="16.140625" style="31" customWidth="1"/>
    <col min="7151" max="7151" width="3" style="31" customWidth="1"/>
    <col min="7152" max="7152" width="15.28515625" style="31" customWidth="1"/>
    <col min="7153" max="7397" width="11.42578125" style="31"/>
    <col min="7398" max="7398" width="9" style="31" customWidth="1"/>
    <col min="7399" max="7399" width="39.28515625" style="31" customWidth="1"/>
    <col min="7400" max="7400" width="2.28515625" style="31" customWidth="1"/>
    <col min="7401" max="7401" width="18" style="31" customWidth="1"/>
    <col min="7402" max="7402" width="3.5703125" style="31" customWidth="1"/>
    <col min="7403" max="7403" width="15.140625" style="31" bestFit="1" customWidth="1"/>
    <col min="7404" max="7404" width="0" style="31" hidden="1" customWidth="1"/>
    <col min="7405" max="7406" width="16.140625" style="31" customWidth="1"/>
    <col min="7407" max="7407" width="3" style="31" customWidth="1"/>
    <col min="7408" max="7408" width="15.28515625" style="31" customWidth="1"/>
    <col min="7409" max="7653" width="11.42578125" style="31"/>
    <col min="7654" max="7654" width="9" style="31" customWidth="1"/>
    <col min="7655" max="7655" width="39.28515625" style="31" customWidth="1"/>
    <col min="7656" max="7656" width="2.28515625" style="31" customWidth="1"/>
    <col min="7657" max="7657" width="18" style="31" customWidth="1"/>
    <col min="7658" max="7658" width="3.5703125" style="31" customWidth="1"/>
    <col min="7659" max="7659" width="15.140625" style="31" bestFit="1" customWidth="1"/>
    <col min="7660" max="7660" width="0" style="31" hidden="1" customWidth="1"/>
    <col min="7661" max="7662" width="16.140625" style="31" customWidth="1"/>
    <col min="7663" max="7663" width="3" style="31" customWidth="1"/>
    <col min="7664" max="7664" width="15.28515625" style="31" customWidth="1"/>
    <col min="7665" max="7909" width="11.42578125" style="31"/>
    <col min="7910" max="7910" width="9" style="31" customWidth="1"/>
    <col min="7911" max="7911" width="39.28515625" style="31" customWidth="1"/>
    <col min="7912" max="7912" width="2.28515625" style="31" customWidth="1"/>
    <col min="7913" max="7913" width="18" style="31" customWidth="1"/>
    <col min="7914" max="7914" width="3.5703125" style="31" customWidth="1"/>
    <col min="7915" max="7915" width="15.140625" style="31" bestFit="1" customWidth="1"/>
    <col min="7916" max="7916" width="0" style="31" hidden="1" customWidth="1"/>
    <col min="7917" max="7918" width="16.140625" style="31" customWidth="1"/>
    <col min="7919" max="7919" width="3" style="31" customWidth="1"/>
    <col min="7920" max="7920" width="15.28515625" style="31" customWidth="1"/>
    <col min="7921" max="8165" width="11.42578125" style="31"/>
    <col min="8166" max="8166" width="9" style="31" customWidth="1"/>
    <col min="8167" max="8167" width="39.28515625" style="31" customWidth="1"/>
    <col min="8168" max="8168" width="2.28515625" style="31" customWidth="1"/>
    <col min="8169" max="8169" width="18" style="31" customWidth="1"/>
    <col min="8170" max="8170" width="3.5703125" style="31" customWidth="1"/>
    <col min="8171" max="8171" width="15.140625" style="31" bestFit="1" customWidth="1"/>
    <col min="8172" max="8172" width="0" style="31" hidden="1" customWidth="1"/>
    <col min="8173" max="8174" width="16.140625" style="31" customWidth="1"/>
    <col min="8175" max="8175" width="3" style="31" customWidth="1"/>
    <col min="8176" max="8176" width="15.28515625" style="31" customWidth="1"/>
    <col min="8177" max="8421" width="11.42578125" style="31"/>
    <col min="8422" max="8422" width="9" style="31" customWidth="1"/>
    <col min="8423" max="8423" width="39.28515625" style="31" customWidth="1"/>
    <col min="8424" max="8424" width="2.28515625" style="31" customWidth="1"/>
    <col min="8425" max="8425" width="18" style="31" customWidth="1"/>
    <col min="8426" max="8426" width="3.5703125" style="31" customWidth="1"/>
    <col min="8427" max="8427" width="15.140625" style="31" bestFit="1" customWidth="1"/>
    <col min="8428" max="8428" width="0" style="31" hidden="1" customWidth="1"/>
    <col min="8429" max="8430" width="16.140625" style="31" customWidth="1"/>
    <col min="8431" max="8431" width="3" style="31" customWidth="1"/>
    <col min="8432" max="8432" width="15.28515625" style="31" customWidth="1"/>
    <col min="8433" max="8677" width="11.42578125" style="31"/>
    <col min="8678" max="8678" width="9" style="31" customWidth="1"/>
    <col min="8679" max="8679" width="39.28515625" style="31" customWidth="1"/>
    <col min="8680" max="8680" width="2.28515625" style="31" customWidth="1"/>
    <col min="8681" max="8681" width="18" style="31" customWidth="1"/>
    <col min="8682" max="8682" width="3.5703125" style="31" customWidth="1"/>
    <col min="8683" max="8683" width="15.140625" style="31" bestFit="1" customWidth="1"/>
    <col min="8684" max="8684" width="0" style="31" hidden="1" customWidth="1"/>
    <col min="8685" max="8686" width="16.140625" style="31" customWidth="1"/>
    <col min="8687" max="8687" width="3" style="31" customWidth="1"/>
    <col min="8688" max="8688" width="15.28515625" style="31" customWidth="1"/>
    <col min="8689" max="8933" width="11.42578125" style="31"/>
    <col min="8934" max="8934" width="9" style="31" customWidth="1"/>
    <col min="8935" max="8935" width="39.28515625" style="31" customWidth="1"/>
    <col min="8936" max="8936" width="2.28515625" style="31" customWidth="1"/>
    <col min="8937" max="8937" width="18" style="31" customWidth="1"/>
    <col min="8938" max="8938" width="3.5703125" style="31" customWidth="1"/>
    <col min="8939" max="8939" width="15.140625" style="31" bestFit="1" customWidth="1"/>
    <col min="8940" max="8940" width="0" style="31" hidden="1" customWidth="1"/>
    <col min="8941" max="8942" width="16.140625" style="31" customWidth="1"/>
    <col min="8943" max="8943" width="3" style="31" customWidth="1"/>
    <col min="8944" max="8944" width="15.28515625" style="31" customWidth="1"/>
    <col min="8945" max="9189" width="11.42578125" style="31"/>
    <col min="9190" max="9190" width="9" style="31" customWidth="1"/>
    <col min="9191" max="9191" width="39.28515625" style="31" customWidth="1"/>
    <col min="9192" max="9192" width="2.28515625" style="31" customWidth="1"/>
    <col min="9193" max="9193" width="18" style="31" customWidth="1"/>
    <col min="9194" max="9194" width="3.5703125" style="31" customWidth="1"/>
    <col min="9195" max="9195" width="15.140625" style="31" bestFit="1" customWidth="1"/>
    <col min="9196" max="9196" width="0" style="31" hidden="1" customWidth="1"/>
    <col min="9197" max="9198" width="16.140625" style="31" customWidth="1"/>
    <col min="9199" max="9199" width="3" style="31" customWidth="1"/>
    <col min="9200" max="9200" width="15.28515625" style="31" customWidth="1"/>
    <col min="9201" max="9445" width="11.42578125" style="31"/>
    <col min="9446" max="9446" width="9" style="31" customWidth="1"/>
    <col min="9447" max="9447" width="39.28515625" style="31" customWidth="1"/>
    <col min="9448" max="9448" width="2.28515625" style="31" customWidth="1"/>
    <col min="9449" max="9449" width="18" style="31" customWidth="1"/>
    <col min="9450" max="9450" width="3.5703125" style="31" customWidth="1"/>
    <col min="9451" max="9451" width="15.140625" style="31" bestFit="1" customWidth="1"/>
    <col min="9452" max="9452" width="0" style="31" hidden="1" customWidth="1"/>
    <col min="9453" max="9454" width="16.140625" style="31" customWidth="1"/>
    <col min="9455" max="9455" width="3" style="31" customWidth="1"/>
    <col min="9456" max="9456" width="15.28515625" style="31" customWidth="1"/>
    <col min="9457" max="9701" width="11.42578125" style="31"/>
    <col min="9702" max="9702" width="9" style="31" customWidth="1"/>
    <col min="9703" max="9703" width="39.28515625" style="31" customWidth="1"/>
    <col min="9704" max="9704" width="2.28515625" style="31" customWidth="1"/>
    <col min="9705" max="9705" width="18" style="31" customWidth="1"/>
    <col min="9706" max="9706" width="3.5703125" style="31" customWidth="1"/>
    <col min="9707" max="9707" width="15.140625" style="31" bestFit="1" customWidth="1"/>
    <col min="9708" max="9708" width="0" style="31" hidden="1" customWidth="1"/>
    <col min="9709" max="9710" width="16.140625" style="31" customWidth="1"/>
    <col min="9711" max="9711" width="3" style="31" customWidth="1"/>
    <col min="9712" max="9712" width="15.28515625" style="31" customWidth="1"/>
    <col min="9713" max="9957" width="11.42578125" style="31"/>
    <col min="9958" max="9958" width="9" style="31" customWidth="1"/>
    <col min="9959" max="9959" width="39.28515625" style="31" customWidth="1"/>
    <col min="9960" max="9960" width="2.28515625" style="31" customWidth="1"/>
    <col min="9961" max="9961" width="18" style="31" customWidth="1"/>
    <col min="9962" max="9962" width="3.5703125" style="31" customWidth="1"/>
    <col min="9963" max="9963" width="15.140625" style="31" bestFit="1" customWidth="1"/>
    <col min="9964" max="9964" width="0" style="31" hidden="1" customWidth="1"/>
    <col min="9965" max="9966" width="16.140625" style="31" customWidth="1"/>
    <col min="9967" max="9967" width="3" style="31" customWidth="1"/>
    <col min="9968" max="9968" width="15.28515625" style="31" customWidth="1"/>
    <col min="9969" max="10213" width="11.42578125" style="31"/>
    <col min="10214" max="10214" width="9" style="31" customWidth="1"/>
    <col min="10215" max="10215" width="39.28515625" style="31" customWidth="1"/>
    <col min="10216" max="10216" width="2.28515625" style="31" customWidth="1"/>
    <col min="10217" max="10217" width="18" style="31" customWidth="1"/>
    <col min="10218" max="10218" width="3.5703125" style="31" customWidth="1"/>
    <col min="10219" max="10219" width="15.140625" style="31" bestFit="1" customWidth="1"/>
    <col min="10220" max="10220" width="0" style="31" hidden="1" customWidth="1"/>
    <col min="10221" max="10222" width="16.140625" style="31" customWidth="1"/>
    <col min="10223" max="10223" width="3" style="31" customWidth="1"/>
    <col min="10224" max="10224" width="15.28515625" style="31" customWidth="1"/>
    <col min="10225" max="10469" width="11.42578125" style="31"/>
    <col min="10470" max="10470" width="9" style="31" customWidth="1"/>
    <col min="10471" max="10471" width="39.28515625" style="31" customWidth="1"/>
    <col min="10472" max="10472" width="2.28515625" style="31" customWidth="1"/>
    <col min="10473" max="10473" width="18" style="31" customWidth="1"/>
    <col min="10474" max="10474" width="3.5703125" style="31" customWidth="1"/>
    <col min="10475" max="10475" width="15.140625" style="31" bestFit="1" customWidth="1"/>
    <col min="10476" max="10476" width="0" style="31" hidden="1" customWidth="1"/>
    <col min="10477" max="10478" width="16.140625" style="31" customWidth="1"/>
    <col min="10479" max="10479" width="3" style="31" customWidth="1"/>
    <col min="10480" max="10480" width="15.28515625" style="31" customWidth="1"/>
    <col min="10481" max="10725" width="11.42578125" style="31"/>
    <col min="10726" max="10726" width="9" style="31" customWidth="1"/>
    <col min="10727" max="10727" width="39.28515625" style="31" customWidth="1"/>
    <col min="10728" max="10728" width="2.28515625" style="31" customWidth="1"/>
    <col min="10729" max="10729" width="18" style="31" customWidth="1"/>
    <col min="10730" max="10730" width="3.5703125" style="31" customWidth="1"/>
    <col min="10731" max="10731" width="15.140625" style="31" bestFit="1" customWidth="1"/>
    <col min="10732" max="10732" width="0" style="31" hidden="1" customWidth="1"/>
    <col min="10733" max="10734" width="16.140625" style="31" customWidth="1"/>
    <col min="10735" max="10735" width="3" style="31" customWidth="1"/>
    <col min="10736" max="10736" width="15.28515625" style="31" customWidth="1"/>
    <col min="10737" max="10981" width="11.42578125" style="31"/>
    <col min="10982" max="10982" width="9" style="31" customWidth="1"/>
    <col min="10983" max="10983" width="39.28515625" style="31" customWidth="1"/>
    <col min="10984" max="10984" width="2.28515625" style="31" customWidth="1"/>
    <col min="10985" max="10985" width="18" style="31" customWidth="1"/>
    <col min="10986" max="10986" width="3.5703125" style="31" customWidth="1"/>
    <col min="10987" max="10987" width="15.140625" style="31" bestFit="1" customWidth="1"/>
    <col min="10988" max="10988" width="0" style="31" hidden="1" customWidth="1"/>
    <col min="10989" max="10990" width="16.140625" style="31" customWidth="1"/>
    <col min="10991" max="10991" width="3" style="31" customWidth="1"/>
    <col min="10992" max="10992" width="15.28515625" style="31" customWidth="1"/>
    <col min="10993" max="11237" width="11.42578125" style="31"/>
    <col min="11238" max="11238" width="9" style="31" customWidth="1"/>
    <col min="11239" max="11239" width="39.28515625" style="31" customWidth="1"/>
    <col min="11240" max="11240" width="2.28515625" style="31" customWidth="1"/>
    <col min="11241" max="11241" width="18" style="31" customWidth="1"/>
    <col min="11242" max="11242" width="3.5703125" style="31" customWidth="1"/>
    <col min="11243" max="11243" width="15.140625" style="31" bestFit="1" customWidth="1"/>
    <col min="11244" max="11244" width="0" style="31" hidden="1" customWidth="1"/>
    <col min="11245" max="11246" width="16.140625" style="31" customWidth="1"/>
    <col min="11247" max="11247" width="3" style="31" customWidth="1"/>
    <col min="11248" max="11248" width="15.28515625" style="31" customWidth="1"/>
    <col min="11249" max="11493" width="11.42578125" style="31"/>
    <col min="11494" max="11494" width="9" style="31" customWidth="1"/>
    <col min="11495" max="11495" width="39.28515625" style="31" customWidth="1"/>
    <col min="11496" max="11496" width="2.28515625" style="31" customWidth="1"/>
    <col min="11497" max="11497" width="18" style="31" customWidth="1"/>
    <col min="11498" max="11498" width="3.5703125" style="31" customWidth="1"/>
    <col min="11499" max="11499" width="15.140625" style="31" bestFit="1" customWidth="1"/>
    <col min="11500" max="11500" width="0" style="31" hidden="1" customWidth="1"/>
    <col min="11501" max="11502" width="16.140625" style="31" customWidth="1"/>
    <col min="11503" max="11503" width="3" style="31" customWidth="1"/>
    <col min="11504" max="11504" width="15.28515625" style="31" customWidth="1"/>
    <col min="11505" max="11749" width="11.42578125" style="31"/>
    <col min="11750" max="11750" width="9" style="31" customWidth="1"/>
    <col min="11751" max="11751" width="39.28515625" style="31" customWidth="1"/>
    <col min="11752" max="11752" width="2.28515625" style="31" customWidth="1"/>
    <col min="11753" max="11753" width="18" style="31" customWidth="1"/>
    <col min="11754" max="11754" width="3.5703125" style="31" customWidth="1"/>
    <col min="11755" max="11755" width="15.140625" style="31" bestFit="1" customWidth="1"/>
    <col min="11756" max="11756" width="0" style="31" hidden="1" customWidth="1"/>
    <col min="11757" max="11758" width="16.140625" style="31" customWidth="1"/>
    <col min="11759" max="11759" width="3" style="31" customWidth="1"/>
    <col min="11760" max="11760" width="15.28515625" style="31" customWidth="1"/>
    <col min="11761" max="12005" width="11.42578125" style="31"/>
    <col min="12006" max="12006" width="9" style="31" customWidth="1"/>
    <col min="12007" max="12007" width="39.28515625" style="31" customWidth="1"/>
    <col min="12008" max="12008" width="2.28515625" style="31" customWidth="1"/>
    <col min="12009" max="12009" width="18" style="31" customWidth="1"/>
    <col min="12010" max="12010" width="3.5703125" style="31" customWidth="1"/>
    <col min="12011" max="12011" width="15.140625" style="31" bestFit="1" customWidth="1"/>
    <col min="12012" max="12012" width="0" style="31" hidden="1" customWidth="1"/>
    <col min="12013" max="12014" width="16.140625" style="31" customWidth="1"/>
    <col min="12015" max="12015" width="3" style="31" customWidth="1"/>
    <col min="12016" max="12016" width="15.28515625" style="31" customWidth="1"/>
    <col min="12017" max="12261" width="11.42578125" style="31"/>
    <col min="12262" max="12262" width="9" style="31" customWidth="1"/>
    <col min="12263" max="12263" width="39.28515625" style="31" customWidth="1"/>
    <col min="12264" max="12264" width="2.28515625" style="31" customWidth="1"/>
    <col min="12265" max="12265" width="18" style="31" customWidth="1"/>
    <col min="12266" max="12266" width="3.5703125" style="31" customWidth="1"/>
    <col min="12267" max="12267" width="15.140625" style="31" bestFit="1" customWidth="1"/>
    <col min="12268" max="12268" width="0" style="31" hidden="1" customWidth="1"/>
    <col min="12269" max="12270" width="16.140625" style="31" customWidth="1"/>
    <col min="12271" max="12271" width="3" style="31" customWidth="1"/>
    <col min="12272" max="12272" width="15.28515625" style="31" customWidth="1"/>
    <col min="12273" max="12517" width="11.42578125" style="31"/>
    <col min="12518" max="12518" width="9" style="31" customWidth="1"/>
    <col min="12519" max="12519" width="39.28515625" style="31" customWidth="1"/>
    <col min="12520" max="12520" width="2.28515625" style="31" customWidth="1"/>
    <col min="12521" max="12521" width="18" style="31" customWidth="1"/>
    <col min="12522" max="12522" width="3.5703125" style="31" customWidth="1"/>
    <col min="12523" max="12523" width="15.140625" style="31" bestFit="1" customWidth="1"/>
    <col min="12524" max="12524" width="0" style="31" hidden="1" customWidth="1"/>
    <col min="12525" max="12526" width="16.140625" style="31" customWidth="1"/>
    <col min="12527" max="12527" width="3" style="31" customWidth="1"/>
    <col min="12528" max="12528" width="15.28515625" style="31" customWidth="1"/>
    <col min="12529" max="12773" width="11.42578125" style="31"/>
    <col min="12774" max="12774" width="9" style="31" customWidth="1"/>
    <col min="12775" max="12775" width="39.28515625" style="31" customWidth="1"/>
    <col min="12776" max="12776" width="2.28515625" style="31" customWidth="1"/>
    <col min="12777" max="12777" width="18" style="31" customWidth="1"/>
    <col min="12778" max="12778" width="3.5703125" style="31" customWidth="1"/>
    <col min="12779" max="12779" width="15.140625" style="31" bestFit="1" customWidth="1"/>
    <col min="12780" max="12780" width="0" style="31" hidden="1" customWidth="1"/>
    <col min="12781" max="12782" width="16.140625" style="31" customWidth="1"/>
    <col min="12783" max="12783" width="3" style="31" customWidth="1"/>
    <col min="12784" max="12784" width="15.28515625" style="31" customWidth="1"/>
    <col min="12785" max="13029" width="11.42578125" style="31"/>
    <col min="13030" max="13030" width="9" style="31" customWidth="1"/>
    <col min="13031" max="13031" width="39.28515625" style="31" customWidth="1"/>
    <col min="13032" max="13032" width="2.28515625" style="31" customWidth="1"/>
    <col min="13033" max="13033" width="18" style="31" customWidth="1"/>
    <col min="13034" max="13034" width="3.5703125" style="31" customWidth="1"/>
    <col min="13035" max="13035" width="15.140625" style="31" bestFit="1" customWidth="1"/>
    <col min="13036" max="13036" width="0" style="31" hidden="1" customWidth="1"/>
    <col min="13037" max="13038" width="16.140625" style="31" customWidth="1"/>
    <col min="13039" max="13039" width="3" style="31" customWidth="1"/>
    <col min="13040" max="13040" width="15.28515625" style="31" customWidth="1"/>
    <col min="13041" max="13285" width="11.42578125" style="31"/>
    <col min="13286" max="13286" width="9" style="31" customWidth="1"/>
    <col min="13287" max="13287" width="39.28515625" style="31" customWidth="1"/>
    <col min="13288" max="13288" width="2.28515625" style="31" customWidth="1"/>
    <col min="13289" max="13289" width="18" style="31" customWidth="1"/>
    <col min="13290" max="13290" width="3.5703125" style="31" customWidth="1"/>
    <col min="13291" max="13291" width="15.140625" style="31" bestFit="1" customWidth="1"/>
    <col min="13292" max="13292" width="0" style="31" hidden="1" customWidth="1"/>
    <col min="13293" max="13294" width="16.140625" style="31" customWidth="1"/>
    <col min="13295" max="13295" width="3" style="31" customWidth="1"/>
    <col min="13296" max="13296" width="15.28515625" style="31" customWidth="1"/>
    <col min="13297" max="13541" width="11.42578125" style="31"/>
    <col min="13542" max="13542" width="9" style="31" customWidth="1"/>
    <col min="13543" max="13543" width="39.28515625" style="31" customWidth="1"/>
    <col min="13544" max="13544" width="2.28515625" style="31" customWidth="1"/>
    <col min="13545" max="13545" width="18" style="31" customWidth="1"/>
    <col min="13546" max="13546" width="3.5703125" style="31" customWidth="1"/>
    <col min="13547" max="13547" width="15.140625" style="31" bestFit="1" customWidth="1"/>
    <col min="13548" max="13548" width="0" style="31" hidden="1" customWidth="1"/>
    <col min="13549" max="13550" width="16.140625" style="31" customWidth="1"/>
    <col min="13551" max="13551" width="3" style="31" customWidth="1"/>
    <col min="13552" max="13552" width="15.28515625" style="31" customWidth="1"/>
    <col min="13553" max="13797" width="11.42578125" style="31"/>
    <col min="13798" max="13798" width="9" style="31" customWidth="1"/>
    <col min="13799" max="13799" width="39.28515625" style="31" customWidth="1"/>
    <col min="13800" max="13800" width="2.28515625" style="31" customWidth="1"/>
    <col min="13801" max="13801" width="18" style="31" customWidth="1"/>
    <col min="13802" max="13802" width="3.5703125" style="31" customWidth="1"/>
    <col min="13803" max="13803" width="15.140625" style="31" bestFit="1" customWidth="1"/>
    <col min="13804" max="13804" width="0" style="31" hidden="1" customWidth="1"/>
    <col min="13805" max="13806" width="16.140625" style="31" customWidth="1"/>
    <col min="13807" max="13807" width="3" style="31" customWidth="1"/>
    <col min="13808" max="13808" width="15.28515625" style="31" customWidth="1"/>
    <col min="13809" max="14053" width="11.42578125" style="31"/>
    <col min="14054" max="14054" width="9" style="31" customWidth="1"/>
    <col min="14055" max="14055" width="39.28515625" style="31" customWidth="1"/>
    <col min="14056" max="14056" width="2.28515625" style="31" customWidth="1"/>
    <col min="14057" max="14057" width="18" style="31" customWidth="1"/>
    <col min="14058" max="14058" width="3.5703125" style="31" customWidth="1"/>
    <col min="14059" max="14059" width="15.140625" style="31" bestFit="1" customWidth="1"/>
    <col min="14060" max="14060" width="0" style="31" hidden="1" customWidth="1"/>
    <col min="14061" max="14062" width="16.140625" style="31" customWidth="1"/>
    <col min="14063" max="14063" width="3" style="31" customWidth="1"/>
    <col min="14064" max="14064" width="15.28515625" style="31" customWidth="1"/>
    <col min="14065" max="14309" width="11.42578125" style="31"/>
    <col min="14310" max="14310" width="9" style="31" customWidth="1"/>
    <col min="14311" max="14311" width="39.28515625" style="31" customWidth="1"/>
    <col min="14312" max="14312" width="2.28515625" style="31" customWidth="1"/>
    <col min="14313" max="14313" width="18" style="31" customWidth="1"/>
    <col min="14314" max="14314" width="3.5703125" style="31" customWidth="1"/>
    <col min="14315" max="14315" width="15.140625" style="31" bestFit="1" customWidth="1"/>
    <col min="14316" max="14316" width="0" style="31" hidden="1" customWidth="1"/>
    <col min="14317" max="14318" width="16.140625" style="31" customWidth="1"/>
    <col min="14319" max="14319" width="3" style="31" customWidth="1"/>
    <col min="14320" max="14320" width="15.28515625" style="31" customWidth="1"/>
    <col min="14321" max="14565" width="11.42578125" style="31"/>
    <col min="14566" max="14566" width="9" style="31" customWidth="1"/>
    <col min="14567" max="14567" width="39.28515625" style="31" customWidth="1"/>
    <col min="14568" max="14568" width="2.28515625" style="31" customWidth="1"/>
    <col min="14569" max="14569" width="18" style="31" customWidth="1"/>
    <col min="14570" max="14570" width="3.5703125" style="31" customWidth="1"/>
    <col min="14571" max="14571" width="15.140625" style="31" bestFit="1" customWidth="1"/>
    <col min="14572" max="14572" width="0" style="31" hidden="1" customWidth="1"/>
    <col min="14573" max="14574" width="16.140625" style="31" customWidth="1"/>
    <col min="14575" max="14575" width="3" style="31" customWidth="1"/>
    <col min="14576" max="14576" width="15.28515625" style="31" customWidth="1"/>
    <col min="14577" max="14821" width="11.42578125" style="31"/>
    <col min="14822" max="14822" width="9" style="31" customWidth="1"/>
    <col min="14823" max="14823" width="39.28515625" style="31" customWidth="1"/>
    <col min="14824" max="14824" width="2.28515625" style="31" customWidth="1"/>
    <col min="14825" max="14825" width="18" style="31" customWidth="1"/>
    <col min="14826" max="14826" width="3.5703125" style="31" customWidth="1"/>
    <col min="14827" max="14827" width="15.140625" style="31" bestFit="1" customWidth="1"/>
    <col min="14828" max="14828" width="0" style="31" hidden="1" customWidth="1"/>
    <col min="14829" max="14830" width="16.140625" style="31" customWidth="1"/>
    <col min="14831" max="14831" width="3" style="31" customWidth="1"/>
    <col min="14832" max="14832" width="15.28515625" style="31" customWidth="1"/>
    <col min="14833" max="15077" width="11.42578125" style="31"/>
    <col min="15078" max="15078" width="9" style="31" customWidth="1"/>
    <col min="15079" max="15079" width="39.28515625" style="31" customWidth="1"/>
    <col min="15080" max="15080" width="2.28515625" style="31" customWidth="1"/>
    <col min="15081" max="15081" width="18" style="31" customWidth="1"/>
    <col min="15082" max="15082" width="3.5703125" style="31" customWidth="1"/>
    <col min="15083" max="15083" width="15.140625" style="31" bestFit="1" customWidth="1"/>
    <col min="15084" max="15084" width="0" style="31" hidden="1" customWidth="1"/>
    <col min="15085" max="15086" width="16.140625" style="31" customWidth="1"/>
    <col min="15087" max="15087" width="3" style="31" customWidth="1"/>
    <col min="15088" max="15088" width="15.28515625" style="31" customWidth="1"/>
    <col min="15089" max="15333" width="11.42578125" style="31"/>
    <col min="15334" max="15334" width="9" style="31" customWidth="1"/>
    <col min="15335" max="15335" width="39.28515625" style="31" customWidth="1"/>
    <col min="15336" max="15336" width="2.28515625" style="31" customWidth="1"/>
    <col min="15337" max="15337" width="18" style="31" customWidth="1"/>
    <col min="15338" max="15338" width="3.5703125" style="31" customWidth="1"/>
    <col min="15339" max="15339" width="15.140625" style="31" bestFit="1" customWidth="1"/>
    <col min="15340" max="15340" width="0" style="31" hidden="1" customWidth="1"/>
    <col min="15341" max="15342" width="16.140625" style="31" customWidth="1"/>
    <col min="15343" max="15343" width="3" style="31" customWidth="1"/>
    <col min="15344" max="15344" width="15.28515625" style="31" customWidth="1"/>
    <col min="15345" max="15589" width="11.42578125" style="31"/>
    <col min="15590" max="15590" width="9" style="31" customWidth="1"/>
    <col min="15591" max="15591" width="39.28515625" style="31" customWidth="1"/>
    <col min="15592" max="15592" width="2.28515625" style="31" customWidth="1"/>
    <col min="15593" max="15593" width="18" style="31" customWidth="1"/>
    <col min="15594" max="15594" width="3.5703125" style="31" customWidth="1"/>
    <col min="15595" max="15595" width="15.140625" style="31" bestFit="1" customWidth="1"/>
    <col min="15596" max="15596" width="0" style="31" hidden="1" customWidth="1"/>
    <col min="15597" max="15598" width="16.140625" style="31" customWidth="1"/>
    <col min="15599" max="15599" width="3" style="31" customWidth="1"/>
    <col min="15600" max="15600" width="15.28515625" style="31" customWidth="1"/>
    <col min="15601" max="15845" width="11.42578125" style="31"/>
    <col min="15846" max="15846" width="9" style="31" customWidth="1"/>
    <col min="15847" max="15847" width="39.28515625" style="31" customWidth="1"/>
    <col min="15848" max="15848" width="2.28515625" style="31" customWidth="1"/>
    <col min="15849" max="15849" width="18" style="31" customWidth="1"/>
    <col min="15850" max="15850" width="3.5703125" style="31" customWidth="1"/>
    <col min="15851" max="15851" width="15.140625" style="31" bestFit="1" customWidth="1"/>
    <col min="15852" max="15852" width="0" style="31" hidden="1" customWidth="1"/>
    <col min="15853" max="15854" width="16.140625" style="31" customWidth="1"/>
    <col min="15855" max="15855" width="3" style="31" customWidth="1"/>
    <col min="15856" max="15856" width="15.28515625" style="31" customWidth="1"/>
    <col min="15857" max="16101" width="11.42578125" style="31"/>
    <col min="16102" max="16102" width="9" style="31" customWidth="1"/>
    <col min="16103" max="16103" width="39.28515625" style="31" customWidth="1"/>
    <col min="16104" max="16104" width="2.28515625" style="31" customWidth="1"/>
    <col min="16105" max="16105" width="18" style="31" customWidth="1"/>
    <col min="16106" max="16106" width="3.5703125" style="31" customWidth="1"/>
    <col min="16107" max="16107" width="15.140625" style="31" bestFit="1" customWidth="1"/>
    <col min="16108" max="16108" width="0" style="31" hidden="1" customWidth="1"/>
    <col min="16109" max="16110" width="16.140625" style="31" customWidth="1"/>
    <col min="16111" max="16111" width="3" style="31" customWidth="1"/>
    <col min="16112" max="16112" width="15.28515625" style="31" customWidth="1"/>
    <col min="16113" max="16384" width="11.42578125" style="31"/>
  </cols>
  <sheetData>
    <row r="1" spans="1:3" s="1" customFormat="1" ht="16.5" x14ac:dyDescent="0.25">
      <c r="A1" s="63" t="s">
        <v>0</v>
      </c>
      <c r="B1" s="63"/>
      <c r="C1" s="63"/>
    </row>
    <row r="2" spans="1:3" s="6" customFormat="1" x14ac:dyDescent="0.25">
      <c r="A2" s="3">
        <v>11301</v>
      </c>
      <c r="B2" s="4" t="s">
        <v>1</v>
      </c>
      <c r="C2" s="5">
        <v>5384367.7699999996</v>
      </c>
    </row>
    <row r="3" spans="1:3" s="6" customFormat="1" x14ac:dyDescent="0.25">
      <c r="A3" s="3">
        <v>11306</v>
      </c>
      <c r="B3" s="4" t="s">
        <v>2</v>
      </c>
      <c r="C3" s="5">
        <v>426600</v>
      </c>
    </row>
    <row r="4" spans="1:3" s="6" customFormat="1" x14ac:dyDescent="0.25">
      <c r="A4" s="3">
        <v>13101</v>
      </c>
      <c r="B4" s="4" t="s">
        <v>3</v>
      </c>
      <c r="C4" s="5">
        <v>546003.43000000005</v>
      </c>
    </row>
    <row r="5" spans="1:3" s="6" customFormat="1" x14ac:dyDescent="0.25">
      <c r="A5" s="3">
        <v>13201</v>
      </c>
      <c r="B5" s="4" t="s">
        <v>4</v>
      </c>
      <c r="C5" s="5">
        <v>329465.07</v>
      </c>
    </row>
    <row r="6" spans="1:3" s="6" customFormat="1" x14ac:dyDescent="0.25">
      <c r="A6" s="3">
        <v>13202</v>
      </c>
      <c r="B6" s="4" t="s">
        <v>5</v>
      </c>
      <c r="C6" s="5">
        <f>658930.13+428813.97</f>
        <v>1087744.1000000001</v>
      </c>
    </row>
    <row r="7" spans="1:3" s="6" customFormat="1" x14ac:dyDescent="0.25">
      <c r="A7" s="3">
        <v>13203</v>
      </c>
      <c r="B7" s="4" t="s">
        <v>6</v>
      </c>
      <c r="C7" s="5">
        <v>82366.27</v>
      </c>
    </row>
    <row r="8" spans="1:3" s="6" customFormat="1" x14ac:dyDescent="0.25">
      <c r="A8" s="3">
        <v>13204</v>
      </c>
      <c r="B8" s="4" t="s">
        <v>7</v>
      </c>
      <c r="C8" s="5">
        <v>82366.27</v>
      </c>
    </row>
    <row r="9" spans="1:3" s="6" customFormat="1" x14ac:dyDescent="0.25">
      <c r="A9" s="3">
        <v>13403</v>
      </c>
      <c r="B9" s="4" t="s">
        <v>8</v>
      </c>
      <c r="C9" s="5">
        <v>184677.6</v>
      </c>
    </row>
    <row r="10" spans="1:3" s="6" customFormat="1" ht="31.5" x14ac:dyDescent="0.25">
      <c r="A10" s="3">
        <v>14102</v>
      </c>
      <c r="B10" s="4" t="s">
        <v>9</v>
      </c>
      <c r="C10" s="5">
        <v>314.64</v>
      </c>
    </row>
    <row r="11" spans="1:3" s="6" customFormat="1" ht="31.5" x14ac:dyDescent="0.25">
      <c r="A11" s="3">
        <v>14103</v>
      </c>
      <c r="B11" s="4" t="s">
        <v>10</v>
      </c>
      <c r="C11" s="5">
        <v>1115.04</v>
      </c>
    </row>
    <row r="12" spans="1:3" s="6" customFormat="1" x14ac:dyDescent="0.25">
      <c r="A12" s="3">
        <v>14104</v>
      </c>
      <c r="B12" s="4" t="s">
        <v>11</v>
      </c>
      <c r="C12" s="5">
        <v>34867.199999999997</v>
      </c>
    </row>
    <row r="13" spans="1:3" s="6" customFormat="1" x14ac:dyDescent="0.25">
      <c r="A13" s="3">
        <v>14106</v>
      </c>
      <c r="B13" s="4" t="s">
        <v>12</v>
      </c>
      <c r="C13" s="5">
        <v>174333.6</v>
      </c>
    </row>
    <row r="14" spans="1:3" s="6" customFormat="1" ht="31.5" x14ac:dyDescent="0.25">
      <c r="A14" s="3">
        <v>14107</v>
      </c>
      <c r="B14" s="4" t="s">
        <v>13</v>
      </c>
      <c r="C14" s="5">
        <v>69732.960000000006</v>
      </c>
    </row>
    <row r="15" spans="1:3" s="6" customFormat="1" ht="31.5" x14ac:dyDescent="0.25">
      <c r="A15" s="3">
        <v>14108</v>
      </c>
      <c r="B15" s="4" t="s">
        <v>14</v>
      </c>
      <c r="C15" s="5">
        <v>162816</v>
      </c>
    </row>
    <row r="16" spans="1:3" s="6" customFormat="1" ht="31.5" x14ac:dyDescent="0.25">
      <c r="A16" s="3">
        <v>14109</v>
      </c>
      <c r="B16" s="4" t="s">
        <v>15</v>
      </c>
      <c r="C16" s="5">
        <v>592733.28</v>
      </c>
    </row>
    <row r="17" spans="1:3" s="6" customFormat="1" x14ac:dyDescent="0.25">
      <c r="A17" s="3">
        <v>14110</v>
      </c>
      <c r="B17" s="4" t="s">
        <v>16</v>
      </c>
      <c r="C17" s="5">
        <v>34867.199999999997</v>
      </c>
    </row>
    <row r="18" spans="1:3" s="6" customFormat="1" x14ac:dyDescent="0.25">
      <c r="A18" s="3">
        <v>14202</v>
      </c>
      <c r="B18" s="4" t="s">
        <v>17</v>
      </c>
      <c r="C18" s="5">
        <v>278933.76000000001</v>
      </c>
    </row>
    <row r="19" spans="1:3" s="6" customFormat="1" ht="31.5" x14ac:dyDescent="0.25">
      <c r="A19" s="3">
        <v>14303</v>
      </c>
      <c r="B19" s="4" t="s">
        <v>18</v>
      </c>
      <c r="C19" s="5">
        <f>6973.2+1185466.56+27893.28</f>
        <v>1220333.04</v>
      </c>
    </row>
    <row r="20" spans="1:3" s="6" customFormat="1" ht="31.5" x14ac:dyDescent="0.25">
      <c r="A20" s="3">
        <v>15401</v>
      </c>
      <c r="B20" s="4" t="s">
        <v>19</v>
      </c>
      <c r="C20" s="5">
        <f>1330.8+1620</f>
        <v>2950.8</v>
      </c>
    </row>
    <row r="21" spans="1:3" s="6" customFormat="1" ht="31.5" x14ac:dyDescent="0.25">
      <c r="A21" s="3">
        <v>15404</v>
      </c>
      <c r="B21" s="4" t="s">
        <v>20</v>
      </c>
      <c r="C21" s="5">
        <v>164732.53</v>
      </c>
    </row>
    <row r="22" spans="1:3" s="6" customFormat="1" x14ac:dyDescent="0.25">
      <c r="A22" s="3">
        <v>15409</v>
      </c>
      <c r="B22" s="4" t="s">
        <v>21</v>
      </c>
      <c r="C22" s="5">
        <v>166320</v>
      </c>
    </row>
    <row r="23" spans="1:3" s="6" customFormat="1" x14ac:dyDescent="0.25">
      <c r="A23" s="3">
        <v>15410</v>
      </c>
      <c r="B23" s="4" t="s">
        <v>22</v>
      </c>
      <c r="C23" s="5">
        <v>1350</v>
      </c>
    </row>
    <row r="24" spans="1:3" s="6" customFormat="1" x14ac:dyDescent="0.25">
      <c r="A24" s="3">
        <v>15413</v>
      </c>
      <c r="B24" s="4" t="s">
        <v>23</v>
      </c>
      <c r="C24" s="5">
        <v>9720</v>
      </c>
    </row>
    <row r="25" spans="1:3" s="6" customFormat="1" x14ac:dyDescent="0.25">
      <c r="A25" s="3">
        <v>15416</v>
      </c>
      <c r="B25" s="4" t="s">
        <v>24</v>
      </c>
      <c r="C25" s="5">
        <v>10080</v>
      </c>
    </row>
    <row r="26" spans="1:3" s="6" customFormat="1" x14ac:dyDescent="0.25">
      <c r="A26" s="3">
        <v>15417</v>
      </c>
      <c r="B26" s="4" t="s">
        <v>25</v>
      </c>
      <c r="C26" s="5">
        <v>84744</v>
      </c>
    </row>
    <row r="27" spans="1:3" s="6" customFormat="1" ht="31.5" x14ac:dyDescent="0.25">
      <c r="A27" s="3">
        <v>15418</v>
      </c>
      <c r="B27" s="4" t="s">
        <v>26</v>
      </c>
      <c r="C27" s="5">
        <v>98839.52</v>
      </c>
    </row>
    <row r="28" spans="1:3" s="6" customFormat="1" x14ac:dyDescent="0.25">
      <c r="A28" s="3">
        <v>15419</v>
      </c>
      <c r="B28" s="4" t="s">
        <v>27</v>
      </c>
      <c r="C28" s="5">
        <v>94908</v>
      </c>
    </row>
    <row r="29" spans="1:3" s="6" customFormat="1" x14ac:dyDescent="0.25">
      <c r="A29" s="3">
        <v>15421</v>
      </c>
      <c r="B29" s="4" t="s">
        <v>28</v>
      </c>
      <c r="C29" s="5">
        <v>10350</v>
      </c>
    </row>
    <row r="30" spans="1:3" s="6" customFormat="1" x14ac:dyDescent="0.25">
      <c r="A30" s="3">
        <v>15423</v>
      </c>
      <c r="B30" s="4" t="s">
        <v>29</v>
      </c>
      <c r="C30" s="5">
        <v>6050</v>
      </c>
    </row>
    <row r="31" spans="1:3" s="6" customFormat="1" x14ac:dyDescent="0.25">
      <c r="A31" s="3">
        <v>15424</v>
      </c>
      <c r="B31" s="4" t="s">
        <v>30</v>
      </c>
      <c r="C31" s="5">
        <v>650</v>
      </c>
    </row>
    <row r="32" spans="1:3" s="6" customFormat="1" ht="31.5" x14ac:dyDescent="0.25">
      <c r="A32" s="3">
        <v>15425</v>
      </c>
      <c r="B32" s="4" t="s">
        <v>31</v>
      </c>
      <c r="C32" s="5">
        <v>44220</v>
      </c>
    </row>
    <row r="33" spans="1:3" s="6" customFormat="1" ht="31.5" x14ac:dyDescent="0.25">
      <c r="A33" s="3">
        <v>15426</v>
      </c>
      <c r="B33" s="4" t="s">
        <v>32</v>
      </c>
      <c r="C33" s="5">
        <v>5460</v>
      </c>
    </row>
    <row r="34" spans="1:3" s="6" customFormat="1" ht="31.5" x14ac:dyDescent="0.25">
      <c r="A34" s="3">
        <v>15427</v>
      </c>
      <c r="B34" s="4" t="s">
        <v>33</v>
      </c>
      <c r="C34" s="5">
        <v>19140</v>
      </c>
    </row>
    <row r="35" spans="1:3" s="6" customFormat="1" x14ac:dyDescent="0.25">
      <c r="A35" s="3">
        <v>16102</v>
      </c>
      <c r="B35" s="4" t="s">
        <v>34</v>
      </c>
      <c r="C35" s="5">
        <v>474947</v>
      </c>
    </row>
    <row r="36" spans="1:3" s="6" customFormat="1" x14ac:dyDescent="0.25">
      <c r="A36" s="3">
        <v>17104</v>
      </c>
      <c r="B36" s="4" t="s">
        <v>35</v>
      </c>
      <c r="C36" s="5">
        <v>43680</v>
      </c>
    </row>
    <row r="37" spans="1:3" s="6" customFormat="1" ht="31.5" x14ac:dyDescent="0.25">
      <c r="A37" s="3">
        <v>17105</v>
      </c>
      <c r="B37" s="4" t="s">
        <v>36</v>
      </c>
      <c r="C37" s="5">
        <v>85831.92</v>
      </c>
    </row>
    <row r="38" spans="1:3" s="6" customFormat="1" x14ac:dyDescent="0.25">
      <c r="A38" s="7">
        <v>1000</v>
      </c>
      <c r="B38" s="8" t="s">
        <v>37</v>
      </c>
      <c r="C38" s="9">
        <f>SUM(C2:C37)</f>
        <v>12017610.999999996</v>
      </c>
    </row>
    <row r="39" spans="1:3" s="6" customFormat="1" x14ac:dyDescent="0.25">
      <c r="A39" s="10"/>
      <c r="B39" s="11"/>
      <c r="C39" s="12"/>
    </row>
    <row r="40" spans="1:3" s="16" customFormat="1" ht="31.5" x14ac:dyDescent="0.2">
      <c r="A40" s="13">
        <v>21101</v>
      </c>
      <c r="B40" s="14" t="s">
        <v>38</v>
      </c>
      <c r="C40" s="15">
        <v>40000</v>
      </c>
    </row>
    <row r="41" spans="1:3" s="16" customFormat="1" ht="31.5" x14ac:dyDescent="0.2">
      <c r="A41" s="17">
        <v>21201</v>
      </c>
      <c r="B41" s="18" t="s">
        <v>39</v>
      </c>
      <c r="C41" s="15">
        <v>30000</v>
      </c>
    </row>
    <row r="42" spans="1:3" s="16" customFormat="1" x14ac:dyDescent="0.2">
      <c r="A42" s="13">
        <v>21501</v>
      </c>
      <c r="B42" s="14" t="s">
        <v>40</v>
      </c>
      <c r="C42" s="15">
        <v>0</v>
      </c>
    </row>
    <row r="43" spans="1:3" s="16" customFormat="1" x14ac:dyDescent="0.2">
      <c r="A43" s="13">
        <v>21601</v>
      </c>
      <c r="B43" s="14" t="s">
        <v>41</v>
      </c>
      <c r="C43" s="15">
        <v>6000</v>
      </c>
    </row>
    <row r="44" spans="1:3" s="16" customFormat="1" x14ac:dyDescent="0.2">
      <c r="A44" s="13">
        <v>21701</v>
      </c>
      <c r="B44" s="14" t="s">
        <v>42</v>
      </c>
      <c r="C44" s="15">
        <v>60</v>
      </c>
    </row>
    <row r="45" spans="1:3" s="16" customFormat="1" ht="31.5" x14ac:dyDescent="0.2">
      <c r="A45" s="13">
        <v>21801</v>
      </c>
      <c r="B45" s="14" t="s">
        <v>43</v>
      </c>
      <c r="C45" s="19">
        <v>15000</v>
      </c>
    </row>
    <row r="46" spans="1:3" s="16" customFormat="1" ht="31.5" x14ac:dyDescent="0.2">
      <c r="A46" s="13">
        <v>22101</v>
      </c>
      <c r="B46" s="14" t="s">
        <v>44</v>
      </c>
      <c r="C46" s="19">
        <v>14000</v>
      </c>
    </row>
    <row r="47" spans="1:3" s="16" customFormat="1" ht="31.5" x14ac:dyDescent="0.2">
      <c r="A47" s="13">
        <v>22301</v>
      </c>
      <c r="B47" s="14" t="s">
        <v>45</v>
      </c>
      <c r="C47" s="19">
        <v>1200</v>
      </c>
    </row>
    <row r="48" spans="1:3" s="16" customFormat="1" x14ac:dyDescent="0.2">
      <c r="A48" s="13">
        <v>24601</v>
      </c>
      <c r="B48" s="14" t="s">
        <v>46</v>
      </c>
      <c r="C48" s="19">
        <v>500</v>
      </c>
    </row>
    <row r="49" spans="1:3" s="16" customFormat="1" x14ac:dyDescent="0.2">
      <c r="A49" s="13">
        <v>24801</v>
      </c>
      <c r="B49" s="14" t="s">
        <v>47</v>
      </c>
      <c r="C49" s="19">
        <v>1000</v>
      </c>
    </row>
    <row r="50" spans="1:3" s="16" customFormat="1" x14ac:dyDescent="0.2">
      <c r="A50" s="13">
        <v>25301</v>
      </c>
      <c r="B50" s="14" t="s">
        <v>48</v>
      </c>
      <c r="C50" s="19">
        <v>2500</v>
      </c>
    </row>
    <row r="51" spans="1:3" s="16" customFormat="1" x14ac:dyDescent="0.2">
      <c r="A51" s="13">
        <v>26101</v>
      </c>
      <c r="B51" s="14" t="s">
        <v>49</v>
      </c>
      <c r="C51" s="19">
        <v>336740</v>
      </c>
    </row>
    <row r="52" spans="1:3" s="16" customFormat="1" x14ac:dyDescent="0.2">
      <c r="A52" s="13">
        <v>26102</v>
      </c>
      <c r="B52" s="14" t="s">
        <v>50</v>
      </c>
      <c r="C52" s="19">
        <v>500</v>
      </c>
    </row>
    <row r="53" spans="1:3" s="16" customFormat="1" ht="47.25" x14ac:dyDescent="0.2">
      <c r="A53" s="13">
        <v>29401</v>
      </c>
      <c r="B53" s="14" t="s">
        <v>51</v>
      </c>
      <c r="C53" s="15">
        <v>5000</v>
      </c>
    </row>
    <row r="54" spans="1:3" s="16" customFormat="1" ht="31.5" x14ac:dyDescent="0.2">
      <c r="A54" s="13">
        <v>29601</v>
      </c>
      <c r="B54" s="14" t="s">
        <v>52</v>
      </c>
      <c r="C54" s="15">
        <v>20000</v>
      </c>
    </row>
    <row r="55" spans="1:3" s="23" customFormat="1" x14ac:dyDescent="0.2">
      <c r="A55" s="20">
        <v>2000</v>
      </c>
      <c r="B55" s="21" t="s">
        <v>53</v>
      </c>
      <c r="C55" s="22">
        <f>SUM(C40:C54)</f>
        <v>472500</v>
      </c>
    </row>
    <row r="56" spans="1:3" s="27" customFormat="1" x14ac:dyDescent="0.2">
      <c r="A56" s="24"/>
      <c r="B56" s="25"/>
      <c r="C56" s="26"/>
    </row>
    <row r="57" spans="1:3" s="16" customFormat="1" x14ac:dyDescent="0.2">
      <c r="A57" s="13">
        <v>31101</v>
      </c>
      <c r="B57" s="14" t="s">
        <v>54</v>
      </c>
      <c r="C57" s="15">
        <v>90000</v>
      </c>
    </row>
    <row r="58" spans="1:3" s="16" customFormat="1" x14ac:dyDescent="0.2">
      <c r="A58" s="13">
        <v>31301</v>
      </c>
      <c r="B58" s="14" t="s">
        <v>55</v>
      </c>
      <c r="C58" s="15">
        <v>6000</v>
      </c>
    </row>
    <row r="59" spans="1:3" s="16" customFormat="1" x14ac:dyDescent="0.2">
      <c r="A59" s="17">
        <v>31401</v>
      </c>
      <c r="B59" s="18" t="s">
        <v>56</v>
      </c>
      <c r="C59" s="15">
        <v>55000</v>
      </c>
    </row>
    <row r="60" spans="1:3" s="16" customFormat="1" ht="31.5" x14ac:dyDescent="0.2">
      <c r="A60" s="13">
        <v>31701</v>
      </c>
      <c r="B60" s="14" t="s">
        <v>57</v>
      </c>
      <c r="C60" s="15">
        <v>3500</v>
      </c>
    </row>
    <row r="61" spans="1:3" s="16" customFormat="1" x14ac:dyDescent="0.2">
      <c r="A61" s="13">
        <v>31801</v>
      </c>
      <c r="B61" s="14" t="s">
        <v>58</v>
      </c>
      <c r="C61" s="15">
        <v>850</v>
      </c>
    </row>
    <row r="62" spans="1:3" s="16" customFormat="1" x14ac:dyDescent="0.2">
      <c r="A62" s="13">
        <v>32201</v>
      </c>
      <c r="B62" s="14" t="s">
        <v>59</v>
      </c>
      <c r="C62" s="15">
        <v>40000</v>
      </c>
    </row>
    <row r="63" spans="1:3" s="16" customFormat="1" ht="31.5" x14ac:dyDescent="0.2">
      <c r="A63" s="13">
        <v>32301</v>
      </c>
      <c r="B63" s="14" t="s">
        <v>60</v>
      </c>
      <c r="C63" s="15">
        <v>24000</v>
      </c>
    </row>
    <row r="64" spans="1:3" s="16" customFormat="1" x14ac:dyDescent="0.2">
      <c r="A64" s="13">
        <v>32501</v>
      </c>
      <c r="B64" s="14" t="s">
        <v>61</v>
      </c>
      <c r="C64" s="15">
        <v>10000</v>
      </c>
    </row>
    <row r="65" spans="1:3" s="16" customFormat="1" ht="31.5" x14ac:dyDescent="0.2">
      <c r="A65" s="13">
        <v>33101</v>
      </c>
      <c r="B65" s="14" t="s">
        <v>62</v>
      </c>
      <c r="C65" s="19">
        <v>150000</v>
      </c>
    </row>
    <row r="66" spans="1:3" s="16" customFormat="1" x14ac:dyDescent="0.2">
      <c r="A66" s="13">
        <v>33301</v>
      </c>
      <c r="B66" s="14" t="s">
        <v>63</v>
      </c>
      <c r="C66" s="19">
        <v>10000</v>
      </c>
    </row>
    <row r="67" spans="1:3" s="16" customFormat="1" x14ac:dyDescent="0.2">
      <c r="A67" s="13">
        <v>33801</v>
      </c>
      <c r="B67" s="14" t="s">
        <v>64</v>
      </c>
      <c r="C67" s="19">
        <v>8760</v>
      </c>
    </row>
    <row r="68" spans="1:3" s="16" customFormat="1" x14ac:dyDescent="0.2">
      <c r="A68" s="13">
        <v>34101</v>
      </c>
      <c r="B68" s="14" t="s">
        <v>65</v>
      </c>
      <c r="C68" s="19">
        <v>5000</v>
      </c>
    </row>
    <row r="69" spans="1:3" s="16" customFormat="1" x14ac:dyDescent="0.2">
      <c r="A69" s="13">
        <v>34501</v>
      </c>
      <c r="B69" s="14" t="s">
        <v>66</v>
      </c>
      <c r="C69" s="19">
        <v>53000</v>
      </c>
    </row>
    <row r="70" spans="1:3" s="16" customFormat="1" ht="31.5" x14ac:dyDescent="0.2">
      <c r="A70" s="13">
        <v>35101</v>
      </c>
      <c r="B70" s="14" t="s">
        <v>67</v>
      </c>
      <c r="C70" s="19">
        <v>15000</v>
      </c>
    </row>
    <row r="71" spans="1:3" s="16" customFormat="1" ht="31.5" x14ac:dyDescent="0.2">
      <c r="A71" s="13">
        <v>35302</v>
      </c>
      <c r="B71" s="14" t="s">
        <v>68</v>
      </c>
      <c r="C71" s="19">
        <v>15000</v>
      </c>
    </row>
    <row r="72" spans="1:3" s="16" customFormat="1" x14ac:dyDescent="0.2">
      <c r="A72" s="13">
        <v>35501</v>
      </c>
      <c r="B72" s="14" t="s">
        <v>69</v>
      </c>
      <c r="C72" s="19">
        <v>50000</v>
      </c>
    </row>
    <row r="73" spans="1:3" s="16" customFormat="1" ht="31.5" x14ac:dyDescent="0.2">
      <c r="A73" s="13">
        <v>35701</v>
      </c>
      <c r="B73" s="14" t="s">
        <v>70</v>
      </c>
      <c r="C73" s="19">
        <v>20000</v>
      </c>
    </row>
    <row r="74" spans="1:3" s="16" customFormat="1" x14ac:dyDescent="0.2">
      <c r="A74" s="13">
        <v>35901</v>
      </c>
      <c r="B74" s="14" t="s">
        <v>71</v>
      </c>
      <c r="C74" s="15">
        <v>3000</v>
      </c>
    </row>
    <row r="75" spans="1:3" s="16" customFormat="1" ht="47.25" x14ac:dyDescent="0.2">
      <c r="A75" s="13">
        <v>36101</v>
      </c>
      <c r="B75" s="14" t="s">
        <v>72</v>
      </c>
      <c r="C75" s="15">
        <v>5000</v>
      </c>
    </row>
    <row r="76" spans="1:3" s="16" customFormat="1" x14ac:dyDescent="0.2">
      <c r="A76" s="13">
        <v>37101</v>
      </c>
      <c r="B76" s="14" t="s">
        <v>73</v>
      </c>
      <c r="C76" s="15">
        <v>30000</v>
      </c>
    </row>
    <row r="77" spans="1:3" s="16" customFormat="1" x14ac:dyDescent="0.2">
      <c r="A77" s="13">
        <v>37201</v>
      </c>
      <c r="B77" s="14" t="s">
        <v>74</v>
      </c>
      <c r="C77" s="15">
        <v>500</v>
      </c>
    </row>
    <row r="78" spans="1:3" s="16" customFormat="1" x14ac:dyDescent="0.2">
      <c r="A78" s="13">
        <v>37501</v>
      </c>
      <c r="B78" s="14" t="s">
        <v>75</v>
      </c>
      <c r="C78" s="15">
        <v>120000</v>
      </c>
    </row>
    <row r="79" spans="1:3" s="16" customFormat="1" x14ac:dyDescent="0.2">
      <c r="A79" s="13">
        <v>37502</v>
      </c>
      <c r="B79" s="14" t="s">
        <v>76</v>
      </c>
      <c r="C79" s="15">
        <v>60000</v>
      </c>
    </row>
    <row r="80" spans="1:3" s="16" customFormat="1" x14ac:dyDescent="0.2">
      <c r="A80" s="13">
        <v>38301</v>
      </c>
      <c r="B80" s="14" t="s">
        <v>77</v>
      </c>
      <c r="C80" s="15">
        <f>26964-480</f>
        <v>26484</v>
      </c>
    </row>
    <row r="81" spans="1:4" x14ac:dyDescent="0.25">
      <c r="A81" s="28">
        <v>3000</v>
      </c>
      <c r="B81" s="29" t="s">
        <v>78</v>
      </c>
      <c r="C81" s="30">
        <f>SUM(C57:C80)</f>
        <v>801094</v>
      </c>
    </row>
    <row r="82" spans="1:4" x14ac:dyDescent="0.25">
      <c r="A82" s="32"/>
      <c r="B82" s="33"/>
    </row>
    <row r="83" spans="1:4" x14ac:dyDescent="0.25">
      <c r="A83" s="35">
        <v>4000</v>
      </c>
      <c r="B83" s="36" t="s">
        <v>79</v>
      </c>
      <c r="C83" s="37">
        <v>1000000</v>
      </c>
      <c r="D83" s="38"/>
    </row>
    <row r="84" spans="1:4" x14ac:dyDescent="0.25">
      <c r="A84" s="35">
        <v>4000</v>
      </c>
      <c r="B84" s="36" t="s">
        <v>80</v>
      </c>
      <c r="C84" s="37">
        <v>1100000</v>
      </c>
      <c r="D84" s="38"/>
    </row>
    <row r="85" spans="1:4" x14ac:dyDescent="0.25">
      <c r="A85" s="35">
        <v>4000</v>
      </c>
      <c r="B85" s="36" t="s">
        <v>81</v>
      </c>
      <c r="C85" s="37">
        <v>1100000</v>
      </c>
      <c r="D85" s="38"/>
    </row>
    <row r="86" spans="1:4" x14ac:dyDescent="0.25">
      <c r="A86" s="35">
        <v>4000</v>
      </c>
      <c r="B86" s="36" t="s">
        <v>82</v>
      </c>
      <c r="C86" s="37">
        <v>200000</v>
      </c>
      <c r="D86" s="38"/>
    </row>
    <row r="87" spans="1:4" x14ac:dyDescent="0.25">
      <c r="A87" s="35">
        <v>4000</v>
      </c>
      <c r="B87" s="36" t="s">
        <v>83</v>
      </c>
      <c r="C87" s="37">
        <v>200000</v>
      </c>
      <c r="D87" s="38"/>
    </row>
    <row r="88" spans="1:4" x14ac:dyDescent="0.25">
      <c r="A88" s="35">
        <v>4000</v>
      </c>
      <c r="B88" s="39" t="s">
        <v>84</v>
      </c>
      <c r="C88" s="40">
        <v>200000</v>
      </c>
      <c r="D88" s="41"/>
    </row>
    <row r="89" spans="1:4" x14ac:dyDescent="0.25">
      <c r="A89" s="35">
        <v>4000</v>
      </c>
      <c r="B89" s="36" t="s">
        <v>85</v>
      </c>
      <c r="C89" s="37">
        <v>500000</v>
      </c>
      <c r="D89" s="38"/>
    </row>
    <row r="90" spans="1:4" x14ac:dyDescent="0.25">
      <c r="A90" s="35">
        <v>4000</v>
      </c>
      <c r="B90" s="36" t="s">
        <v>86</v>
      </c>
      <c r="C90" s="37">
        <v>3000000</v>
      </c>
      <c r="D90" s="38"/>
    </row>
    <row r="91" spans="1:4" x14ac:dyDescent="0.25">
      <c r="A91" s="35">
        <v>4000</v>
      </c>
      <c r="B91" s="36" t="s">
        <v>87</v>
      </c>
      <c r="C91" s="37">
        <v>200000</v>
      </c>
      <c r="D91" s="38"/>
    </row>
    <row r="92" spans="1:4" x14ac:dyDescent="0.25">
      <c r="A92" s="35">
        <v>4000</v>
      </c>
      <c r="B92" s="36" t="s">
        <v>88</v>
      </c>
      <c r="C92" s="37">
        <v>200000</v>
      </c>
      <c r="D92" s="38"/>
    </row>
    <row r="93" spans="1:4" x14ac:dyDescent="0.25">
      <c r="A93" s="35">
        <v>4000</v>
      </c>
      <c r="B93" s="36" t="s">
        <v>89</v>
      </c>
      <c r="C93" s="37">
        <v>150000</v>
      </c>
      <c r="D93" s="38"/>
    </row>
    <row r="94" spans="1:4" x14ac:dyDescent="0.25">
      <c r="A94" s="35">
        <v>4000</v>
      </c>
      <c r="B94" s="36" t="s">
        <v>90</v>
      </c>
      <c r="C94" s="37">
        <v>100000</v>
      </c>
      <c r="D94" s="38"/>
    </row>
    <row r="95" spans="1:4" x14ac:dyDescent="0.25">
      <c r="A95" s="35">
        <v>4000</v>
      </c>
      <c r="B95" s="36" t="s">
        <v>91</v>
      </c>
      <c r="C95" s="37">
        <v>200000</v>
      </c>
      <c r="D95" s="38"/>
    </row>
    <row r="96" spans="1:4" ht="30" x14ac:dyDescent="0.25">
      <c r="A96" s="35">
        <v>4000</v>
      </c>
      <c r="B96" s="42" t="s">
        <v>92</v>
      </c>
      <c r="C96" s="43">
        <v>300000</v>
      </c>
      <c r="D96" s="44"/>
    </row>
    <row r="97" spans="1:4" ht="30" x14ac:dyDescent="0.25">
      <c r="A97" s="35">
        <v>4000</v>
      </c>
      <c r="B97" s="42" t="s">
        <v>93</v>
      </c>
      <c r="C97" s="43">
        <v>500000</v>
      </c>
      <c r="D97" s="44"/>
    </row>
    <row r="98" spans="1:4" s="47" customFormat="1" x14ac:dyDescent="0.25">
      <c r="A98" s="35">
        <v>4000</v>
      </c>
      <c r="B98" s="36" t="s">
        <v>94</v>
      </c>
      <c r="C98" s="45">
        <v>500000</v>
      </c>
      <c r="D98" s="46"/>
    </row>
    <row r="99" spans="1:4" s="47" customFormat="1" ht="16.5" thickBot="1" x14ac:dyDescent="0.3">
      <c r="A99" s="35">
        <v>4000</v>
      </c>
      <c r="B99" s="36" t="s">
        <v>95</v>
      </c>
      <c r="C99" s="45">
        <v>50000</v>
      </c>
      <c r="D99" s="46"/>
    </row>
    <row r="100" spans="1:4" x14ac:dyDescent="0.25">
      <c r="A100" s="28">
        <v>4000</v>
      </c>
      <c r="B100" s="48" t="s">
        <v>96</v>
      </c>
      <c r="C100" s="49">
        <f>SUM(C83:C99)</f>
        <v>9500000</v>
      </c>
    </row>
    <row r="101" spans="1:4" x14ac:dyDescent="0.25">
      <c r="A101" s="50"/>
      <c r="B101" s="51"/>
      <c r="C101" s="44"/>
    </row>
    <row r="102" spans="1:4" x14ac:dyDescent="0.25">
      <c r="A102" s="52">
        <v>51501</v>
      </c>
      <c r="B102" s="53" t="s">
        <v>97</v>
      </c>
      <c r="C102" s="2">
        <v>21080</v>
      </c>
    </row>
    <row r="103" spans="1:4" x14ac:dyDescent="0.25">
      <c r="A103" s="52">
        <v>54101</v>
      </c>
      <c r="B103" s="54" t="s">
        <v>98</v>
      </c>
      <c r="C103" s="55">
        <v>216920</v>
      </c>
    </row>
    <row r="104" spans="1:4" x14ac:dyDescent="0.25">
      <c r="A104" s="28">
        <v>5000</v>
      </c>
      <c r="B104" s="56" t="s">
        <v>99</v>
      </c>
      <c r="C104" s="57">
        <f>SUM(C102:C103)</f>
        <v>238000</v>
      </c>
    </row>
    <row r="105" spans="1:4" x14ac:dyDescent="0.25">
      <c r="A105" s="58"/>
      <c r="B105" s="58"/>
    </row>
    <row r="106" spans="1:4" x14ac:dyDescent="0.25">
      <c r="B106" s="60" t="s">
        <v>100</v>
      </c>
      <c r="C106" s="61">
        <f>C38+C55+C81+C100+C104</f>
        <v>23029204.999999996</v>
      </c>
    </row>
    <row r="110" spans="1:4" x14ac:dyDescent="0.25">
      <c r="B110" s="31"/>
    </row>
    <row r="111" spans="1:4" x14ac:dyDescent="0.25">
      <c r="B111" s="31"/>
    </row>
    <row r="112" spans="1:4" x14ac:dyDescent="0.25">
      <c r="B112" s="3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HERNANDEZ F</dc:creator>
  <cp:lastModifiedBy>MXEC016</cp:lastModifiedBy>
  <dcterms:created xsi:type="dcterms:W3CDTF">2019-02-06T16:54:49Z</dcterms:created>
  <dcterms:modified xsi:type="dcterms:W3CDTF">2019-02-13T19:45:36Z</dcterms:modified>
  <cp:contentStatus/>
</cp:coreProperties>
</file>