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95" windowHeight="1125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36" i="1"/>
  <c r="B31"/>
  <c r="B28"/>
  <c r="B27"/>
  <c r="B26"/>
  <c r="B36" s="1"/>
  <c r="C21"/>
  <c r="C38" s="1"/>
  <c r="B13"/>
  <c r="B21" s="1"/>
  <c r="B38" s="1"/>
</calcChain>
</file>

<file path=xl/sharedStrings.xml><?xml version="1.0" encoding="utf-8"?>
<sst xmlns="http://schemas.openxmlformats.org/spreadsheetml/2006/main" count="28" uniqueCount="27">
  <si>
    <t>SERVICIOS DE SALUD DE SONORA</t>
  </si>
  <si>
    <t>Estado de Actividades</t>
  </si>
  <si>
    <t>Del 01 de Enero al 31 de Diciembre 2015</t>
  </si>
  <si>
    <t>Dic 2015</t>
  </si>
  <si>
    <t>Dic 2014</t>
  </si>
  <si>
    <r>
      <t>INGRESOS Y OTROS BENEFICIOS</t>
    </r>
    <r>
      <rPr>
        <sz val="10"/>
        <color theme="1"/>
        <rFont val="Arial"/>
        <family val="2"/>
      </rPr>
      <t xml:space="preserve"> (Nota 10)</t>
    </r>
  </si>
  <si>
    <t>Ingresos de la Gestion:</t>
  </si>
  <si>
    <t>Aprovechamientos de Tipo Corriente</t>
  </si>
  <si>
    <t>Ingresos por venta de Bienes y Servicios (Cuotas de Recuperación)</t>
  </si>
  <si>
    <t>Participaciones, Aportaciones, Transferencias, Asignaciones, Subsidios y Otras Ayudas</t>
  </si>
  <si>
    <t>Participaciones y Aportaciones</t>
  </si>
  <si>
    <t>Convenios</t>
  </si>
  <si>
    <t>Transferencias, Asignaciones, Subsidios y Otras Ayudas</t>
  </si>
  <si>
    <t>Otros Ingresos y Beneficios</t>
  </si>
  <si>
    <t>Ingresos Financieros</t>
  </si>
  <si>
    <t>Otros Ingresos y Beneficios Varios</t>
  </si>
  <si>
    <t>Total de Ingresos y Otros Beneficios</t>
  </si>
  <si>
    <r>
      <t xml:space="preserve">GASTOS Y OTRAS PÉRDIDAS </t>
    </r>
    <r>
      <rPr>
        <sz val="10"/>
        <color theme="1"/>
        <rFont val="Arial"/>
        <family val="2"/>
      </rPr>
      <t>(Nota 11)</t>
    </r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</si>
  <si>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</si>
  <si>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</si>
  <si>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</si>
  <si>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</si>
  <si>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</si>
  <si>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r>
      <t xml:space="preserve">Inversión Pública </t>
    </r>
    <r>
      <rPr>
        <sz val="10"/>
        <color theme="1"/>
        <rFont val="Arial"/>
        <family val="2"/>
      </rPr>
      <t>(Nota 12)</t>
    </r>
  </si>
  <si>
    <t xml:space="preserve">Inversión Pública </t>
  </si>
  <si>
    <t>Total de Gastos y Otras Pérdidas</t>
  </si>
  <si>
    <t>Resultados del Ejercicio (Ahorro/Desahorro)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</si>
</sst>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/>
    <xf numFmtId="0" fontId="3" fillId="0" borderId="9" xfId="0" applyFont="1" applyBorder="1"/>
    <xf numFmtId="49" fontId="4" fillId="0" borderId="10" xfId="1" applyNumberFormat="1" applyFont="1" applyBorder="1" applyAlignment="1">
      <alignment horizontal="center"/>
    </xf>
    <xf numFmtId="49" fontId="4" fillId="0" borderId="11" xfId="1" applyNumberFormat="1" applyFont="1" applyBorder="1" applyAlignment="1">
      <alignment horizontal="center"/>
    </xf>
    <xf numFmtId="0" fontId="2" fillId="0" borderId="4" xfId="0" applyFont="1" applyBorder="1"/>
    <xf numFmtId="164" fontId="3" fillId="0" borderId="12" xfId="1" applyNumberFormat="1" applyFont="1" applyBorder="1"/>
    <xf numFmtId="164" fontId="3" fillId="0" borderId="5" xfId="1" applyNumberFormat="1" applyFont="1" applyBorder="1"/>
    <xf numFmtId="0" fontId="3" fillId="0" borderId="4" xfId="0" applyFont="1" applyBorder="1"/>
    <xf numFmtId="165" fontId="3" fillId="0" borderId="12" xfId="1" applyNumberFormat="1" applyFont="1" applyBorder="1"/>
    <xf numFmtId="165" fontId="3" fillId="0" borderId="13" xfId="1" applyNumberFormat="1" applyFont="1" applyBorder="1"/>
    <xf numFmtId="164" fontId="3" fillId="0" borderId="13" xfId="1" applyNumberFormat="1" applyFont="1" applyBorder="1"/>
    <xf numFmtId="0" fontId="2" fillId="0" borderId="4" xfId="0" applyFont="1" applyBorder="1" applyAlignment="1">
      <alignment wrapText="1"/>
    </xf>
    <xf numFmtId="164" fontId="3" fillId="0" borderId="12" xfId="1" applyNumberFormat="1" applyFont="1" applyFill="1" applyBorder="1"/>
    <xf numFmtId="164" fontId="5" fillId="0" borderId="0" xfId="1" applyNumberFormat="1" applyFont="1" applyBorder="1" applyAlignment="1"/>
    <xf numFmtId="0" fontId="3" fillId="0" borderId="14" xfId="0" applyFont="1" applyBorder="1"/>
    <xf numFmtId="164" fontId="3" fillId="0" borderId="15" xfId="1" applyNumberFormat="1" applyFont="1" applyBorder="1"/>
    <xf numFmtId="164" fontId="3" fillId="0" borderId="16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E11" sqref="E11"/>
    </sheetView>
  </sheetViews>
  <sheetFormatPr baseColWidth="10" defaultRowHeight="15"/>
  <cols>
    <col min="1" max="1" width="59.7109375" customWidth="1"/>
    <col min="2" max="2" width="14.140625" style="1" bestFit="1" customWidth="1"/>
    <col min="3" max="3" width="13.85546875" style="1" bestFit="1" customWidth="1"/>
    <col min="5" max="5" width="27.85546875" bestFit="1" customWidth="1"/>
  </cols>
  <sheetData>
    <row r="1" spans="1:3" ht="15.75" thickBot="1"/>
    <row r="2" spans="1:3">
      <c r="A2" s="18" t="s">
        <v>0</v>
      </c>
      <c r="B2" s="19"/>
      <c r="C2" s="20"/>
    </row>
    <row r="3" spans="1:3">
      <c r="A3" s="21" t="s">
        <v>1</v>
      </c>
      <c r="B3" s="22"/>
      <c r="C3" s="23"/>
    </row>
    <row r="4" spans="1:3">
      <c r="A4" s="24" t="s">
        <v>2</v>
      </c>
      <c r="B4" s="25"/>
      <c r="C4" s="26"/>
    </row>
    <row r="5" spans="1:3">
      <c r="A5" s="2"/>
      <c r="B5" s="3" t="s">
        <v>3</v>
      </c>
      <c r="C5" s="4" t="s">
        <v>4</v>
      </c>
    </row>
    <row r="6" spans="1:3">
      <c r="A6" s="5" t="s">
        <v>5</v>
      </c>
      <c r="B6" s="6"/>
      <c r="C6" s="7"/>
    </row>
    <row r="7" spans="1:3">
      <c r="A7" s="5"/>
      <c r="B7" s="6"/>
      <c r="C7" s="7"/>
    </row>
    <row r="8" spans="1:3">
      <c r="A8" s="5" t="s">
        <v>6</v>
      </c>
      <c r="B8" s="6"/>
      <c r="C8" s="7"/>
    </row>
    <row r="9" spans="1:3">
      <c r="A9" s="8" t="s">
        <v>7</v>
      </c>
      <c r="B9" s="9">
        <v>23743280</v>
      </c>
      <c r="C9" s="10">
        <v>89599160</v>
      </c>
    </row>
    <row r="10" spans="1:3">
      <c r="A10" s="8" t="s">
        <v>8</v>
      </c>
      <c r="B10" s="6">
        <v>210641418.44</v>
      </c>
      <c r="C10" s="11">
        <v>114711127</v>
      </c>
    </row>
    <row r="11" spans="1:3">
      <c r="A11" s="8"/>
      <c r="B11" s="6"/>
      <c r="C11" s="11"/>
    </row>
    <row r="12" spans="1:3" ht="26.25">
      <c r="A12" s="12" t="s">
        <v>9</v>
      </c>
      <c r="B12" s="6"/>
      <c r="C12" s="11"/>
    </row>
    <row r="13" spans="1:3">
      <c r="A13" s="8" t="s">
        <v>10</v>
      </c>
      <c r="B13" s="13">
        <f>2802192645.72+585650189.57</f>
        <v>3387842835.29</v>
      </c>
      <c r="C13" s="11">
        <v>2927354471</v>
      </c>
    </row>
    <row r="14" spans="1:3">
      <c r="A14" s="8" t="s">
        <v>11</v>
      </c>
      <c r="B14" s="6">
        <v>325512905.22000003</v>
      </c>
      <c r="C14" s="11">
        <v>527506724</v>
      </c>
    </row>
    <row r="15" spans="1:3">
      <c r="A15" s="8" t="s">
        <v>12</v>
      </c>
      <c r="B15" s="6"/>
      <c r="C15" s="11"/>
    </row>
    <row r="16" spans="1:3">
      <c r="A16" s="8"/>
      <c r="B16" s="6"/>
      <c r="C16" s="11"/>
    </row>
    <row r="17" spans="1:6">
      <c r="A17" s="5" t="s">
        <v>13</v>
      </c>
      <c r="B17" s="6"/>
      <c r="C17" s="11"/>
    </row>
    <row r="18" spans="1:6">
      <c r="A18" s="8" t="s">
        <v>14</v>
      </c>
      <c r="B18" s="6">
        <v>10347582.550000001</v>
      </c>
      <c r="C18" s="11">
        <v>2534621</v>
      </c>
    </row>
    <row r="19" spans="1:6">
      <c r="A19" s="8" t="s">
        <v>15</v>
      </c>
      <c r="B19" s="6">
        <v>1261079.73</v>
      </c>
      <c r="C19" s="11">
        <v>1711739</v>
      </c>
    </row>
    <row r="20" spans="1:6">
      <c r="A20" s="8"/>
      <c r="B20" s="6"/>
      <c r="C20" s="11"/>
    </row>
    <row r="21" spans="1:6">
      <c r="A21" s="5" t="s">
        <v>16</v>
      </c>
      <c r="B21" s="6">
        <f>SUM(B9:B19)</f>
        <v>3959349101.23</v>
      </c>
      <c r="C21" s="11">
        <f>SUM(C9:C19)</f>
        <v>3663417842</v>
      </c>
    </row>
    <row r="22" spans="1:6">
      <c r="A22" s="5"/>
      <c r="B22" s="6"/>
      <c r="C22" s="11"/>
    </row>
    <row r="23" spans="1:6">
      <c r="A23" s="5" t="s">
        <v>17</v>
      </c>
      <c r="B23" s="6"/>
      <c r="C23" s="11"/>
    </row>
    <row r="24" spans="1:6">
      <c r="A24" s="5"/>
      <c r="B24" s="6"/>
      <c r="C24" s="11"/>
    </row>
    <row r="25" spans="1:6">
      <c r="A25" s="5" t="s">
        <v>18</v>
      </c>
      <c r="B25" s="6"/>
      <c r="C25" s="11"/>
    </row>
    <row r="26" spans="1:6">
      <c r="A26" s="8" t="s">
        <v>19</v>
      </c>
      <c r="B26" s="6">
        <f>833987240.41+526033302.69+113603380.7+157558494.8+475664078.4+130901071.64</f>
        <v>2237747568.6399999</v>
      </c>
      <c r="C26" s="11">
        <v>2061443273</v>
      </c>
      <c r="F26" s="14"/>
    </row>
    <row r="27" spans="1:6">
      <c r="A27" s="8" t="s">
        <v>20</v>
      </c>
      <c r="B27" s="6">
        <f>37446375.58+45977171+175+2054667.72+589719565.38+28763741.78+14057153.9+3836352.28</f>
        <v>721855202.63999987</v>
      </c>
      <c r="C27" s="11">
        <v>802275701</v>
      </c>
      <c r="F27" s="14"/>
    </row>
    <row r="28" spans="1:6">
      <c r="A28" s="8" t="s">
        <v>21</v>
      </c>
      <c r="B28" s="6">
        <f>77071799.16+15397719.47+66252764.05+2999036+117915663.28+13019881.53+25915319.78+11393117.83+79453950.45</f>
        <v>409419251.54999995</v>
      </c>
      <c r="C28" s="11">
        <v>478899399</v>
      </c>
      <c r="F28" s="14"/>
    </row>
    <row r="29" spans="1:6">
      <c r="A29" s="8"/>
      <c r="B29" s="6"/>
      <c r="C29" s="11"/>
      <c r="F29" s="14"/>
    </row>
    <row r="30" spans="1:6">
      <c r="A30" s="5" t="s">
        <v>12</v>
      </c>
      <c r="B30" s="6"/>
      <c r="C30" s="11"/>
    </row>
    <row r="31" spans="1:6">
      <c r="A31" s="8" t="s">
        <v>22</v>
      </c>
      <c r="B31" s="9">
        <f>2606663.67+750000+3070809.83+85000</f>
        <v>6512473.5</v>
      </c>
      <c r="C31" s="10">
        <v>16873007</v>
      </c>
    </row>
    <row r="32" spans="1:6">
      <c r="A32" s="8"/>
      <c r="B32" s="6"/>
      <c r="C32" s="11"/>
    </row>
    <row r="33" spans="1:3">
      <c r="A33" s="5" t="s">
        <v>23</v>
      </c>
      <c r="B33" s="6"/>
      <c r="C33" s="11"/>
    </row>
    <row r="34" spans="1:3">
      <c r="A34" s="8" t="s">
        <v>24</v>
      </c>
      <c r="B34" s="6">
        <v>0</v>
      </c>
      <c r="C34" s="11">
        <v>0</v>
      </c>
    </row>
    <row r="35" spans="1:3">
      <c r="A35" s="8"/>
      <c r="B35" s="6"/>
      <c r="C35" s="11"/>
    </row>
    <row r="36" spans="1:3">
      <c r="A36" s="5" t="s">
        <v>25</v>
      </c>
      <c r="B36" s="6">
        <f>SUM(B26:B34)</f>
        <v>3375534496.3299999</v>
      </c>
      <c r="C36" s="11">
        <f>SUM(C26:C34)</f>
        <v>3359491380</v>
      </c>
    </row>
    <row r="37" spans="1:3">
      <c r="A37" s="5"/>
      <c r="B37" s="6"/>
      <c r="C37" s="7"/>
    </row>
    <row r="38" spans="1:3">
      <c r="A38" s="5" t="s">
        <v>26</v>
      </c>
      <c r="B38" s="6">
        <f>+B21-B36</f>
        <v>583814604.9000001</v>
      </c>
      <c r="C38" s="11">
        <f>+C21-C36</f>
        <v>303926462</v>
      </c>
    </row>
    <row r="39" spans="1:3" ht="15.75" thickBot="1">
      <c r="A39" s="15"/>
      <c r="B39" s="16"/>
      <c r="C39" s="17"/>
    </row>
  </sheetData>
  <mergeCells count="3"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fabela</dc:creator>
  <cp:lastModifiedBy>adminSSS</cp:lastModifiedBy>
  <cp:lastPrinted>2016-04-13T22:49:48Z</cp:lastPrinted>
  <dcterms:created xsi:type="dcterms:W3CDTF">2016-04-13T22:48:53Z</dcterms:created>
  <dcterms:modified xsi:type="dcterms:W3CDTF">2016-04-13T23:08:36Z</dcterms:modified>
</cp:coreProperties>
</file>